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comments+xml" PartName="/xl/comments15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" sheetId="1" r:id="rId4"/>
    <sheet state="visible" name="item" sheetId="2" r:id="rId5"/>
    <sheet state="visible" name="itemLevelup" sheetId="3" r:id="rId6"/>
    <sheet state="visible" name="skill" sheetId="4" r:id="rId7"/>
    <sheet state="visible" name="skillLevelUp" sheetId="5" r:id="rId8"/>
    <sheet state="visible" name="monster" sheetId="6" r:id="rId9"/>
    <sheet state="visible" name="monsterExp" sheetId="7" r:id="rId10"/>
    <sheet state="visible" name="exp" sheetId="8" r:id="rId11"/>
    <sheet state="visible" name="upgradeatk" sheetId="9" r:id="rId12"/>
    <sheet state="visible" name="밸런스 최대치" sheetId="10" r:id="rId13"/>
    <sheet state="visible" name="밸런스 최소치" sheetId="11" r:id="rId14"/>
    <sheet state="visible" name="gachaItem" sheetId="12" r:id="rId15"/>
    <sheet state="visible" name="cashshop" sheetId="13" r:id="rId16"/>
    <sheet state="visible" name="map" sheetId="14" r:id="rId17"/>
    <sheet state="visible" name="dungeon" sheetId="15" r:id="rId18"/>
    <sheet state="visible" name="quest" sheetId="16" r:id="rId19"/>
    <sheet state="visible" name="보류_license" sheetId="17" r:id="rId20"/>
    <sheet state="visible" name="animation" sheetId="18" r:id="rId21"/>
    <sheet state="visible" name="sound" sheetId="19" r:id="rId22"/>
    <sheet state="visible" name="Bm 상품 레퍼런스" sheetId="20" r:id="rId23"/>
    <sheet state="visible" name="localeWord" sheetId="21" r:id="rId24"/>
    <sheet state="visible" name="localeSystem" sheetId="22" r:id="rId25"/>
    <sheet state="visible" name="밸런스_백업_240923" sheetId="23" r:id="rId26"/>
    <sheet state="visible" name="밸런스의 사본" sheetId="24" r:id="rId2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1: 재화
2: 소모성
3: 무기</t>
      </text>
    </comment>
    <comment authorId="0" ref="E1">
      <text>
        <t xml:space="preserve">S, SS, SSR 같은 등급</t>
      </text>
    </comment>
    <comment authorId="0" ref="G1">
      <text>
        <t xml:space="preserve">%</t>
      </text>
    </comment>
    <comment authorId="0" ref="K1">
      <text>
        <t xml:space="preserve">캐쉬샵에 있는 PurchaseCurrencyType 컬럼과 동일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1레벨당 올라가는 퍼센트 %</t>
      </text>
    </comment>
    <comment authorId="0" ref="E1">
      <text>
        <t xml:space="preserve">최대 레벨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Direction: 방향
Area: 범위</t>
      </text>
    </comment>
    <comment authorId="0" ref="E1">
      <text>
        <t xml:space="preserve">S, SS, SSR 같은 등급</t>
      </text>
    </comment>
    <comment authorId="0" ref="H1">
      <text>
        <t xml:space="preserve">이펙트가 pc 를 따라다니는지 아닌지
</t>
      </text>
    </comment>
    <comment authorId="0" ref="L1">
      <text>
        <t xml:space="preserve">타겟이 있는 방향으로 rotation 할지 안할지</t>
      </text>
    </comment>
    <comment authorId="0" ref="M1">
      <text>
        <t xml:space="preserve">영향을 주는 타겟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%</t>
      </text>
    </comment>
    <comment authorId="0" ref="E1">
      <text>
        <t xml:space="preserve">1레벨당 올라가는 퍼센트 %</t>
      </text>
    </comment>
    <comment authorId="0" ref="F1">
      <text>
        <t xml:space="preserve">최대 레벨</t>
      </text>
    </comment>
    <comment authorId="0" ref="G1">
      <text>
        <t xml:space="preserve">레벨마다 필요한 스킬 개수 계산에 필요한 값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규칙
첫번째 자리 : 장
두번째 자리 : 등급. 1:common, 2:보스
나머지 자리수 : 순차 번호</t>
      </text>
    </comment>
    <comment authorId="0" ref="G1">
      <text>
        <t xml:space="preserve">-1 : 죽지 않는다</t>
      </text>
    </comment>
    <comment authorId="0" ref="I1">
      <text>
        <t xml:space="preserve">0 : 움직이지 못 한다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3">
      <text>
        <t xml:space="preserve">유니티 인스펙터에 설정됨
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3">
      <text>
        <t xml:space="preserve">유니티 인스펙터에 설정됨
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U1">
      <text>
        <t xml:space="preserve">구매 귀속 조건</t>
      </text>
    </comment>
    <comment authorId="0" ref="V1">
      <text>
        <t xml:space="preserve">구매 초기화 기간
</t>
      </text>
    </comment>
    <comment authorId="0" ref="W1">
      <text>
        <t xml:space="preserve">구매 횟수</t>
      </text>
    </comment>
    <comment authorId="0" ref="D6">
      <text>
        <t xml:space="preserve">바꾸면 안됨</t>
      </text>
    </comment>
    <comment authorId="0" ref="D9">
      <text>
        <t xml:space="preserve">뒤끝 저장을 위해 지정함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TimeLimit : 시간안에 깨야하는 던전
MaxDamage : 누적 최대 데미지 던전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">
      <text>
        <t xml:space="preserve">common 타입 맵의 stage를 넘어갈때 완료해야되는 퀘스트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KILL_BOSS : 보스 사냥하기
TIME_LIMIT : 지정 시간안에 사냥하기</t>
      </text>
    </comment>
    <comment authorId="0" ref="M1">
      <text>
        <t xml:space="preserve">보스 등급으로 1.5배 보상이 주어짐
추가로 더 줄경우 여기에 입력
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규칙
첫번째 자리 : 장
두번째 자리 : 등급
나머지 자리수 : 순차 번호</t>
      </text>
    </comment>
    <comment authorId="0" ref="C1">
      <text>
        <t xml:space="preserve">Resource 폴더에 있는 프리팹 경로</t>
      </text>
    </comment>
  </commentList>
</comments>
</file>

<file path=xl/comments1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">
      <text>
        <t xml:space="preserve">동시에 플레이 가능 개수</t>
      </text>
    </comment>
  </commentList>
</comments>
</file>

<file path=xl/comments1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3">
      <text>
        <t xml:space="preserve">유니티 인스펙터에 설정됨
</t>
      </text>
    </comment>
  </commentList>
</comments>
</file>

<file path=xl/comments1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3">
      <text>
        <t xml:space="preserve">유니티 인스펙터에 설정됨
</t>
      </text>
    </comment>
  </commentList>
</comments>
</file>

<file path=xl/sharedStrings.xml><?xml version="1.0" encoding="utf-8"?>
<sst xmlns="http://schemas.openxmlformats.org/spreadsheetml/2006/main" count="1870" uniqueCount="765">
  <si>
    <t>Vnum</t>
  </si>
  <si>
    <t>Value</t>
  </si>
  <si>
    <t>Memo</t>
  </si>
  <si>
    <t>장</t>
  </si>
  <si>
    <t>스테이지</t>
  </si>
  <si>
    <t>hp</t>
  </si>
  <si>
    <t>경험치</t>
  </si>
  <si>
    <t>최대 장수</t>
  </si>
  <si>
    <t>최대 스테이지</t>
  </si>
  <si>
    <t>스킬 소환 1개 다이아개수</t>
  </si>
  <si>
    <t>스킬 소환 10개 다이아개수</t>
  </si>
  <si>
    <t>무기 소환 1개 다이아개수</t>
  </si>
  <si>
    <t>무기 소환 10개 다이아개수</t>
  </si>
  <si>
    <t>캐릭터 최대 레벨</t>
  </si>
  <si>
    <t>몬스터 스폰 간격 시간</t>
  </si>
  <si>
    <t>사용가능 스킬 개수</t>
  </si>
  <si>
    <t>무기 grade 최대 레벨</t>
  </si>
  <si>
    <t>무기 합성 필요 개수</t>
  </si>
  <si>
    <t>소환시간</t>
  </si>
  <si>
    <t>최대 소환 몬스터</t>
  </si>
  <si>
    <t>스테이지마다 몬스터 hp 증가 계수</t>
  </si>
  <si>
    <t>장 마다 몬스터 hp 증가 계수</t>
  </si>
  <si>
    <t>무기 합성에 필요한 다이아</t>
  </si>
  <si>
    <t>캐릭터 레벨업시 atk 증가 계수</t>
  </si>
  <si>
    <t>스테이지마다 몬스터 소환 시간 줄이기</t>
  </si>
  <si>
    <t>몬스터 사냥 후 골드량</t>
  </si>
  <si>
    <t>몬스터 사냥 후 경험치량</t>
  </si>
  <si>
    <t>쾌속모드 배수</t>
  </si>
  <si>
    <t>채팅 최대 개수</t>
  </si>
  <si>
    <t>atk 레벨업시 필요한 골드 증가 계수</t>
  </si>
  <si>
    <t>플레이어 기본 atk</t>
  </si>
  <si>
    <t>플레이어 기본 speed</t>
  </si>
  <si>
    <t>최종 데미지 가중치 레벨</t>
  </si>
  <si>
    <t>레벨</t>
  </si>
  <si>
    <t>Upgrade Atk</t>
  </si>
  <si>
    <t>무기 damage</t>
  </si>
  <si>
    <t>스킨</t>
  </si>
  <si>
    <t>스킬</t>
  </si>
  <si>
    <t>최종 데미지 가중치 공격력레벨업 atk</t>
  </si>
  <si>
    <t>최종 데미지 가중치 무기</t>
  </si>
  <si>
    <t>최종 데미지 가중치 스킨</t>
  </si>
  <si>
    <t>최종 데미지 가중치 스킬</t>
  </si>
  <si>
    <t>스킬 레벨업 시작 개수</t>
  </si>
  <si>
    <t>보스 몬스터 hp,경험치,골드 증가 계수</t>
  </si>
  <si>
    <t>Type</t>
  </si>
  <si>
    <t>TypeSub</t>
  </si>
  <si>
    <t>Name</t>
  </si>
  <si>
    <t>Grade</t>
  </si>
  <si>
    <t>GradeLevel</t>
  </si>
  <si>
    <t>Damage</t>
  </si>
  <si>
    <t>CoolTime</t>
  </si>
  <si>
    <t>IconPath</t>
  </si>
  <si>
    <t>SkinName</t>
  </si>
  <si>
    <t>PurchaseCurrency</t>
  </si>
  <si>
    <t>PurchaseCost</t>
  </si>
  <si>
    <t>ProductID</t>
  </si>
  <si>
    <t>#재화</t>
  </si>
  <si>
    <t>Currency</t>
  </si>
  <si>
    <t>Gold</t>
  </si>
  <si>
    <t>골드</t>
  </si>
  <si>
    <t>None</t>
  </si>
  <si>
    <t>Images/UI/IconGold</t>
  </si>
  <si>
    <t>Dia</t>
  </si>
  <si>
    <t>다이아</t>
  </si>
  <si>
    <t>Images/UI/IconDia</t>
  </si>
  <si>
    <t>#소모성</t>
  </si>
  <si>
    <t>Consumable</t>
  </si>
  <si>
    <t>OpenSkillSlot</t>
  </si>
  <si>
    <t>스킬슬롯+1</t>
  </si>
  <si>
    <t>Images/Icons/Item/ss_icon</t>
  </si>
  <si>
    <t>PlusStage</t>
  </si>
  <si>
    <t>스테이지+1</t>
  </si>
  <si>
    <t>QuickModeNoLimit</t>
  </si>
  <si>
    <t>퀵모드 무제한</t>
  </si>
  <si>
    <t>Images/Icons/Item/ui1_024_1</t>
  </si>
  <si>
    <t>#소모성 - 칭호</t>
  </si>
  <si>
    <t>PlayerTitle</t>
  </si>
  <si>
    <t>SF훈련병</t>
  </si>
  <si>
    <t>Images/Icons/Sfrank/sfrank01</t>
  </si>
  <si>
    <t>SF이등병</t>
  </si>
  <si>
    <t>Images/Icons/Sfrank/sfrank02</t>
  </si>
  <si>
    <t>SF일병</t>
  </si>
  <si>
    <t>Images/Icons/Sfrank/sfrank03</t>
  </si>
  <si>
    <t>SF상병</t>
  </si>
  <si>
    <t>Images/Icons/Sfrank/sfrank04</t>
  </si>
  <si>
    <t>SF병장</t>
  </si>
  <si>
    <t>Images/Icons/Sfrank/sfrank05</t>
  </si>
  <si>
    <t>SF소위</t>
  </si>
  <si>
    <t>Images/Icons/Sfrank/sfrank06</t>
  </si>
  <si>
    <t>SF중위</t>
  </si>
  <si>
    <t>Images/Icons/Sfrank/sfrank07</t>
  </si>
  <si>
    <t>SF대위</t>
  </si>
  <si>
    <t>Images/Icons/Sfrank/sfrank08</t>
  </si>
  <si>
    <t>SF소령</t>
  </si>
  <si>
    <t>Images/Icons/Sfrank/sfrank09</t>
  </si>
  <si>
    <t>SF중령</t>
  </si>
  <si>
    <t>Images/Icons/Sfrank/sfrank10</t>
  </si>
  <si>
    <t>SF대령</t>
  </si>
  <si>
    <t>Images/Icons/Sfrank/sfrank11</t>
  </si>
  <si>
    <t>SF소장</t>
  </si>
  <si>
    <t>Images/Icons/Sfrank/sfrank12</t>
  </si>
  <si>
    <t>SF중장</t>
  </si>
  <si>
    <t>Images/Icons/Sfrank/sfrank13</t>
  </si>
  <si>
    <t>SF대장</t>
  </si>
  <si>
    <t>Images/Icons/Sfrank/sfrank14</t>
  </si>
  <si>
    <t>SF사령관</t>
  </si>
  <si>
    <t>Images/Icons/Sfrank/sfrank15</t>
  </si>
  <si>
    <t>SF총사령관</t>
  </si>
  <si>
    <t>Images/Icons/Sfrank/sfrank16</t>
  </si>
  <si>
    <t>#무기</t>
  </si>
  <si>
    <t>Equip</t>
  </si>
  <si>
    <t>Weapon</t>
  </si>
  <si>
    <t>기본검</t>
  </si>
  <si>
    <t>B</t>
  </si>
  <si>
    <t>Images/Icons/Item/sword000</t>
  </si>
  <si>
    <t>sword/sword000</t>
  </si>
  <si>
    <t>흑영검</t>
  </si>
  <si>
    <t>Images/Icons/Item/sword001</t>
  </si>
  <si>
    <t>sword/sword001</t>
  </si>
  <si>
    <t>뇌룡검</t>
  </si>
  <si>
    <t>Images/Icons/Item/sword002</t>
  </si>
  <si>
    <t>sword/sword002</t>
  </si>
  <si>
    <t>참격도</t>
  </si>
  <si>
    <t>Images/Icons/Item/sword003</t>
  </si>
  <si>
    <t>sword/sword003</t>
  </si>
  <si>
    <t>블레스트소드</t>
  </si>
  <si>
    <t>A</t>
  </si>
  <si>
    <t>Images/Icons/Item/sword004</t>
  </si>
  <si>
    <t>sword/sword004</t>
  </si>
  <si>
    <t>고스트소드</t>
  </si>
  <si>
    <t>Images/Icons/Item/sword005</t>
  </si>
  <si>
    <t>sword/sword005</t>
  </si>
  <si>
    <t>버스트블레이드</t>
  </si>
  <si>
    <t>Images/Icons/Item/sword006</t>
  </si>
  <si>
    <t>sword/sword006</t>
  </si>
  <si>
    <t>신라검</t>
  </si>
  <si>
    <t>Images/Icons/Item/sword007</t>
  </si>
  <si>
    <t>sword/sword007</t>
  </si>
  <si>
    <t>칠지도</t>
  </si>
  <si>
    <t>S</t>
  </si>
  <si>
    <t>Images/Icons/Item/sword008</t>
  </si>
  <si>
    <t>sword/sword008</t>
  </si>
  <si>
    <t>블루마스터</t>
  </si>
  <si>
    <t>Images/Icons/Item/sword009</t>
  </si>
  <si>
    <t>sword/sword009</t>
  </si>
  <si>
    <t>민트블레이드</t>
  </si>
  <si>
    <t>Images/Icons/Item/sword010</t>
  </si>
  <si>
    <t>sword/sword010</t>
  </si>
  <si>
    <t>하와이안소드</t>
  </si>
  <si>
    <t>Images/Icons/Item/sword011</t>
  </si>
  <si>
    <t>sword/sword011</t>
  </si>
  <si>
    <t>핑크쇼크</t>
  </si>
  <si>
    <t>SS</t>
  </si>
  <si>
    <t>Images/Icons/Item/sword012</t>
  </si>
  <si>
    <t>sword/sword012</t>
  </si>
  <si>
    <t>참마일격</t>
  </si>
  <si>
    <t>Images/Icons/Item/sword013</t>
  </si>
  <si>
    <t>sword/sword013</t>
  </si>
  <si>
    <t>구지도</t>
  </si>
  <si>
    <t>Images/Icons/Item/sword014</t>
  </si>
  <si>
    <t>sword/sword014</t>
  </si>
  <si>
    <t>흑귀검</t>
  </si>
  <si>
    <t>SSR</t>
  </si>
  <si>
    <t>Images/Icons/Item/sword015</t>
  </si>
  <si>
    <t>sword/sword015</t>
  </si>
  <si>
    <t>#스킨</t>
  </si>
  <si>
    <t>SkinFace</t>
  </si>
  <si>
    <t>Images/Icons/Skin/ch000</t>
  </si>
  <si>
    <t>ch/ch000</t>
  </si>
  <si>
    <t>블렉스페이스</t>
  </si>
  <si>
    <t>Images/Icons/Skin/ch001</t>
  </si>
  <si>
    <t>ch/ch001</t>
  </si>
  <si>
    <t>세븐데빌</t>
  </si>
  <si>
    <t>Images/Icons/Skin/ch002</t>
  </si>
  <si>
    <t>ch/ch002</t>
  </si>
  <si>
    <t>사이버스타</t>
  </si>
  <si>
    <t>Images/Icons/Skin/ch003</t>
  </si>
  <si>
    <t>ch/ch003</t>
  </si>
  <si>
    <t>테크노컬러</t>
  </si>
  <si>
    <t>Images/Icons/Skin/ch004</t>
  </si>
  <si>
    <t>ch/ch004</t>
  </si>
  <si>
    <t>냥전사</t>
  </si>
  <si>
    <t>Images/Icons/Skin/ch005</t>
  </si>
  <si>
    <t>ch/ch005</t>
  </si>
  <si>
    <t>스카우트걸</t>
  </si>
  <si>
    <t>Images/Icons/Skin/ch006</t>
  </si>
  <si>
    <t>ch/ch006</t>
  </si>
  <si>
    <t>아프로헤어</t>
  </si>
  <si>
    <t>Images/Icons/Skin/ch007</t>
  </si>
  <si>
    <t>ch/ch007</t>
  </si>
  <si>
    <t>불곰코스튬</t>
  </si>
  <si>
    <t>Images/Icons/Skin/ch008</t>
  </si>
  <si>
    <t>ch/ch008</t>
  </si>
  <si>
    <t>판타코스튬</t>
  </si>
  <si>
    <t>Images/Icons/Skin/ch009</t>
  </si>
  <si>
    <t>ch/ch009</t>
  </si>
  <si>
    <t>오리너구리</t>
  </si>
  <si>
    <t>Images/Icons/Skin/ch010</t>
  </si>
  <si>
    <t>ch/ch010</t>
  </si>
  <si>
    <t>호랑이코스튬</t>
  </si>
  <si>
    <t>Images/Icons/Skin/ch011</t>
  </si>
  <si>
    <t>ch/ch011</t>
  </si>
  <si>
    <t>SF옐로우</t>
  </si>
  <si>
    <t>Images/Icons/Skin/ch012</t>
  </si>
  <si>
    <t>ch/ch012</t>
  </si>
  <si>
    <t>Cash</t>
  </si>
  <si>
    <t>skinface012</t>
  </si>
  <si>
    <t>SF퍼플걸</t>
  </si>
  <si>
    <t>Images/Icons/Skin/ch013</t>
  </si>
  <si>
    <t>ch/ch013</t>
  </si>
  <si>
    <t>skinface013</t>
  </si>
  <si>
    <t>SF레드걸</t>
  </si>
  <si>
    <t>Images/Icons/Skin/ch014</t>
  </si>
  <si>
    <t>ch/ch014</t>
  </si>
  <si>
    <t>skinface014</t>
  </si>
  <si>
    <t>SF블랙걸</t>
  </si>
  <si>
    <t>Images/Icons/Skin/ch015</t>
  </si>
  <si>
    <t>ch/ch015</t>
  </si>
  <si>
    <t>skinface015</t>
  </si>
  <si>
    <t>Name[D]</t>
  </si>
  <si>
    <t>Grade[D]</t>
  </si>
  <si>
    <t>DamageStep</t>
  </si>
  <si>
    <t>MaxLevelUp</t>
  </si>
  <si>
    <t>LevelUpNeedDia</t>
  </si>
  <si>
    <t>Damage(%)[D]</t>
  </si>
  <si>
    <t>MaxDamage(%)[D]</t>
  </si>
  <si>
    <t>레벨업 총 비용[D]</t>
  </si>
  <si>
    <t>Category</t>
  </si>
  <si>
    <t>IsAttachToPc</t>
  </si>
  <si>
    <t>Duration</t>
  </si>
  <si>
    <t>EffectPrefabPath</t>
  </si>
  <si>
    <t>IsRotateToTarget</t>
  </si>
  <si>
    <t>ImpactTarget</t>
  </si>
  <si>
    <t>TargetType</t>
  </si>
  <si>
    <t>TargetValue</t>
  </si>
  <si>
    <t>AttributeType1</t>
  </si>
  <si>
    <t>AttributeValue1</t>
  </si>
  <si>
    <t>AttributeType2</t>
  </si>
  <si>
    <t>AttributeValue2</t>
  </si>
  <si>
    <t>AttributeType3</t>
  </si>
  <si>
    <t>AttributeValue3</t>
  </si>
  <si>
    <t>AttributeType4</t>
  </si>
  <si>
    <t>AttributeValue4</t>
  </si>
  <si>
    <t>AttributeType5</t>
  </si>
  <si>
    <t>AttributeValue5</t>
  </si>
  <si>
    <t>Description</t>
  </si>
  <si>
    <t>Active</t>
  </si>
  <si>
    <t>Direction</t>
  </si>
  <si>
    <t>레이저빔1</t>
  </si>
  <si>
    <t>Y</t>
  </si>
  <si>
    <t>EffectSkill1_1</t>
  </si>
  <si>
    <t>Images/Icons/Skill/s1_001</t>
  </si>
  <si>
    <t>몬스터 방향으로 1개의 레이저가 발사 됩니다.</t>
  </si>
  <si>
    <t>레이저빔2</t>
  </si>
  <si>
    <t>EffectSkill1_2</t>
  </si>
  <si>
    <t>Images/Icons/Skill/s1_002</t>
  </si>
  <si>
    <t>몬스터 방향으로 2개의 레이저가 발사 됩니다.</t>
  </si>
  <si>
    <t>레이저빔3</t>
  </si>
  <si>
    <t>EffectSkill1_3</t>
  </si>
  <si>
    <t>Images/Icons/Skill/s1_003</t>
  </si>
  <si>
    <t>몬스터 방향으로 3개의 레이저가 발사 됩니다.</t>
  </si>
  <si>
    <t>레이저빔4</t>
  </si>
  <si>
    <t>EffectSkill1_4</t>
  </si>
  <si>
    <t>Images/Icons/Skill/s1_004</t>
  </si>
  <si>
    <t>몬스터 방향과 반대방향에 4개의 레이저가 발사 됩니다.</t>
  </si>
  <si>
    <t>레이저빔5</t>
  </si>
  <si>
    <t>EffectSkill1_5</t>
  </si>
  <si>
    <t>Images/Icons/Skill/s1_005</t>
  </si>
  <si>
    <t>몬스터 방향과 반대방향에 5개의 레이저가 발사 됩니다.</t>
  </si>
  <si>
    <t>Area</t>
  </si>
  <si>
    <t>팔괘십자검</t>
  </si>
  <si>
    <t>N</t>
  </si>
  <si>
    <t>EffectSkill2_1</t>
  </si>
  <si>
    <t>Images/Icons/Skill/s2_001</t>
  </si>
  <si>
    <t>모든 방향으로 팔괘십자검이 발사됩니다.</t>
  </si>
  <si>
    <t>용맹의 부메랑</t>
  </si>
  <si>
    <t>EffectSkill2_2</t>
  </si>
  <si>
    <t>Images/Icons/Skill/s2_002</t>
  </si>
  <si>
    <t>모든 방향으로 용맹의 부메랑이 발사됩니다.</t>
  </si>
  <si>
    <t>사이코 드릴</t>
  </si>
  <si>
    <t>EffectSkill2_3</t>
  </si>
  <si>
    <t>Images/Icons/Skill/s2_003</t>
  </si>
  <si>
    <t>바닥에서 사이코 드릴이 올라옵니다.</t>
  </si>
  <si>
    <t>스파이더 쇼크</t>
  </si>
  <si>
    <t>EffectSkill2_4</t>
  </si>
  <si>
    <t>Images/Icons/Skill/s2_004</t>
  </si>
  <si>
    <t>거미 머신이 발사됩니다.</t>
  </si>
  <si>
    <t>화염 소용돌이</t>
  </si>
  <si>
    <t>EffectSkill2_5</t>
  </si>
  <si>
    <t>Images/Icons/Skill/s2_005</t>
  </si>
  <si>
    <t>화면을 가득 채우는 화염 소용돌이가 발사됩니다.</t>
  </si>
  <si>
    <t>Passive</t>
  </si>
  <si>
    <t>Power</t>
  </si>
  <si>
    <t>스킬 파워업</t>
  </si>
  <si>
    <t>EffectPowerUp1</t>
  </si>
  <si>
    <t>Images/Icons/Skill/s3_001</t>
  </si>
  <si>
    <t>Direction,Area</t>
  </si>
  <si>
    <t>Slot</t>
  </si>
  <si>
    <t>IncreaseDamage</t>
  </si>
  <si>
    <t>바로 우측에 있는 스킬만 데미지를 올려줍니다.</t>
  </si>
  <si>
    <t>스킬 파워업 프로</t>
  </si>
  <si>
    <t>EffectPowerUp2</t>
  </si>
  <si>
    <t>Images/Icons/Skill/s3_002</t>
  </si>
  <si>
    <t>All</t>
  </si>
  <si>
    <t>우측에 있는 모든 스킬의 데미지를 올려줍니다.</t>
  </si>
  <si>
    <t>SoloTrigger</t>
  </si>
  <si>
    <t>솔로트리거1</t>
  </si>
  <si>
    <t>EffectSolo1</t>
  </si>
  <si>
    <t>Images/Icons/Skill/s3_003</t>
  </si>
  <si>
    <t>SelfCoolTime</t>
  </si>
  <si>
    <t>우측으로 1번째에 있는 스킬에 영향을 줍니다.\n다른 스킬의 발동 대기시간과 상관없이 독립적으로 발동대기시간이 적용됩니다.</t>
  </si>
  <si>
    <t>솔로트리거2</t>
  </si>
  <si>
    <t>EffectSolo2</t>
  </si>
  <si>
    <t>Images/Icons/Skill/s3_004</t>
  </si>
  <si>
    <t>우측으로 2번째에 있는 스킬에 영향을 줍니다.\n다른 스킬의 발동 대기시간과 상관없이 독립적으로 발동대기시간이 적용됩니다.</t>
  </si>
  <si>
    <t>QuickTrigger</t>
  </si>
  <si>
    <t>퀵트리거1</t>
  </si>
  <si>
    <t>EffectQuick1</t>
  </si>
  <si>
    <t>Images/Icons/Skill/s3_005</t>
  </si>
  <si>
    <t>ReduceCoolTime</t>
  </si>
  <si>
    <t>우측으로 1번째에 있는 스킬에 영향을 줍니다.\n발동 대기시간을 줄여줍니다.</t>
  </si>
  <si>
    <t>퀵트리거2</t>
  </si>
  <si>
    <t>EffectQuick2</t>
  </si>
  <si>
    <t>Images/Icons/Skill/s3_006</t>
  </si>
  <si>
    <t>우측으로 2번째에 있는 스킬에 영향을 줍니다.\n발동 대기시간을 줄여줍니다.</t>
  </si>
  <si>
    <t>#보류</t>
  </si>
  <si>
    <t>#18</t>
  </si>
  <si>
    <t>Buff</t>
  </si>
  <si>
    <t>쉴드</t>
  </si>
  <si>
    <t>Self</t>
  </si>
  <si>
    <t>#19</t>
  </si>
  <si>
    <t>HP플러스</t>
  </si>
  <si>
    <t>1번슬롯</t>
  </si>
  <si>
    <t xml:space="preserve">2번 </t>
  </si>
  <si>
    <t>3번</t>
  </si>
  <si>
    <t>4번</t>
  </si>
  <si>
    <t>스킬 파워1</t>
  </si>
  <si>
    <t>팔괘</t>
  </si>
  <si>
    <t>배율</t>
  </si>
  <si>
    <t>스킬 파워업2</t>
  </si>
  <si>
    <t>스킬 레벨</t>
  </si>
  <si>
    <t>필요 스킬 개수</t>
  </si>
  <si>
    <t>개수2</t>
  </si>
  <si>
    <t>필요한 골드</t>
  </si>
  <si>
    <t>5번</t>
  </si>
  <si>
    <t>damage</t>
  </si>
  <si>
    <t>level</t>
  </si>
  <si>
    <t>total</t>
  </si>
  <si>
    <t xml:space="preserve">다른스킬의 발동대기시간에 구애받지않고 독립실행된다 </t>
  </si>
  <si>
    <t>스킬 발동 대기 시간을 줄여준다</t>
  </si>
  <si>
    <t>totalDamage = damage + (damage * (info.Damage * 0.01f));</t>
  </si>
  <si>
    <t>totalDamage = totalDamage + (totalDamage * (info.LevelUpPercent * level));</t>
  </si>
  <si>
    <t>총 개수</t>
  </si>
  <si>
    <t>MaxLevelUpRate</t>
  </si>
  <si>
    <t>최대 %</t>
  </si>
  <si>
    <t>최대 레벨
 필요한 다이아(개)</t>
  </si>
  <si>
    <t>최대 레벨
필요한 금액(원)</t>
  </si>
  <si>
    <t>ShapeVnum</t>
  </si>
  <si>
    <t>DefaultSkin</t>
  </si>
  <si>
    <t>Scale</t>
  </si>
  <si>
    <t>StatHp</t>
  </si>
  <si>
    <t>StatAtk</t>
  </si>
  <si>
    <t>StatMoveSpeed</t>
  </si>
  <si>
    <t>RewardExp</t>
  </si>
  <si>
    <t>RewardGold</t>
  </si>
  <si>
    <t>#1장</t>
  </si>
  <si>
    <t>굼뱅이</t>
  </si>
  <si>
    <t>maggot</t>
  </si>
  <si>
    <t>Common</t>
  </si>
  <si>
    <t>박쥐</t>
  </si>
  <si>
    <t>bat</t>
  </si>
  <si>
    <t>스컬보스</t>
  </si>
  <si>
    <t>skull</t>
  </si>
  <si>
    <t>Boss</t>
  </si>
  <si>
    <t>#2장</t>
  </si>
  <si>
    <t>드론모기</t>
  </si>
  <si>
    <t>mosq</t>
  </si>
  <si>
    <t>거미</t>
  </si>
  <si>
    <t>spider</t>
  </si>
  <si>
    <t>스컬 스파이더</t>
  </si>
  <si>
    <t>b_spider</t>
  </si>
  <si>
    <t>#3장</t>
  </si>
  <si>
    <t>망둥어</t>
  </si>
  <si>
    <t>goby</t>
  </si>
  <si>
    <t>승냥이</t>
  </si>
  <si>
    <t>dhole</t>
  </si>
  <si>
    <t>우두머리 승냥이</t>
  </si>
  <si>
    <t>b_dhole</t>
  </si>
  <si>
    <t>#4장</t>
  </si>
  <si>
    <t>집게굼뱅이</t>
  </si>
  <si>
    <t>earwig</t>
  </si>
  <si>
    <t>해골생선</t>
  </si>
  <si>
    <t>fishbone</t>
  </si>
  <si>
    <t>사이보그 사신</t>
  </si>
  <si>
    <t>cyskull</t>
  </si>
  <si>
    <t>#던전보스</t>
  </si>
  <si>
    <t>사이버코브라</t>
  </si>
  <si>
    <t>default</t>
  </si>
  <si>
    <t>철갑탱크</t>
  </si>
  <si>
    <t>Chapter</t>
  </si>
  <si>
    <t>Stage</t>
  </si>
  <si>
    <t>Hp</t>
  </si>
  <si>
    <t>Exp</t>
  </si>
  <si>
    <t>Level</t>
  </si>
  <si>
    <t>NeedExp</t>
  </si>
  <si>
    <t>atk</t>
  </si>
  <si>
    <t>경험치 배율</t>
  </si>
  <si>
    <t>1장</t>
  </si>
  <si>
    <t>2장</t>
  </si>
  <si>
    <t>3장</t>
  </si>
  <si>
    <t>4장</t>
  </si>
  <si>
    <t>Atk</t>
  </si>
  <si>
    <t>NeedGold</t>
  </si>
  <si>
    <t>실제 적용되는 데미지</t>
  </si>
  <si>
    <t>골드 총 비용</t>
  </si>
  <si>
    <t>성장은 날짜 기준, 전투는 플레이어 기준</t>
  </si>
  <si>
    <t>날짜</t>
  </si>
  <si>
    <t>유저 
기본 atk</t>
  </si>
  <si>
    <t>레벨업 
공격력</t>
  </si>
  <si>
    <t>스킬 파워업(%)</t>
  </si>
  <si>
    <t>최종 스킬</t>
  </si>
  <si>
    <t>최종 공격력</t>
  </si>
  <si>
    <t>챕터</t>
  </si>
  <si>
    <t>몬스터 HP</t>
  </si>
  <si>
    <t>초당 잡는
몬스터</t>
  </si>
  <si>
    <t>레벨업
필요 Exp</t>
  </si>
  <si>
    <t>몬스터 
1마리당 Exp</t>
  </si>
  <si>
    <t>잡아야되는
마리수</t>
  </si>
  <si>
    <t>마리수 잡는데
걸린 시간(초)</t>
  </si>
  <si>
    <t>총</t>
  </si>
  <si>
    <t>1. 만랩 정하고</t>
  </si>
  <si>
    <t>2. 만랩에 걸리는 시간 정하고</t>
  </si>
  <si>
    <t>초</t>
  </si>
  <si>
    <t>3. 몇일을 키웠을때 전투력이 몇일지</t>
  </si>
  <si>
    <t>분</t>
  </si>
  <si>
    <t>4. 그 전투력에 레벨업이 30%, 장비가 40%, 기타 강화가 30% 이런 비율 정하기</t>
  </si>
  <si>
    <t>시</t>
  </si>
  <si>
    <t>5. 허들을 주고 싶으면 몬스터 전투력을 높이고</t>
  </si>
  <si>
    <t>일</t>
  </si>
  <si>
    <t>6. 컨텐츠 보상 정하기</t>
  </si>
  <si>
    <t>만랩</t>
  </si>
  <si>
    <t>만랩에 걸리는 시간</t>
  </si>
  <si>
    <t>90일</t>
  </si>
  <si>
    <t>1일</t>
  </si>
  <si>
    <t>시간</t>
  </si>
  <si>
    <t>30일 기준 바꾸기</t>
  </si>
  <si>
    <t>게임 진행 시나리오</t>
  </si>
  <si>
    <t>게임 시작하면 바로 보스도전 하면 못깸</t>
  </si>
  <si>
    <t>공격력 레벨업을 10랩 이상해야됨</t>
  </si>
  <si>
    <t>캐릭터 레벨 10랩 이상 해야됨</t>
  </si>
  <si>
    <t>첫 오픈시 다이아 를 1000개 줌</t>
  </si>
  <si>
    <t>무기, 스킬 중에 원하는거 한번은 뽑음</t>
  </si>
  <si>
    <t>그럼 운좋아서 높은거 뽑으면 초반은 쉽게 됨</t>
  </si>
  <si>
    <t>운 나쁘면 앵벌하거나</t>
  </si>
  <si>
    <t>다음날 다이아 지급을 기다려야 함</t>
  </si>
  <si>
    <t>동시 공격 10마리 기준</t>
  </si>
  <si>
    <t>1마리당 
얻는 골드</t>
  </si>
  <si>
    <t>마리당 
얻는 골드</t>
  </si>
  <si>
    <t>필요 exp 600 시작</t>
  </si>
  <si>
    <t>필요 exp3000 시작</t>
  </si>
  <si>
    <t>데미지 받는 몬스터</t>
  </si>
  <si>
    <t xml:space="preserve"> 1마리일때</t>
  </si>
  <si>
    <t>2마리일때</t>
  </si>
  <si>
    <t>10마리</t>
  </si>
  <si>
    <t>쾌속모드 10배속</t>
  </si>
  <si>
    <t>얻은 골드</t>
  </si>
  <si>
    <t xml:space="preserve">100레벨 </t>
  </si>
  <si>
    <t>걸린 시간</t>
  </si>
  <si>
    <t>3분 36초</t>
  </si>
  <si>
    <t>1분 23초</t>
  </si>
  <si>
    <t>9분 3초</t>
  </si>
  <si>
    <t>4분 34초</t>
  </si>
  <si>
    <t>총 얻은 골드</t>
  </si>
  <si>
    <t>num</t>
  </si>
  <si>
    <t>ItemVnum</t>
  </si>
  <si>
    <t>ItemName</t>
  </si>
  <si>
    <t>percent</t>
  </si>
  <si>
    <t>필요한 평균
뽑기 횟수</t>
  </si>
  <si>
    <t>뽑기까지 
필요한 다이아(개)</t>
  </si>
  <si>
    <t>한번 뽑는데
금액(원)</t>
  </si>
  <si>
    <t>최대 레벨까지 
필요한 뽑기 횟수</t>
  </si>
  <si>
    <t>최대 레벨까지
뽑았을때 총 금액</t>
  </si>
  <si>
    <t>뒤끝 무료
횟수/월</t>
  </si>
  <si>
    <t>한번 뽑기당 다이아(개)</t>
  </si>
  <si>
    <t>가격 (원)</t>
  </si>
  <si>
    <t>스킬 1개 뽑기</t>
  </si>
  <si>
    <t>뒤끝 무료 뽑기 횟수</t>
  </si>
  <si>
    <t>스킬 10개 뽑기</t>
  </si>
  <si>
    <t>광고보기</t>
  </si>
  <si>
    <t>스킬 파워업1</t>
  </si>
  <si>
    <t>ProductType</t>
  </si>
  <si>
    <t>SubInfo</t>
  </si>
  <si>
    <t>RewardDia</t>
  </si>
  <si>
    <t>한화[D]</t>
  </si>
  <si>
    <t>RewardItemVnum1</t>
  </si>
  <si>
    <t>RewardItemCount1</t>
  </si>
  <si>
    <t>아이템이름1[D]</t>
  </si>
  <si>
    <t>RewardItemVnum2</t>
  </si>
  <si>
    <t>RewardItemCount2</t>
  </si>
  <si>
    <t>아이템이름2[D]</t>
  </si>
  <si>
    <t>PurchaseCurrencyType</t>
  </si>
  <si>
    <t>할인율[D]</t>
  </si>
  <si>
    <t>Mileage</t>
  </si>
  <si>
    <t>CountCriteria</t>
  </si>
  <si>
    <t>CountPeriodType</t>
  </si>
  <si>
    <t>CountAmount</t>
  </si>
  <si>
    <t>DiscountType</t>
  </si>
  <si>
    <t>DiscountValue</t>
  </si>
  <si>
    <t>TriggerOpen</t>
  </si>
  <si>
    <t>TriggerValue</t>
  </si>
  <si>
    <t>#설명</t>
  </si>
  <si>
    <t>구매 귀속 조건</t>
  </si>
  <si>
    <t>구매 초기화 기간</t>
  </si>
  <si>
    <t>구매 횟수</t>
  </si>
  <si>
    <t>할인 유형</t>
  </si>
  <si>
    <t>할인율</t>
  </si>
  <si>
    <t>상품 조건 트리거</t>
  </si>
  <si>
    <t>트리거 값</t>
  </si>
  <si>
    <t>퀵모드 광고제거</t>
  </si>
  <si>
    <t>Event</t>
  </si>
  <si>
    <t>noads</t>
  </si>
  <si>
    <t>NonConsumable</t>
  </si>
  <si>
    <t>icon1</t>
  </si>
  <si>
    <t>골드 박스</t>
  </si>
  <si>
    <t>Package</t>
  </si>
  <si>
    <t>package1</t>
  </si>
  <si>
    <t>icon2</t>
  </si>
  <si>
    <t>골드박스 100,000</t>
  </si>
  <si>
    <t>다이아 박스 할인</t>
  </si>
  <si>
    <t>package2</t>
  </si>
  <si>
    <t>icon3</t>
  </si>
  <si>
    <t>다이아 200,000</t>
  </si>
  <si>
    <t>광고제거 패키지</t>
  </si>
  <si>
    <t>package3</t>
  </si>
  <si>
    <t>icon4</t>
  </si>
  <si>
    <t>퀵모드 광고제거, 골드박스</t>
  </si>
  <si>
    <t>장비 패키지1</t>
  </si>
  <si>
    <t>package4</t>
  </si>
  <si>
    <t>icon5</t>
  </si>
  <si>
    <t>핑크쇼크+SF판다+다이아1만</t>
  </si>
  <si>
    <t>장비 패키지2</t>
  </si>
  <si>
    <t>package5</t>
  </si>
  <si>
    <t>icon6</t>
  </si>
  <si>
    <t>참마일격+SF옐로+다이아2만</t>
  </si>
  <si>
    <t>광고 다이아</t>
  </si>
  <si>
    <t>DiaBox</t>
  </si>
  <si>
    <t>addia1</t>
  </si>
  <si>
    <t>icon7</t>
  </si>
  <si>
    <t>광고 다이아 2000</t>
  </si>
  <si>
    <t>GoogleAd</t>
  </si>
  <si>
    <t>Server</t>
  </si>
  <si>
    <t>Day</t>
  </si>
  <si>
    <t>다이아 박스 1</t>
  </si>
  <si>
    <t>diabox1</t>
  </si>
  <si>
    <t>icon8</t>
  </si>
  <si>
    <t>다이아 2만</t>
  </si>
  <si>
    <t>다이아 박스 2</t>
  </si>
  <si>
    <t>diabox2</t>
  </si>
  <si>
    <t>icon9</t>
  </si>
  <si>
    <t>다이아 5만</t>
  </si>
  <si>
    <t>다이아 박스 3</t>
  </si>
  <si>
    <t>diabox3</t>
  </si>
  <si>
    <t>icon10</t>
  </si>
  <si>
    <t>다이아 10만 + 2만</t>
  </si>
  <si>
    <t>다이아 박스 4</t>
  </si>
  <si>
    <t>diabox4</t>
  </si>
  <si>
    <t>icon11</t>
  </si>
  <si>
    <t>다이아 20만 + 5만</t>
  </si>
  <si>
    <t>다이아 박스 5</t>
  </si>
  <si>
    <t>diabox5</t>
  </si>
  <si>
    <t>icon12</t>
  </si>
  <si>
    <t>다이아 30만 + 5만 +5만</t>
  </si>
  <si>
    <t>TileMapPrefabName</t>
  </si>
  <si>
    <t>MonsterVnum</t>
  </si>
  <si>
    <t>CameraPosition</t>
  </si>
  <si>
    <t>사이버 경복궁</t>
  </si>
  <si>
    <t>Prefabs/Maps/Map1</t>
  </si>
  <si>
    <t>110001,110002</t>
  </si>
  <si>
    <t>0,0.5</t>
  </si>
  <si>
    <t>은하함선</t>
  </si>
  <si>
    <t>Prefabs/Maps/Map2</t>
  </si>
  <si>
    <t>210001,210002</t>
  </si>
  <si>
    <t>폐쇄된 늪지대</t>
  </si>
  <si>
    <t>Prefabs/Maps/Map3</t>
  </si>
  <si>
    <t>310001,310002</t>
  </si>
  <si>
    <t>볼케이노</t>
  </si>
  <si>
    <t>Prefabs/Maps/Map4</t>
  </si>
  <si>
    <t>410001,410002</t>
  </si>
  <si>
    <t>Dungeon</t>
  </si>
  <si>
    <t>플레이어의 등급에 따라 난이도가 달라진다</t>
  </si>
  <si>
    <t>던전1</t>
  </si>
  <si>
    <t>Prefabs/Maps/Dungeon/Dungeon1</t>
  </si>
  <si>
    <t>1,2.2</t>
  </si>
  <si>
    <t>던전2</t>
  </si>
  <si>
    <t>TotalDamage</t>
  </si>
  <si>
    <t>Prefabs/Maps/Dungeon/Dungeon2</t>
  </si>
  <si>
    <t>1,2</t>
  </si>
  <si>
    <t>UseMap</t>
  </si>
  <si>
    <t>QuestVnum</t>
  </si>
  <si>
    <t>NeedTitleVnum</t>
  </si>
  <si>
    <t>맵이름</t>
  </si>
  <si>
    <t>던전A-1</t>
  </si>
  <si>
    <t>던전A-2</t>
  </si>
  <si>
    <t>던전A-3</t>
  </si>
  <si>
    <t>던전A-4</t>
  </si>
  <si>
    <t>던전A-5</t>
  </si>
  <si>
    <t>던전A-6</t>
  </si>
  <si>
    <t>던전A-7</t>
  </si>
  <si>
    <t>던전A-8</t>
  </si>
  <si>
    <t>던전A-9</t>
  </si>
  <si>
    <t>던전A-10</t>
  </si>
  <si>
    <t>던전A-11</t>
  </si>
  <si>
    <t>던전A-12</t>
  </si>
  <si>
    <t>던전A-13</t>
  </si>
  <si>
    <t>던전A-14</t>
  </si>
  <si>
    <t>Title</t>
  </si>
  <si>
    <t>Objective</t>
  </si>
  <si>
    <t>LimitDuration</t>
  </si>
  <si>
    <t>NeedLevel</t>
  </si>
  <si>
    <t>NeedTitle</t>
  </si>
  <si>
    <t>SpawnPosition</t>
  </si>
  <si>
    <t>HuntCount</t>
  </si>
  <si>
    <t>#각 장 별 보스전</t>
  </si>
  <si>
    <t>보스전 1장</t>
  </si>
  <si>
    <t>KillMonster</t>
  </si>
  <si>
    <t>6,-1</t>
  </si>
  <si>
    <t>보스전 2장</t>
  </si>
  <si>
    <t>보스전 3장</t>
  </si>
  <si>
    <t>보스전 4장</t>
  </si>
  <si>
    <t>#던전A 퀘스트. 칭호 얻기 퀘스트</t>
  </si>
  <si>
    <t>DungeonA</t>
  </si>
  <si>
    <t>2.8,-1.4</t>
  </si>
  <si>
    <t>#던전b 퀘스트.  최대 데미지. 랭킹</t>
  </si>
  <si>
    <t>던전B-1</t>
  </si>
  <si>
    <t>DungeonB</t>
  </si>
  <si>
    <t>6,2</t>
  </si>
  <si>
    <t>#튜토리얼</t>
  </si>
  <si>
    <t>스킬 슬롯 오픈</t>
  </si>
  <si>
    <t>Tutorial</t>
  </si>
  <si>
    <t>무기 소환</t>
  </si>
  <si>
    <t>무기 레벨업</t>
  </si>
  <si>
    <t>EnhanceItems</t>
  </si>
  <si>
    <t>무기 합성하기</t>
  </si>
  <si>
    <t>스킬 소환</t>
  </si>
  <si>
    <t>스킬 레벨업</t>
  </si>
  <si>
    <t>스킬 합성</t>
  </si>
  <si>
    <t>스킨 소환</t>
  </si>
  <si>
    <t>공격력 올리기</t>
  </si>
  <si>
    <t>보스전 도전</t>
  </si>
  <si>
    <t>던전A 도전</t>
  </si>
  <si>
    <t>던전B 도전</t>
  </si>
  <si>
    <t>NeedChapter</t>
  </si>
  <si>
    <t>NeedStage</t>
  </si>
  <si>
    <t>스토리 오픈</t>
  </si>
  <si>
    <t>Shape</t>
  </si>
  <si>
    <t>Path</t>
  </si>
  <si>
    <t>Skeleton</t>
  </si>
  <si>
    <t>스파인 파일명</t>
  </si>
  <si>
    <t>#일반 몬스터</t>
  </si>
  <si>
    <t>Prefabs/Characters/Monsters/Monster001_01</t>
  </si>
  <si>
    <t>001_01</t>
  </si>
  <si>
    <t>Prefabs/Characters/Monsters/Monster001_02</t>
  </si>
  <si>
    <t>001_02</t>
  </si>
  <si>
    <t>Prefabs/Characters/Monsters/Monster002_01</t>
  </si>
  <si>
    <t>002_01</t>
  </si>
  <si>
    <t>Prefabs/Characters/Monsters/Monster002_02</t>
  </si>
  <si>
    <t>Prefabs/Characters/Monsters/Monster003_01</t>
  </si>
  <si>
    <t>003_01</t>
  </si>
  <si>
    <t>Prefabs/Characters/Monsters/Monster003_02</t>
  </si>
  <si>
    <t>003_02</t>
  </si>
  <si>
    <t>Prefabs/Characters/Monsters/Monster004_01</t>
  </si>
  <si>
    <t>004_01</t>
  </si>
  <si>
    <t>Prefabs/Characters/Monsters/Monster004_02</t>
  </si>
  <si>
    <t>004_02</t>
  </si>
  <si>
    <t>#보스</t>
  </si>
  <si>
    <t>Prefabs/Characters/Monsters/Boss/Boss1</t>
  </si>
  <si>
    <t>boss1</t>
  </si>
  <si>
    <t>Prefabs/Characters/Monsters/Boss/Boss2</t>
  </si>
  <si>
    <t>boss2</t>
  </si>
  <si>
    <t>Prefabs/Characters/Monsters/Boss/Boss3</t>
  </si>
  <si>
    <t>boss3</t>
  </si>
  <si>
    <t>Prefabs/Characters/Monsters/Boss/Boss4</t>
  </si>
  <si>
    <t>boss4</t>
  </si>
  <si>
    <t>Prefabs/Characters/Monsters/Dungeon/DungeonBoss1</t>
  </si>
  <si>
    <t>dj1</t>
  </si>
  <si>
    <t>Prefabs/Characters/Monsters/Dungeon/DungeonBoss2</t>
  </si>
  <si>
    <t>dj2</t>
  </si>
  <si>
    <t>MaxPlayCount</t>
  </si>
  <si>
    <t>Volume</t>
  </si>
  <si>
    <t>Bgm</t>
  </si>
  <si>
    <t>인트로</t>
  </si>
  <si>
    <t>Sounds/title_screen</t>
  </si>
  <si>
    <t>스토리화면, 세팅화면</t>
  </si>
  <si>
    <t>Sounds/setting_screen</t>
  </si>
  <si>
    <t>퀵모드</t>
  </si>
  <si>
    <t>Sounds/play_quick</t>
  </si>
  <si>
    <t>플레이노멀</t>
  </si>
  <si>
    <t>Sounds/play_normal</t>
  </si>
  <si>
    <t>던전bgm</t>
  </si>
  <si>
    <t>Sounds/dungeon_battle</t>
  </si>
  <si>
    <t>보스전bgm</t>
  </si>
  <si>
    <t>Sounds/boss_battle</t>
  </si>
  <si>
    <t>Sfx</t>
  </si>
  <si>
    <t>Player</t>
  </si>
  <si>
    <t>공격1</t>
  </si>
  <si>
    <t>Sounds/Sfx/Player/attack1</t>
  </si>
  <si>
    <t>공격2</t>
  </si>
  <si>
    <t>Sounds/Sfx/Player/attack2</t>
  </si>
  <si>
    <t>공격3</t>
  </si>
  <si>
    <t>Sounds/Sfx/Player/attack3</t>
  </si>
  <si>
    <t>공격4</t>
  </si>
  <si>
    <t>Sounds/Sfx/Player/attack4</t>
  </si>
  <si>
    <t>Monster</t>
  </si>
  <si>
    <t>몬스터 데드</t>
  </si>
  <si>
    <t>Sounds/Sfx/Monster/mon_dead</t>
  </si>
  <si>
    <t>몬스터 데미지</t>
  </si>
  <si>
    <t>Sounds/Sfx/Monster/mon_hit</t>
  </si>
  <si>
    <t>UI</t>
  </si>
  <si>
    <t>화면 터치</t>
  </si>
  <si>
    <t>Sounds/Sfx/UI/click1</t>
  </si>
  <si>
    <t>스킬슬롯장착음</t>
  </si>
  <si>
    <t>Sounds/Sfx/UI/slot_set</t>
  </si>
  <si>
    <t>Skill</t>
  </si>
  <si>
    <t>레이저1</t>
  </si>
  <si>
    <t>Sounds/Sfx/Skill/DirectionType/laser1</t>
  </si>
  <si>
    <t>레이저2</t>
  </si>
  <si>
    <t>Sounds/Sfx/Skill/DirectionType/laser2</t>
  </si>
  <si>
    <t>레이저3</t>
  </si>
  <si>
    <t>Sounds/Sfx/Skill/DirectionType/laser3</t>
  </si>
  <si>
    <t>레이저4</t>
  </si>
  <si>
    <t>Sounds/Sfx/Skill/DirectionType/laser4</t>
  </si>
  <si>
    <t>레이저5</t>
  </si>
  <si>
    <t>Sounds/Sfx/Skill/DirectionType/laser5</t>
  </si>
  <si>
    <t>Sounds/Sfx/Skill/AreaType/shuriken</t>
  </si>
  <si>
    <t>Sounds/Sfx/Skill/AreaType/boomerang</t>
  </si>
  <si>
    <t>Sounds/Sfx/Skill/AreaType/drill</t>
  </si>
  <si>
    <t>Sounds/Sfx/Skill/AreaType/spider_shock</t>
  </si>
  <si>
    <t>Sounds/Sfx/Skill/AreaType/fire</t>
  </si>
  <si>
    <t>천마</t>
  </si>
  <si>
    <t>상품 이름</t>
  </si>
  <si>
    <t>보너스</t>
  </si>
  <si>
    <t>마일리지</t>
  </si>
  <si>
    <t>금액(한화)</t>
  </si>
  <si>
    <t>1원당 다이아 개수</t>
  </si>
  <si>
    <t>다이아 묵음1</t>
  </si>
  <si>
    <t>다이아 묵음2</t>
  </si>
  <si>
    <t>다이아 묵음3</t>
  </si>
  <si>
    <t>다이아 묵음4</t>
  </si>
  <si>
    <t>다이아 묵음5</t>
  </si>
  <si>
    <t>다이아 묵음6</t>
  </si>
  <si>
    <t>ko</t>
  </si>
  <si>
    <t>en</t>
  </si>
  <si>
    <t>Ko</t>
  </si>
  <si>
    <t>En</t>
  </si>
  <si>
    <t>스킬 소환 후 사용할 수 있습니다.</t>
  </si>
  <si>
    <t>스킬 슬롯이 잠겨 있어 스킬을 등록할 수 없습니다.</t>
  </si>
  <si>
    <t>이미 등록된 스킬입니다.</t>
  </si>
  <si>
    <t>스킬를 선택해주세요.</t>
  </si>
  <si>
    <t>스킬 슬롯이 오픈되었습니다.</t>
  </si>
  <si>
    <t>무기를 선택해주세요.</t>
  </si>
  <si>
    <t>무기 소환 후 사용할 수 있습니다.</t>
  </si>
  <si>
    <t>무기를 장착하였습니다.</t>
  </si>
  <si>
    <t>스킨이 적용되었습니다.</t>
  </si>
  <si>
    <t>도전할 수 있는 레벨이 아닙니다.\n도전 가능 레벨: &lt;color=#FF0000&gt;{0}&lt;/color&gt;</t>
  </si>
  <si>
    <t>칭호를 얻어야 도전할 수 있습니다.\n도전 가능 칭호: &lt;color=#FF0000&gt;{0}&lt;/color&gt; 이상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</si>
</sst>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₩-412]#,##0.0"/>
    <numFmt numFmtId="165" formatCode="0.000"/>
    <numFmt numFmtId="166" formatCode="0.0000"/>
    <numFmt numFmtId="167" formatCode="[$₩-412]#,##0"/>
    <numFmt numFmtId="168" formatCode="0.000000"/>
  </numFmts>
  <fonts count="8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theme="1"/>
      <name val="Arial"/>
    </font>
    <font>
      <color rgb="FF000000"/>
      <name val="Arial"/>
    </font>
    <font>
      <sz val="9.0"/>
      <color rgb="FF1F1F1F"/>
      <name val="&quot;Google Sans&quot;"/>
    </font>
    <font>
      <sz val="9.0"/>
      <color rgb="FFFFFFFF"/>
      <name val="&quot;Google Sans&quot;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Font="1"/>
    <xf borderId="0" fillId="2" fontId="1" numFmtId="0" xfId="0" applyAlignment="1" applyFont="1">
      <alignment readingOrder="0"/>
    </xf>
    <xf borderId="0" fillId="2" fontId="1" numFmtId="2" xfId="0" applyFont="1" applyNumberFormat="1"/>
    <xf borderId="0" fillId="2" fontId="1" numFmtId="1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2" xfId="0" applyFont="1" applyNumberFormat="1"/>
    <xf borderId="0" fillId="0" fontId="2" numFmtId="1" xfId="0" applyAlignment="1" applyFont="1" applyNumberFormat="1">
      <alignment horizontal="center" readingOrder="0"/>
    </xf>
    <xf borderId="0" fillId="0" fontId="2" numFmtId="1" xfId="0" applyAlignment="1" applyFont="1" applyNumberFormat="1">
      <alignment horizontal="center"/>
    </xf>
    <xf borderId="0" fillId="0" fontId="2" numFmtId="3" xfId="0" applyAlignment="1" applyFont="1" applyNumberFormat="1">
      <alignment horizontal="center" readingOrder="0"/>
    </xf>
    <xf borderId="0" fillId="0" fontId="2" numFmtId="2" xfId="0" applyAlignment="1" applyFont="1" applyNumberFormat="1">
      <alignment readingOrder="0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4" fontId="3" numFmtId="10" xfId="0" applyAlignment="1" applyFill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3" xfId="0" applyAlignment="1" applyFont="1" applyNumberFormat="1">
      <alignment horizontal="center"/>
    </xf>
    <xf borderId="0" fillId="0" fontId="2" numFmtId="3" xfId="0" applyFont="1" applyNumberFormat="1"/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2" fontId="1" numFmtId="0" xfId="0" applyAlignment="1" applyFont="1">
      <alignment horizontal="center"/>
    </xf>
    <xf borderId="0" fillId="0" fontId="4" numFmtId="0" xfId="0" applyAlignment="1" applyFont="1">
      <alignment horizontal="center" vertical="bottom"/>
    </xf>
    <xf borderId="0" fillId="0" fontId="2" numFmtId="0" xfId="0" applyAlignment="1" applyFont="1">
      <alignment horizontal="left" readingOrder="0"/>
    </xf>
    <xf borderId="0" fillId="0" fontId="2" numFmtId="3" xfId="0" applyAlignment="1" applyFont="1" applyNumberFormat="1">
      <alignment readingOrder="0"/>
    </xf>
    <xf borderId="0" fillId="0" fontId="2" numFmtId="165" xfId="0" applyFont="1" applyNumberFormat="1"/>
    <xf borderId="0" fillId="0" fontId="2" numFmtId="165" xfId="0" applyAlignment="1" applyFont="1" applyNumberFormat="1">
      <alignment readingOrder="0"/>
    </xf>
    <xf borderId="0" fillId="0" fontId="2" numFmtId="4" xfId="0" applyFont="1" applyNumberFormat="1"/>
    <xf borderId="0" fillId="0" fontId="2" numFmtId="10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  <xf borderId="0" fillId="4" fontId="3" numFmtId="1" xfId="0" applyAlignment="1" applyFont="1" applyNumberFormat="1">
      <alignment horizontal="left" readingOrder="0"/>
    </xf>
    <xf borderId="0" fillId="2" fontId="1" numFmtId="1" xfId="0" applyAlignment="1" applyFont="1" applyNumberFormat="1">
      <alignment readingOrder="0"/>
    </xf>
    <xf borderId="0" fillId="0" fontId="2" numFmtId="1" xfId="0" applyFont="1" applyNumberFormat="1"/>
    <xf borderId="0" fillId="0" fontId="2" numFmtId="0" xfId="0" applyFont="1"/>
    <xf borderId="0" fillId="0" fontId="1" numFmtId="0" xfId="0" applyAlignment="1" applyFont="1">
      <alignment horizontal="center"/>
    </xf>
    <xf borderId="0" fillId="5" fontId="2" numFmtId="0" xfId="0" applyAlignment="1" applyFill="1" applyFont="1">
      <alignment readingOrder="0"/>
    </xf>
    <xf borderId="0" fillId="2" fontId="1" numFmtId="10" xfId="0" applyAlignment="1" applyFont="1" applyNumberFormat="1">
      <alignment horizontal="center" readingOrder="0"/>
    </xf>
    <xf borderId="0" fillId="2" fontId="1" numFmtId="166" xfId="0" applyAlignment="1" applyFont="1" applyNumberFormat="1">
      <alignment readingOrder="0"/>
    </xf>
    <xf borderId="0" fillId="0" fontId="2" numFmtId="4" xfId="0" applyAlignment="1" applyFont="1" applyNumberFormat="1">
      <alignment horizontal="center"/>
    </xf>
    <xf borderId="0" fillId="4" fontId="3" numFmtId="0" xfId="0" applyAlignment="1" applyFont="1">
      <alignment horizontal="left"/>
    </xf>
    <xf borderId="0" fillId="4" fontId="3" numFmtId="0" xfId="0" applyAlignment="1" applyFont="1">
      <alignment horizontal="left" readingOrder="0"/>
    </xf>
    <xf borderId="0" fillId="4" fontId="3" numFmtId="0" xfId="0" applyAlignment="1" applyFont="1">
      <alignment horizontal="center" readingOrder="0"/>
    </xf>
    <xf borderId="0" fillId="4" fontId="3" numFmtId="2" xfId="0" applyAlignment="1" applyFont="1" applyNumberFormat="1">
      <alignment horizontal="center"/>
    </xf>
    <xf borderId="0" fillId="6" fontId="1" numFmtId="0" xfId="0" applyAlignment="1" applyFill="1" applyFont="1">
      <alignment horizontal="center" readingOrder="0"/>
    </xf>
    <xf borderId="0" fillId="4" fontId="3" numFmtId="2" xfId="0" applyAlignment="1" applyFont="1" applyNumberFormat="1">
      <alignment horizontal="center" readingOrder="0"/>
    </xf>
    <xf borderId="0" fillId="4" fontId="3" numFmtId="1" xfId="0" applyAlignment="1" applyFont="1" applyNumberFormat="1">
      <alignment horizontal="center" readingOrder="0"/>
    </xf>
    <xf borderId="0" fillId="0" fontId="2" numFmtId="10" xfId="0" applyAlignment="1" applyFont="1" applyNumberFormat="1">
      <alignment horizontal="center" readingOrder="0"/>
    </xf>
    <xf borderId="0" fillId="4" fontId="3" numFmtId="3" xfId="0" applyAlignment="1" applyFont="1" applyNumberFormat="1">
      <alignment horizontal="center" readingOrder="0"/>
    </xf>
    <xf borderId="0" fillId="4" fontId="3" numFmtId="0" xfId="0" applyAlignment="1" applyFont="1">
      <alignment horizontal="center"/>
    </xf>
    <xf borderId="0" fillId="4" fontId="3" numFmtId="2" xfId="0" applyAlignment="1" applyFont="1" applyNumberFormat="1">
      <alignment horizontal="left" readingOrder="0"/>
    </xf>
    <xf borderId="0" fillId="4" fontId="3" numFmtId="4" xfId="0" applyAlignment="1" applyFont="1" applyNumberFormat="1">
      <alignment horizontal="left" readingOrder="0"/>
    </xf>
    <xf borderId="0" fillId="4" fontId="3" numFmtId="4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4" fontId="3" numFmtId="2" xfId="0" applyAlignment="1" applyFont="1" applyNumberFormat="1">
      <alignment horizontal="right" readingOrder="0"/>
    </xf>
    <xf borderId="0" fillId="7" fontId="2" numFmtId="0" xfId="0" applyAlignment="1" applyFill="1" applyFont="1">
      <alignment horizontal="left"/>
    </xf>
    <xf borderId="0" fillId="7" fontId="3" numFmtId="1" xfId="0" applyAlignment="1" applyFont="1" applyNumberFormat="1">
      <alignment horizontal="center" readingOrder="0"/>
    </xf>
    <xf borderId="0" fillId="7" fontId="2" numFmtId="0" xfId="0" applyAlignment="1" applyFont="1">
      <alignment horizontal="center" readingOrder="0"/>
    </xf>
    <xf borderId="0" fillId="7" fontId="2" numFmtId="3" xfId="0" applyAlignment="1" applyFont="1" applyNumberFormat="1">
      <alignment horizontal="center" readingOrder="0"/>
    </xf>
    <xf borderId="0" fillId="7" fontId="2" numFmtId="10" xfId="0" applyAlignment="1" applyFont="1" applyNumberFormat="1">
      <alignment horizontal="center" readingOrder="0"/>
    </xf>
    <xf borderId="0" fillId="7" fontId="2" numFmtId="3" xfId="0" applyAlignment="1" applyFont="1" applyNumberFormat="1">
      <alignment horizontal="center"/>
    </xf>
    <xf borderId="0" fillId="7" fontId="3" numFmtId="3" xfId="0" applyAlignment="1" applyFont="1" applyNumberFormat="1">
      <alignment horizontal="center" readingOrder="0"/>
    </xf>
    <xf borderId="0" fillId="7" fontId="3" numFmtId="0" xfId="0" applyAlignment="1" applyFont="1">
      <alignment horizontal="center" readingOrder="0"/>
    </xf>
    <xf borderId="0" fillId="7" fontId="3" numFmtId="2" xfId="0" applyAlignment="1" applyFont="1" applyNumberFormat="1">
      <alignment horizontal="center" readingOrder="0"/>
    </xf>
    <xf borderId="0" fillId="7" fontId="2" numFmtId="0" xfId="0" applyFont="1"/>
    <xf borderId="0" fillId="8" fontId="2" numFmtId="0" xfId="0" applyAlignment="1" applyFill="1" applyFont="1">
      <alignment horizontal="left"/>
    </xf>
    <xf borderId="0" fillId="8" fontId="3" numFmtId="1" xfId="0" applyAlignment="1" applyFont="1" applyNumberFormat="1">
      <alignment horizontal="center" readingOrder="0"/>
    </xf>
    <xf borderId="0" fillId="8" fontId="2" numFmtId="0" xfId="0" applyAlignment="1" applyFont="1">
      <alignment horizontal="center" readingOrder="0"/>
    </xf>
    <xf borderId="0" fillId="8" fontId="2" numFmtId="3" xfId="0" applyAlignment="1" applyFont="1" applyNumberFormat="1">
      <alignment horizontal="center" readingOrder="0"/>
    </xf>
    <xf borderId="0" fillId="8" fontId="2" numFmtId="10" xfId="0" applyAlignment="1" applyFont="1" applyNumberFormat="1">
      <alignment horizontal="center" readingOrder="0"/>
    </xf>
    <xf borderId="0" fillId="8" fontId="2" numFmtId="3" xfId="0" applyAlignment="1" applyFont="1" applyNumberFormat="1">
      <alignment horizontal="center"/>
    </xf>
    <xf borderId="0" fillId="8" fontId="3" numFmtId="3" xfId="0" applyAlignment="1" applyFont="1" applyNumberFormat="1">
      <alignment horizontal="center" readingOrder="0"/>
    </xf>
    <xf borderId="0" fillId="8" fontId="3" numFmtId="2" xfId="0" applyAlignment="1" applyFont="1" applyNumberFormat="1">
      <alignment horizontal="center" readingOrder="0"/>
    </xf>
    <xf borderId="0" fillId="8" fontId="2" numFmtId="0" xfId="0" applyFont="1"/>
    <xf borderId="0" fillId="9" fontId="2" numFmtId="0" xfId="0" applyAlignment="1" applyFill="1" applyFont="1">
      <alignment horizontal="left"/>
    </xf>
    <xf borderId="0" fillId="9" fontId="3" numFmtId="1" xfId="0" applyAlignment="1" applyFont="1" applyNumberFormat="1">
      <alignment horizontal="center" readingOrder="0"/>
    </xf>
    <xf borderId="0" fillId="9" fontId="2" numFmtId="0" xfId="0" applyAlignment="1" applyFont="1">
      <alignment horizontal="center" readingOrder="0"/>
    </xf>
    <xf borderId="0" fillId="9" fontId="2" numFmtId="3" xfId="0" applyAlignment="1" applyFont="1" applyNumberFormat="1">
      <alignment horizontal="center" readingOrder="0"/>
    </xf>
    <xf borderId="0" fillId="9" fontId="2" numFmtId="10" xfId="0" applyAlignment="1" applyFont="1" applyNumberFormat="1">
      <alignment horizontal="center" readingOrder="0"/>
    </xf>
    <xf borderId="0" fillId="9" fontId="2" numFmtId="3" xfId="0" applyAlignment="1" applyFont="1" applyNumberFormat="1">
      <alignment horizontal="center"/>
    </xf>
    <xf borderId="0" fillId="9" fontId="3" numFmtId="3" xfId="0" applyAlignment="1" applyFont="1" applyNumberFormat="1">
      <alignment horizontal="center" readingOrder="0"/>
    </xf>
    <xf borderId="0" fillId="9" fontId="3" numFmtId="2" xfId="0" applyAlignment="1" applyFont="1" applyNumberFormat="1">
      <alignment horizontal="center" readingOrder="0"/>
    </xf>
    <xf borderId="0" fillId="9" fontId="2" numFmtId="0" xfId="0" applyFont="1"/>
    <xf borderId="0" fillId="0" fontId="2" numFmtId="2" xfId="0" applyAlignment="1" applyFont="1" applyNumberFormat="1">
      <alignment horizontal="center"/>
    </xf>
    <xf borderId="0" fillId="0" fontId="2" numFmtId="4" xfId="0" applyAlignment="1" applyFont="1" applyNumberFormat="1">
      <alignment horizontal="center" readingOrder="0"/>
    </xf>
    <xf borderId="0" fillId="4" fontId="3" numFmtId="1" xfId="0" applyAlignment="1" applyFont="1" applyNumberFormat="1">
      <alignment horizontal="center"/>
    </xf>
    <xf borderId="0" fillId="4" fontId="3" numFmtId="165" xfId="0" applyAlignment="1" applyFont="1" applyNumberFormat="1">
      <alignment horizontal="center" readingOrder="0"/>
    </xf>
    <xf borderId="0" fillId="4" fontId="3" numFmtId="3" xfId="0" applyAlignment="1" applyFont="1" applyNumberFormat="1">
      <alignment horizontal="left"/>
    </xf>
    <xf borderId="0" fillId="2" fontId="1" numFmtId="3" xfId="0" applyAlignment="1" applyFont="1" applyNumberFormat="1">
      <alignment horizontal="center" readingOrder="0"/>
    </xf>
    <xf borderId="0" fillId="4" fontId="3" numFmtId="3" xfId="0" applyAlignment="1" applyFont="1" applyNumberFormat="1">
      <alignment horizontal="left" readingOrder="0"/>
    </xf>
    <xf borderId="0" fillId="4" fontId="3" numFmtId="3" xfId="0" applyAlignment="1" applyFont="1" applyNumberFormat="1">
      <alignment horizontal="right" readingOrder="0"/>
    </xf>
    <xf borderId="0" fillId="2" fontId="1" numFmtId="2" xfId="0" applyAlignment="1" applyFont="1" applyNumberFormat="1">
      <alignment readingOrder="0"/>
    </xf>
    <xf borderId="0" fillId="4" fontId="5" numFmtId="166" xfId="0" applyAlignment="1" applyFont="1" applyNumberFormat="1">
      <alignment horizontal="left" readingOrder="0"/>
    </xf>
    <xf borderId="0" fillId="4" fontId="5" numFmtId="3" xfId="0" applyAlignment="1" applyFont="1" applyNumberFormat="1">
      <alignment horizontal="left" readingOrder="0"/>
    </xf>
    <xf borderId="0" fillId="2" fontId="1" numFmtId="167" xfId="0" applyAlignment="1" applyFont="1" applyNumberFormat="1">
      <alignment readingOrder="0"/>
    </xf>
    <xf borderId="0" fillId="0" fontId="4" numFmtId="165" xfId="0" applyAlignment="1" applyFont="1" applyNumberFormat="1">
      <alignment horizontal="right" readingOrder="0" vertical="bottom"/>
    </xf>
    <xf borderId="0" fillId="0" fontId="2" numFmtId="166" xfId="0" applyFont="1" applyNumberFormat="1"/>
    <xf borderId="0" fillId="0" fontId="2" numFmtId="167" xfId="0" applyFont="1" applyNumberFormat="1"/>
    <xf borderId="0" fillId="0" fontId="4" numFmtId="165" xfId="0" applyAlignment="1" applyFont="1" applyNumberFormat="1">
      <alignment horizontal="right" vertical="bottom"/>
    </xf>
    <xf borderId="0" fillId="0" fontId="2" numFmtId="0" xfId="0" applyFont="1"/>
    <xf borderId="0" fillId="4" fontId="6" numFmtId="0" xfId="0" applyAlignment="1" applyFont="1">
      <alignment readingOrder="0"/>
    </xf>
    <xf borderId="0" fillId="0" fontId="2" numFmtId="167" xfId="0" applyAlignment="1" applyFont="1" applyNumberFormat="1">
      <alignment horizontal="center" readingOrder="0"/>
    </xf>
    <xf borderId="0" fillId="4" fontId="5" numFmtId="0" xfId="0" applyAlignment="1" applyFont="1">
      <alignment horizontal="left" readingOrder="0"/>
    </xf>
    <xf borderId="0" fillId="0" fontId="2" numFmtId="3" xfId="0" applyAlignment="1" applyFont="1" applyNumberFormat="1">
      <alignment horizontal="left" readingOrder="0"/>
    </xf>
    <xf borderId="0" fillId="4" fontId="5" numFmtId="167" xfId="0" applyAlignment="1" applyFont="1" applyNumberFormat="1">
      <alignment horizontal="left" readingOrder="0"/>
    </xf>
    <xf borderId="0" fillId="0" fontId="2" numFmtId="166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4" numFmtId="2" xfId="0" applyAlignment="1" applyFont="1" applyNumberFormat="1">
      <alignment horizontal="right" vertical="bottom"/>
    </xf>
    <xf borderId="0" fillId="2" fontId="7" numFmtId="0" xfId="0" applyAlignment="1" applyFont="1">
      <alignment readingOrder="0"/>
    </xf>
    <xf borderId="0" fillId="0" fontId="2" numFmtId="167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left" vertical="bottom"/>
    </xf>
    <xf borderId="0" fillId="0" fontId="2" numFmtId="168" xfId="0" applyAlignment="1" applyFont="1" applyNumberFormat="1">
      <alignment readingOrder="0"/>
    </xf>
    <xf borderId="0" fillId="0" fontId="2" numFmtId="168" xfId="0" applyFont="1" applyNumberFormat="1"/>
  </cellXfs>
  <cellStyles count="1">
    <cellStyle xfId="0" name="Normal" builtinId="0"/>
  </cellStyles>
  <dxfs count="5">
    <dxf>
      <font/>
      <fill>
        <patternFill patternType="solid">
          <fgColor rgb="FFB7B7B7"/>
          <bgColor rgb="FFB7B7B7"/>
        </patternFill>
      </fill>
      <border/>
    </dxf>
    <dxf>
      <font/>
      <fill>
        <patternFill patternType="solid">
          <fgColor rgb="FF38761D"/>
          <bgColor rgb="FF38761D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rgb="FFE69138"/>
          <bgColor rgb="FFE69138"/>
        </patternFill>
      </fill>
      <border/>
    </dxf>
    <dxf>
      <font/>
      <fill>
        <patternFill patternType="solid">
          <fgColor rgb="FF3D85C6"/>
          <bgColor rgb="FF3D85C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Memo에 대한 Value의 값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config!$K$2:$K$81</c:f>
              <c:numCache/>
            </c:numRef>
          </c:val>
          <c:smooth val="0"/>
        </c:ser>
        <c:axId val="1110037835"/>
        <c:axId val="1600086477"/>
      </c:lineChart>
      <c:catAx>
        <c:axId val="11100378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장,스테이지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0086477"/>
      </c:catAx>
      <c:valAx>
        <c:axId val="16000864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몬스터 hp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00378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필요 스킬 개수, 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skill!$O$27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skill!$N$28:$N$127</c:f>
            </c:strRef>
          </c:cat>
          <c:val>
            <c:numRef>
              <c:f>skill!$O$28:$O$127</c:f>
              <c:numCache/>
            </c:numRef>
          </c:val>
          <c:smooth val="0"/>
        </c:ser>
        <c:ser>
          <c:idx val="1"/>
          <c:order val="1"/>
          <c:tx>
            <c:strRef>
              <c:f>skill!$P$27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skill!$N$28:$N$127</c:f>
            </c:strRef>
          </c:cat>
          <c:val>
            <c:numRef>
              <c:f>skill!$P$28:$P$127</c:f>
              <c:numCache/>
            </c:numRef>
          </c:val>
          <c:smooth val="0"/>
        </c:ser>
        <c:axId val="1524626874"/>
        <c:axId val="881634113"/>
      </c:lineChart>
      <c:catAx>
        <c:axId val="15246268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스킬 레벨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1634113"/>
      </c:catAx>
      <c:valAx>
        <c:axId val="8816341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46268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레벨,경험치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exp!$B$1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exp!$A$2:$A$1000</c:f>
            </c:strRef>
          </c:cat>
          <c:val>
            <c:numRef>
              <c:f>exp!$B$2:$B$1000</c:f>
              <c:numCache/>
            </c:numRef>
          </c:val>
          <c:smooth val="0"/>
        </c:ser>
        <c:axId val="220136826"/>
        <c:axId val="1924885224"/>
      </c:lineChart>
      <c:catAx>
        <c:axId val="2201368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4885224"/>
      </c:catAx>
      <c:valAx>
        <c:axId val="19248852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01368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레벨, Atk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exp!$D$1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exp!$A$2:$A$1001</c:f>
            </c:strRef>
          </c:cat>
          <c:val>
            <c:numRef>
              <c:f>exp!$D$2:$D$1001</c:f>
              <c:numCache/>
            </c:numRef>
          </c:val>
          <c:smooth val="0"/>
        </c:ser>
        <c:axId val="847173842"/>
        <c:axId val="1226616019"/>
      </c:lineChart>
      <c:catAx>
        <c:axId val="8471738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6616019"/>
      </c:catAx>
      <c:valAx>
        <c:axId val="12266160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71738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레벨, 기간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'밸런스 최대치'!$AD$11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'밸런스 최대치'!$Z$12:$Z$17</c:f>
            </c:strRef>
          </c:cat>
          <c:val>
            <c:numRef>
              <c:f>'밸런스 최대치'!$AD$12:$AD$17</c:f>
              <c:numCache/>
            </c:numRef>
          </c:val>
          <c:smooth val="0"/>
        </c:ser>
        <c:axId val="1176558744"/>
        <c:axId val="476145364"/>
      </c:lineChart>
      <c:catAx>
        <c:axId val="1176558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레벨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6145364"/>
      </c:catAx>
      <c:valAx>
        <c:axId val="4761453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기간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65587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레벨, 기간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'밸런스 최소치'!$AC$11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'밸런스 최소치'!$Y$12:$Y$18</c:f>
            </c:strRef>
          </c:cat>
          <c:val>
            <c:numRef>
              <c:f>'밸런스 최소치'!$AC$12:$AC$18</c:f>
              <c:numCache/>
            </c:numRef>
          </c:val>
          <c:smooth val="0"/>
        </c:ser>
        <c:axId val="765454901"/>
        <c:axId val="1452518342"/>
      </c:lineChart>
      <c:catAx>
        <c:axId val="7654549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레벨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2518342"/>
      </c:catAx>
      <c:valAx>
        <c:axId val="14525183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기간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54549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레벨, 기간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'밸런스_백업_240923'!$AB$11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'밸런스_백업_240923'!$X$12:$X$17</c:f>
            </c:strRef>
          </c:cat>
          <c:val>
            <c:numRef>
              <c:f>'밸런스_백업_240923'!$AB$12:$AB$17</c:f>
              <c:numCache/>
            </c:numRef>
          </c:val>
          <c:smooth val="0"/>
        </c:ser>
        <c:axId val="1413454365"/>
        <c:axId val="1156264886"/>
      </c:lineChart>
      <c:catAx>
        <c:axId val="14134543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레벨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6264886"/>
      </c:catAx>
      <c:valAx>
        <c:axId val="11562648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기간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34543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레벨, 기간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'밸런스의 사본'!$Y$11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'밸런스의 사본'!$U$12:$U$17</c:f>
            </c:strRef>
          </c:cat>
          <c:val>
            <c:numRef>
              <c:f>'밸런스의 사본'!$Y$12:$Y$17</c:f>
              <c:numCache/>
            </c:numRef>
          </c:val>
          <c:smooth val="0"/>
        </c:ser>
        <c:axId val="405410231"/>
        <c:axId val="855382010"/>
      </c:lineChart>
      <c:catAx>
        <c:axId val="4054102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레벨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5382010"/>
      </c:catAx>
      <c:valAx>
        <c:axId val="8553820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기간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54102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23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24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628650</xdr:colOff>
      <xdr:row>2</xdr:row>
      <xdr:rowOff>114300</xdr:rowOff>
    </xdr:from>
    <xdr:ext cx="5181600" cy="3200400"/>
    <xdr:graphicFrame>
      <xdr:nvGraphicFramePr>
        <xdr:cNvPr id="1" name="Chart 1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209550</xdr:colOff>
      <xdr:row>29</xdr:row>
      <xdr:rowOff>0</xdr:rowOff>
    </xdr:from>
    <xdr:ext cx="5715000" cy="3533775"/>
    <xdr:graphicFrame>
      <xdr:nvGraphicFramePr>
        <xdr:cNvPr id="2" name="Chart 2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361950</xdr:colOff>
      <xdr:row>1</xdr:row>
      <xdr:rowOff>142875</xdr:rowOff>
    </xdr:from>
    <xdr:ext cx="5762625" cy="3562350"/>
    <xdr:graphicFrame>
      <xdr:nvGraphicFramePr>
        <xdr:cNvPr id="3" name="Chart 3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361950</xdr:colOff>
      <xdr:row>20</xdr:row>
      <xdr:rowOff>47625</xdr:rowOff>
    </xdr:from>
    <xdr:ext cx="5762625" cy="3562350"/>
    <xdr:graphicFrame>
      <xdr:nvGraphicFramePr>
        <xdr:cNvPr id="4" name="Chart 4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25</xdr:col>
      <xdr:colOff>95250</xdr:colOff>
      <xdr:row>18</xdr:row>
      <xdr:rowOff>0</xdr:rowOff>
    </xdr:from>
    <xdr:ext cx="5715000" cy="3533775"/>
    <xdr:graphicFrame>
      <xdr:nvGraphicFramePr>
        <xdr:cNvPr id="5" name="Chart 5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24</xdr:col>
      <xdr:colOff>104775</xdr:colOff>
      <xdr:row>21</xdr:row>
      <xdr:rowOff>123825</xdr:rowOff>
    </xdr:from>
    <xdr:ext cx="5715000" cy="3533775"/>
    <xdr:graphicFrame>
      <xdr:nvGraphicFramePr>
        <xdr:cNvPr id="6" name="Chart 6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23</xdr:col>
      <xdr:colOff>95250</xdr:colOff>
      <xdr:row>18</xdr:row>
      <xdr:rowOff>0</xdr:rowOff>
    </xdr:from>
    <xdr:ext cx="5715000" cy="3533775"/>
    <xdr:graphicFrame>
      <xdr:nvGraphicFramePr>
        <xdr:cNvPr id="7" name="Chart 7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95250</xdr:colOff>
      <xdr:row>18</xdr:row>
      <xdr:rowOff>0</xdr:rowOff>
    </xdr:from>
    <xdr:ext cx="5715000" cy="3533775"/>
    <xdr:graphicFrame>
      <xdr:nvGraphicFramePr>
        <xdr:cNvPr id="8" name="Chart 8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6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7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8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9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10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11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12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13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23.xml"/><Relationship Id="rId3" Type="http://schemas.openxmlformats.org/officeDocument/2006/relationships/vmlDrawing" Target="../drawings/vmlDrawing14.v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24.xml"/><Relationship Id="rId3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63"/>
    <col customWidth="1" min="4" max="4" width="32.13"/>
    <col customWidth="1" min="6" max="6" width="18.88"/>
  </cols>
  <sheetData>
    <row r="1">
      <c r="A1" s="1" t="s">
        <v>0</v>
      </c>
      <c r="B1" s="1" t="s">
        <v>1</v>
      </c>
      <c r="C1" s="2"/>
      <c r="D1" s="3" t="s">
        <v>2</v>
      </c>
      <c r="E1" s="2"/>
      <c r="F1" s="4"/>
      <c r="G1" s="2"/>
      <c r="H1" s="2"/>
      <c r="I1" s="1" t="s">
        <v>3</v>
      </c>
      <c r="J1" s="1" t="s">
        <v>4</v>
      </c>
      <c r="K1" s="5" t="s">
        <v>5</v>
      </c>
      <c r="L1" s="2"/>
      <c r="M1" s="2"/>
      <c r="N1" s="2"/>
      <c r="O1" s="2"/>
      <c r="P1" s="2"/>
      <c r="Q1" s="2"/>
      <c r="R1" s="2"/>
      <c r="S1" s="1" t="s">
        <v>3</v>
      </c>
      <c r="T1" s="1" t="s">
        <v>4</v>
      </c>
      <c r="U1" s="5" t="s">
        <v>6</v>
      </c>
      <c r="V1" s="2"/>
      <c r="W1" s="2"/>
      <c r="X1" s="2"/>
      <c r="Y1" s="2"/>
      <c r="Z1" s="2"/>
      <c r="AA1" s="2"/>
      <c r="AB1" s="2"/>
      <c r="AC1" s="2"/>
    </row>
    <row r="2">
      <c r="A2" s="6">
        <v>1.0</v>
      </c>
      <c r="B2" s="6">
        <v>4.0</v>
      </c>
      <c r="D2" s="7" t="s">
        <v>7</v>
      </c>
      <c r="F2" s="8"/>
      <c r="I2" s="6">
        <v>1.0</v>
      </c>
      <c r="J2" s="6">
        <v>1.0</v>
      </c>
      <c r="K2" s="9">
        <v>1000.0</v>
      </c>
      <c r="S2" s="6">
        <v>1.0</v>
      </c>
      <c r="T2" s="6">
        <v>1.0</v>
      </c>
      <c r="U2" s="9">
        <v>300.0</v>
      </c>
    </row>
    <row r="3">
      <c r="A3" s="6">
        <v>2.0</v>
      </c>
      <c r="B3" s="6">
        <v>20.0</v>
      </c>
      <c r="D3" s="7" t="s">
        <v>8</v>
      </c>
      <c r="F3" s="8"/>
      <c r="I3" s="6">
        <v>1.0</v>
      </c>
      <c r="J3" s="6">
        <v>2.0</v>
      </c>
      <c r="K3" s="10">
        <f t="shared" ref="K3:K81" si="1">K2*$B$14</f>
        <v>1100</v>
      </c>
      <c r="S3" s="6">
        <v>1.0</v>
      </c>
      <c r="T3" s="6">
        <v>2.0</v>
      </c>
      <c r="U3" s="10">
        <f t="shared" ref="U3:U81" si="2">U2*$B$20</f>
        <v>0</v>
      </c>
    </row>
    <row r="4">
      <c r="A4" s="6">
        <v>3.0</v>
      </c>
      <c r="B4" s="11">
        <f>gachaItem!O42</f>
        <v>200</v>
      </c>
      <c r="D4" s="7" t="s">
        <v>9</v>
      </c>
      <c r="F4" s="8"/>
      <c r="I4" s="6">
        <v>1.0</v>
      </c>
      <c r="J4" s="6">
        <v>3.0</v>
      </c>
      <c r="K4" s="10">
        <f t="shared" si="1"/>
        <v>1210</v>
      </c>
      <c r="S4" s="6">
        <v>1.0</v>
      </c>
      <c r="T4" s="6">
        <v>3.0</v>
      </c>
      <c r="U4" s="10">
        <f t="shared" si="2"/>
        <v>0</v>
      </c>
    </row>
    <row r="5">
      <c r="A5" s="6">
        <v>4.0</v>
      </c>
      <c r="B5" s="6" t="str">
        <f>SUBSTITUTE(gachaItem!O43, ",", "")</f>
        <v>2000</v>
      </c>
      <c r="D5" s="7" t="s">
        <v>10</v>
      </c>
      <c r="F5" s="8"/>
      <c r="I5" s="6">
        <v>1.0</v>
      </c>
      <c r="J5" s="6">
        <v>4.0</v>
      </c>
      <c r="K5" s="10">
        <f t="shared" si="1"/>
        <v>1331</v>
      </c>
      <c r="S5" s="6">
        <v>1.0</v>
      </c>
      <c r="T5" s="6">
        <v>4.0</v>
      </c>
      <c r="U5" s="10">
        <f t="shared" si="2"/>
        <v>0</v>
      </c>
    </row>
    <row r="6">
      <c r="A6" s="6">
        <v>5.0</v>
      </c>
      <c r="B6" s="11">
        <f>gachaItem!O42</f>
        <v>200</v>
      </c>
      <c r="D6" s="7" t="s">
        <v>11</v>
      </c>
      <c r="F6" s="8"/>
      <c r="I6" s="6">
        <v>1.0</v>
      </c>
      <c r="J6" s="6">
        <v>5.0</v>
      </c>
      <c r="K6" s="10">
        <f t="shared" si="1"/>
        <v>1464.1</v>
      </c>
      <c r="S6" s="6">
        <v>1.0</v>
      </c>
      <c r="T6" s="6">
        <v>5.0</v>
      </c>
      <c r="U6" s="10">
        <f t="shared" si="2"/>
        <v>0</v>
      </c>
    </row>
    <row r="7">
      <c r="A7" s="6">
        <v>6.0</v>
      </c>
      <c r="B7" s="6" t="str">
        <f>SUBSTITUTE(gachaItem!O43, ",", "")</f>
        <v>2000</v>
      </c>
      <c r="D7" s="7" t="s">
        <v>12</v>
      </c>
      <c r="F7" s="8"/>
      <c r="I7" s="6">
        <v>1.0</v>
      </c>
      <c r="J7" s="6">
        <v>6.0</v>
      </c>
      <c r="K7" s="10">
        <f t="shared" si="1"/>
        <v>1610.51</v>
      </c>
      <c r="S7" s="6">
        <v>1.0</v>
      </c>
      <c r="T7" s="6">
        <v>6.0</v>
      </c>
      <c r="U7" s="10">
        <f t="shared" si="2"/>
        <v>0</v>
      </c>
    </row>
    <row r="8">
      <c r="A8" s="6">
        <v>7.0</v>
      </c>
      <c r="B8" s="6">
        <v>600.0</v>
      </c>
      <c r="D8" s="7" t="s">
        <v>13</v>
      </c>
      <c r="E8" s="7" t="s">
        <v>4</v>
      </c>
      <c r="F8" s="12" t="s">
        <v>14</v>
      </c>
      <c r="I8" s="6">
        <v>1.0</v>
      </c>
      <c r="J8" s="6">
        <v>7.0</v>
      </c>
      <c r="K8" s="10">
        <f t="shared" si="1"/>
        <v>1771.561</v>
      </c>
      <c r="S8" s="6">
        <v>1.0</v>
      </c>
      <c r="T8" s="6">
        <v>7.0</v>
      </c>
      <c r="U8" s="10">
        <f t="shared" si="2"/>
        <v>0</v>
      </c>
    </row>
    <row r="9">
      <c r="A9" s="6">
        <v>8.0</v>
      </c>
      <c r="B9" s="6">
        <v>4.0</v>
      </c>
      <c r="D9" s="7" t="s">
        <v>15</v>
      </c>
      <c r="E9" s="7">
        <v>1.0</v>
      </c>
      <c r="F9" s="12">
        <f>B12</f>
        <v>1.4</v>
      </c>
      <c r="H9" s="7"/>
      <c r="I9" s="6">
        <v>1.0</v>
      </c>
      <c r="J9" s="6">
        <v>8.0</v>
      </c>
      <c r="K9" s="10">
        <f t="shared" si="1"/>
        <v>1948.7171</v>
      </c>
      <c r="S9" s="6">
        <v>1.0</v>
      </c>
      <c r="T9" s="6">
        <v>8.0</v>
      </c>
      <c r="U9" s="10">
        <f t="shared" si="2"/>
        <v>0</v>
      </c>
    </row>
    <row r="10">
      <c r="A10" s="6">
        <v>9.0</v>
      </c>
      <c r="B10" s="6">
        <v>5.0</v>
      </c>
      <c r="D10" s="7" t="s">
        <v>16</v>
      </c>
      <c r="E10" s="7">
        <v>2.0</v>
      </c>
      <c r="F10" s="8">
        <f t="shared" ref="F10:F28" si="3">F9*$B$18</f>
        <v>1.4</v>
      </c>
      <c r="H10" s="7"/>
      <c r="I10" s="6">
        <v>1.0</v>
      </c>
      <c r="J10" s="6">
        <v>9.0</v>
      </c>
      <c r="K10" s="10">
        <f t="shared" si="1"/>
        <v>2143.58881</v>
      </c>
      <c r="S10" s="6">
        <v>1.0</v>
      </c>
      <c r="T10" s="6">
        <v>9.0</v>
      </c>
      <c r="U10" s="10">
        <f t="shared" si="2"/>
        <v>0</v>
      </c>
    </row>
    <row r="11">
      <c r="A11" s="6">
        <v>10.0</v>
      </c>
      <c r="B11" s="6">
        <v>3.0</v>
      </c>
      <c r="D11" s="7" t="s">
        <v>17</v>
      </c>
      <c r="E11" s="7">
        <v>3.0</v>
      </c>
      <c r="F11" s="8">
        <f t="shared" si="3"/>
        <v>1.4</v>
      </c>
      <c r="H11" s="7"/>
      <c r="I11" s="6">
        <v>1.0</v>
      </c>
      <c r="J11" s="6">
        <v>10.0</v>
      </c>
      <c r="K11" s="10">
        <f t="shared" si="1"/>
        <v>2357.947691</v>
      </c>
      <c r="S11" s="6">
        <v>1.0</v>
      </c>
      <c r="T11" s="6">
        <v>10.0</v>
      </c>
      <c r="U11" s="10">
        <f t="shared" si="2"/>
        <v>0</v>
      </c>
    </row>
    <row r="12">
      <c r="A12" s="6">
        <v>11.0</v>
      </c>
      <c r="B12" s="6">
        <v>1.4</v>
      </c>
      <c r="D12" s="7" t="s">
        <v>18</v>
      </c>
      <c r="E12" s="7">
        <v>4.0</v>
      </c>
      <c r="F12" s="8">
        <f t="shared" si="3"/>
        <v>1.4</v>
      </c>
      <c r="H12" s="7"/>
      <c r="I12" s="6">
        <v>1.0</v>
      </c>
      <c r="J12" s="6">
        <v>11.0</v>
      </c>
      <c r="K12" s="10">
        <f t="shared" si="1"/>
        <v>2593.74246</v>
      </c>
      <c r="S12" s="6">
        <v>1.0</v>
      </c>
      <c r="T12" s="6">
        <v>11.0</v>
      </c>
      <c r="U12" s="10">
        <f t="shared" si="2"/>
        <v>0</v>
      </c>
    </row>
    <row r="13">
      <c r="A13" s="6">
        <v>12.0</v>
      </c>
      <c r="B13" s="6">
        <v>10.0</v>
      </c>
      <c r="D13" s="7" t="s">
        <v>19</v>
      </c>
      <c r="E13" s="7">
        <v>5.0</v>
      </c>
      <c r="F13" s="8">
        <f t="shared" si="3"/>
        <v>1.4</v>
      </c>
      <c r="H13" s="7"/>
      <c r="I13" s="6">
        <v>1.0</v>
      </c>
      <c r="J13" s="6">
        <v>12.0</v>
      </c>
      <c r="K13" s="10">
        <f t="shared" si="1"/>
        <v>2853.116706</v>
      </c>
      <c r="S13" s="6">
        <v>1.0</v>
      </c>
      <c r="T13" s="6">
        <v>12.0</v>
      </c>
      <c r="U13" s="10">
        <f t="shared" si="2"/>
        <v>0</v>
      </c>
    </row>
    <row r="14">
      <c r="A14" s="6">
        <v>13.0</v>
      </c>
      <c r="B14" s="6">
        <v>1.1</v>
      </c>
      <c r="D14" s="7" t="s">
        <v>20</v>
      </c>
      <c r="E14" s="7">
        <v>6.0</v>
      </c>
      <c r="F14" s="8">
        <f t="shared" si="3"/>
        <v>1.4</v>
      </c>
      <c r="H14" s="7"/>
      <c r="I14" s="6">
        <v>1.0</v>
      </c>
      <c r="J14" s="6">
        <v>13.0</v>
      </c>
      <c r="K14" s="10">
        <f t="shared" si="1"/>
        <v>3138.428377</v>
      </c>
      <c r="S14" s="6">
        <v>1.0</v>
      </c>
      <c r="T14" s="6">
        <v>13.0</v>
      </c>
      <c r="U14" s="10">
        <f t="shared" si="2"/>
        <v>0</v>
      </c>
    </row>
    <row r="15">
      <c r="A15" s="6">
        <v>14.0</v>
      </c>
      <c r="B15" s="6">
        <v>2.0</v>
      </c>
      <c r="D15" s="7" t="s">
        <v>21</v>
      </c>
      <c r="E15" s="7">
        <v>7.0</v>
      </c>
      <c r="F15" s="8">
        <f t="shared" si="3"/>
        <v>1.4</v>
      </c>
      <c r="H15" s="7"/>
      <c r="I15" s="6">
        <v>1.0</v>
      </c>
      <c r="J15" s="6">
        <v>14.0</v>
      </c>
      <c r="K15" s="10">
        <f t="shared" si="1"/>
        <v>3452.271214</v>
      </c>
      <c r="S15" s="6">
        <v>1.0</v>
      </c>
      <c r="T15" s="6">
        <v>14.0</v>
      </c>
      <c r="U15" s="10">
        <f t="shared" si="2"/>
        <v>0</v>
      </c>
    </row>
    <row r="16">
      <c r="A16" s="6">
        <v>15.0</v>
      </c>
      <c r="B16" s="13">
        <v>100.0</v>
      </c>
      <c r="D16" s="14" t="s">
        <v>22</v>
      </c>
      <c r="E16" s="7">
        <v>8.0</v>
      </c>
      <c r="F16" s="8">
        <f t="shared" si="3"/>
        <v>1.4</v>
      </c>
      <c r="H16" s="7"/>
      <c r="I16" s="6">
        <v>1.0</v>
      </c>
      <c r="J16" s="6">
        <v>15.0</v>
      </c>
      <c r="K16" s="10">
        <f t="shared" si="1"/>
        <v>3797.498336</v>
      </c>
      <c r="S16" s="6">
        <v>1.0</v>
      </c>
      <c r="T16" s="6">
        <v>15.0</v>
      </c>
      <c r="U16" s="10">
        <f t="shared" si="2"/>
        <v>0</v>
      </c>
    </row>
    <row r="17">
      <c r="A17" s="6">
        <v>16.0</v>
      </c>
      <c r="B17" s="6">
        <f>'밸런스 최대치'!I1</f>
        <v>1.022</v>
      </c>
      <c r="D17" s="7" t="s">
        <v>23</v>
      </c>
      <c r="E17" s="7">
        <v>9.0</v>
      </c>
      <c r="F17" s="8">
        <f t="shared" si="3"/>
        <v>1.4</v>
      </c>
      <c r="H17" s="7"/>
      <c r="I17" s="6">
        <v>1.0</v>
      </c>
      <c r="J17" s="6">
        <v>16.0</v>
      </c>
      <c r="K17" s="10">
        <f t="shared" si="1"/>
        <v>4177.248169</v>
      </c>
      <c r="S17" s="6">
        <v>1.0</v>
      </c>
      <c r="T17" s="6">
        <v>16.0</v>
      </c>
      <c r="U17" s="10">
        <f t="shared" si="2"/>
        <v>0</v>
      </c>
    </row>
    <row r="18">
      <c r="A18" s="6">
        <v>17.0</v>
      </c>
      <c r="B18" s="6">
        <v>1.0</v>
      </c>
      <c r="D18" s="7" t="s">
        <v>24</v>
      </c>
      <c r="E18" s="7">
        <v>10.0</v>
      </c>
      <c r="F18" s="8">
        <f t="shared" si="3"/>
        <v>1.4</v>
      </c>
      <c r="H18" s="7"/>
      <c r="I18" s="6">
        <v>1.0</v>
      </c>
      <c r="J18" s="6">
        <v>17.0</v>
      </c>
      <c r="K18" s="10">
        <f t="shared" si="1"/>
        <v>4594.972986</v>
      </c>
      <c r="S18" s="6">
        <v>1.0</v>
      </c>
      <c r="T18" s="6">
        <v>17.0</v>
      </c>
      <c r="U18" s="10">
        <f t="shared" si="2"/>
        <v>0</v>
      </c>
    </row>
    <row r="19">
      <c r="A19" s="6">
        <v>18.0</v>
      </c>
      <c r="B19" s="6">
        <v>0.0</v>
      </c>
      <c r="D19" s="7" t="s">
        <v>25</v>
      </c>
      <c r="E19" s="7">
        <v>11.0</v>
      </c>
      <c r="F19" s="8">
        <f t="shared" si="3"/>
        <v>1.4</v>
      </c>
      <c r="H19" s="7"/>
      <c r="I19" s="6">
        <v>1.0</v>
      </c>
      <c r="J19" s="6">
        <v>18.0</v>
      </c>
      <c r="K19" s="10">
        <f t="shared" si="1"/>
        <v>5054.470285</v>
      </c>
      <c r="S19" s="6">
        <v>1.0</v>
      </c>
      <c r="T19" s="6">
        <v>18.0</v>
      </c>
      <c r="U19" s="10">
        <f t="shared" si="2"/>
        <v>0</v>
      </c>
    </row>
    <row r="20">
      <c r="A20" s="6">
        <v>19.0</v>
      </c>
      <c r="B20" s="6">
        <v>0.0</v>
      </c>
      <c r="D20" s="7" t="s">
        <v>26</v>
      </c>
      <c r="E20" s="7">
        <v>12.0</v>
      </c>
      <c r="F20" s="8">
        <f t="shared" si="3"/>
        <v>1.4</v>
      </c>
      <c r="H20" s="7"/>
      <c r="I20" s="6">
        <v>1.0</v>
      </c>
      <c r="J20" s="6">
        <v>19.0</v>
      </c>
      <c r="K20" s="10">
        <f t="shared" si="1"/>
        <v>5559.917313</v>
      </c>
      <c r="S20" s="6">
        <v>1.0</v>
      </c>
      <c r="T20" s="6">
        <v>19.0</v>
      </c>
      <c r="U20" s="10">
        <f t="shared" si="2"/>
        <v>0</v>
      </c>
    </row>
    <row r="21">
      <c r="A21" s="6">
        <v>20.0</v>
      </c>
      <c r="B21" s="6">
        <v>1.4</v>
      </c>
      <c r="D21" s="7" t="s">
        <v>27</v>
      </c>
      <c r="E21" s="7">
        <v>13.0</v>
      </c>
      <c r="F21" s="8">
        <f t="shared" si="3"/>
        <v>1.4</v>
      </c>
      <c r="H21" s="7"/>
      <c r="I21" s="6">
        <v>1.0</v>
      </c>
      <c r="J21" s="6">
        <v>20.0</v>
      </c>
      <c r="K21" s="10">
        <f t="shared" si="1"/>
        <v>6115.909045</v>
      </c>
      <c r="S21" s="6">
        <v>1.0</v>
      </c>
      <c r="T21" s="6">
        <v>20.0</v>
      </c>
      <c r="U21" s="10">
        <f t="shared" si="2"/>
        <v>0</v>
      </c>
    </row>
    <row r="22">
      <c r="A22" s="6">
        <v>21.0</v>
      </c>
      <c r="B22" s="6">
        <v>50.0</v>
      </c>
      <c r="D22" s="7" t="s">
        <v>28</v>
      </c>
      <c r="E22" s="7">
        <v>14.0</v>
      </c>
      <c r="F22" s="8">
        <f t="shared" si="3"/>
        <v>1.4</v>
      </c>
      <c r="H22" s="7"/>
      <c r="I22" s="6">
        <v>2.0</v>
      </c>
      <c r="J22" s="6">
        <v>1.0</v>
      </c>
      <c r="K22" s="10">
        <f t="shared" si="1"/>
        <v>6727.499949</v>
      </c>
      <c r="S22" s="6">
        <v>2.0</v>
      </c>
      <c r="T22" s="6">
        <v>1.0</v>
      </c>
      <c r="U22" s="10">
        <f t="shared" si="2"/>
        <v>0</v>
      </c>
    </row>
    <row r="23">
      <c r="A23" s="6">
        <v>22.0</v>
      </c>
      <c r="B23" s="6">
        <v>0.0</v>
      </c>
      <c r="D23" s="7" t="s">
        <v>29</v>
      </c>
      <c r="E23" s="7">
        <v>15.0</v>
      </c>
      <c r="F23" s="8">
        <f t="shared" si="3"/>
        <v>1.4</v>
      </c>
      <c r="H23" s="7"/>
      <c r="I23" s="6">
        <v>2.0</v>
      </c>
      <c r="J23" s="6">
        <v>2.0</v>
      </c>
      <c r="K23" s="10">
        <f t="shared" si="1"/>
        <v>7400.249944</v>
      </c>
      <c r="S23" s="6">
        <v>2.0</v>
      </c>
      <c r="T23" s="6">
        <v>2.0</v>
      </c>
      <c r="U23" s="10">
        <f t="shared" si="2"/>
        <v>0</v>
      </c>
    </row>
    <row r="24">
      <c r="A24" s="6">
        <v>23.0</v>
      </c>
      <c r="B24" s="6">
        <f>'밸런스 최소치'!G4</f>
        <v>800</v>
      </c>
      <c r="D24" s="7" t="s">
        <v>30</v>
      </c>
      <c r="E24" s="7">
        <v>16.0</v>
      </c>
      <c r="F24" s="8">
        <f t="shared" si="3"/>
        <v>1.4</v>
      </c>
      <c r="H24" s="7"/>
      <c r="I24" s="6">
        <v>2.0</v>
      </c>
      <c r="J24" s="6">
        <v>3.0</v>
      </c>
      <c r="K24" s="10">
        <f t="shared" si="1"/>
        <v>8140.274939</v>
      </c>
      <c r="S24" s="6">
        <v>2.0</v>
      </c>
      <c r="T24" s="6">
        <v>3.0</v>
      </c>
      <c r="U24" s="10">
        <f t="shared" si="2"/>
        <v>0</v>
      </c>
    </row>
    <row r="25">
      <c r="A25" s="6">
        <v>24.0</v>
      </c>
      <c r="B25" s="6">
        <v>3.0</v>
      </c>
      <c r="D25" s="7" t="s">
        <v>31</v>
      </c>
      <c r="E25" s="7">
        <v>17.0</v>
      </c>
      <c r="F25" s="8">
        <f t="shared" si="3"/>
        <v>1.4</v>
      </c>
      <c r="H25" s="7"/>
      <c r="I25" s="6">
        <v>2.0</v>
      </c>
      <c r="J25" s="6">
        <v>4.0</v>
      </c>
      <c r="K25" s="10">
        <f t="shared" si="1"/>
        <v>8954.302433</v>
      </c>
      <c r="M25" s="15">
        <v>0.1</v>
      </c>
      <c r="N25" s="15">
        <v>0.2</v>
      </c>
      <c r="O25" s="15">
        <v>0.1</v>
      </c>
      <c r="P25" s="15">
        <v>0.1</v>
      </c>
      <c r="Q25" s="15">
        <v>0.5</v>
      </c>
      <c r="S25" s="6">
        <v>2.0</v>
      </c>
      <c r="T25" s="6">
        <v>4.0</v>
      </c>
      <c r="U25" s="10">
        <f t="shared" si="2"/>
        <v>0</v>
      </c>
    </row>
    <row r="26">
      <c r="A26" s="6">
        <v>25.0</v>
      </c>
      <c r="B26" s="6">
        <f>'밸런스 최소치'!H2*100</f>
        <v>5</v>
      </c>
      <c r="D26" s="7" t="s">
        <v>32</v>
      </c>
      <c r="E26" s="7">
        <v>18.0</v>
      </c>
      <c r="F26" s="8">
        <f t="shared" si="3"/>
        <v>1.4</v>
      </c>
      <c r="H26" s="7"/>
      <c r="I26" s="6">
        <v>2.0</v>
      </c>
      <c r="J26" s="6">
        <v>5.0</v>
      </c>
      <c r="K26" s="10">
        <f t="shared" si="1"/>
        <v>9849.732676</v>
      </c>
      <c r="M26" s="1" t="s">
        <v>33</v>
      </c>
      <c r="N26" s="1" t="s">
        <v>34</v>
      </c>
      <c r="O26" s="1" t="s">
        <v>35</v>
      </c>
      <c r="P26" s="1" t="s">
        <v>36</v>
      </c>
      <c r="Q26" s="1" t="s">
        <v>37</v>
      </c>
      <c r="S26" s="6">
        <v>2.0</v>
      </c>
      <c r="T26" s="6">
        <v>5.0</v>
      </c>
      <c r="U26" s="10">
        <f t="shared" si="2"/>
        <v>0</v>
      </c>
    </row>
    <row r="27">
      <c r="A27" s="6">
        <v>26.0</v>
      </c>
      <c r="B27" s="6">
        <f>'밸런스 최소치'!I2*100</f>
        <v>5</v>
      </c>
      <c r="D27" s="7" t="s">
        <v>38</v>
      </c>
      <c r="E27" s="7">
        <v>19.0</v>
      </c>
      <c r="F27" s="8">
        <f t="shared" si="3"/>
        <v>1.4</v>
      </c>
      <c r="H27" s="7"/>
      <c r="I27" s="6">
        <v>2.0</v>
      </c>
      <c r="J27" s="6">
        <v>6.0</v>
      </c>
      <c r="K27" s="10">
        <f t="shared" si="1"/>
        <v>10834.70594</v>
      </c>
      <c r="S27" s="6">
        <v>2.0</v>
      </c>
      <c r="T27" s="6">
        <v>6.0</v>
      </c>
      <c r="U27" s="10">
        <f t="shared" si="2"/>
        <v>0</v>
      </c>
    </row>
    <row r="28">
      <c r="A28" s="6">
        <v>27.0</v>
      </c>
      <c r="B28" s="6">
        <f>'밸런스 최소치'!J2*100</f>
        <v>20</v>
      </c>
      <c r="D28" s="7" t="s">
        <v>39</v>
      </c>
      <c r="E28" s="7">
        <v>20.0</v>
      </c>
      <c r="F28" s="8">
        <f t="shared" si="3"/>
        <v>1.4</v>
      </c>
      <c r="H28" s="7"/>
      <c r="I28" s="6">
        <v>2.0</v>
      </c>
      <c r="J28" s="6">
        <v>7.0</v>
      </c>
      <c r="K28" s="10">
        <f t="shared" si="1"/>
        <v>11918.17654</v>
      </c>
      <c r="S28" s="6">
        <v>2.0</v>
      </c>
      <c r="T28" s="6">
        <v>7.0</v>
      </c>
      <c r="U28" s="10">
        <f t="shared" si="2"/>
        <v>0</v>
      </c>
    </row>
    <row r="29">
      <c r="A29" s="6">
        <v>28.0</v>
      </c>
      <c r="B29" s="6">
        <f>'밸런스 최소치'!K2*100</f>
        <v>20</v>
      </c>
      <c r="D29" s="7" t="s">
        <v>40</v>
      </c>
      <c r="F29" s="8"/>
      <c r="H29" s="7"/>
      <c r="I29" s="6">
        <v>2.0</v>
      </c>
      <c r="J29" s="6">
        <v>8.0</v>
      </c>
      <c r="K29" s="10">
        <f t="shared" si="1"/>
        <v>13109.99419</v>
      </c>
      <c r="S29" s="6">
        <v>2.0</v>
      </c>
      <c r="T29" s="6">
        <v>8.0</v>
      </c>
      <c r="U29" s="10">
        <f t="shared" si="2"/>
        <v>0</v>
      </c>
    </row>
    <row r="30">
      <c r="A30" s="6">
        <v>29.0</v>
      </c>
      <c r="B30" s="6">
        <f>'밸런스 최소치'!L2*100</f>
        <v>50</v>
      </c>
      <c r="D30" s="7" t="s">
        <v>41</v>
      </c>
      <c r="F30" s="8"/>
      <c r="H30" s="7"/>
      <c r="I30" s="6">
        <v>2.0</v>
      </c>
      <c r="J30" s="6">
        <v>9.0</v>
      </c>
      <c r="K30" s="10">
        <f t="shared" si="1"/>
        <v>14420.99361</v>
      </c>
      <c r="S30" s="6">
        <v>2.0</v>
      </c>
      <c r="T30" s="6">
        <v>9.0</v>
      </c>
      <c r="U30" s="10">
        <f t="shared" si="2"/>
        <v>0</v>
      </c>
    </row>
    <row r="31">
      <c r="A31" s="6">
        <v>30.0</v>
      </c>
      <c r="B31" s="9">
        <f>skill!O28</f>
        <v>2</v>
      </c>
      <c r="D31" s="7" t="s">
        <v>42</v>
      </c>
      <c r="F31" s="8"/>
      <c r="H31" s="7"/>
      <c r="I31" s="6">
        <v>2.0</v>
      </c>
      <c r="J31" s="6">
        <v>10.0</v>
      </c>
      <c r="K31" s="10">
        <f t="shared" si="1"/>
        <v>15863.09297</v>
      </c>
      <c r="S31" s="6">
        <v>2.0</v>
      </c>
      <c r="T31" s="6">
        <v>10.0</v>
      </c>
      <c r="U31" s="10">
        <f t="shared" si="2"/>
        <v>0</v>
      </c>
    </row>
    <row r="32">
      <c r="A32" s="6">
        <v>31.0</v>
      </c>
      <c r="B32" s="6">
        <v>42.0</v>
      </c>
      <c r="D32" s="7" t="s">
        <v>43</v>
      </c>
      <c r="F32" s="8"/>
      <c r="H32" s="7"/>
      <c r="I32" s="6">
        <v>2.0</v>
      </c>
      <c r="J32" s="6">
        <v>11.0</v>
      </c>
      <c r="K32" s="10">
        <f t="shared" si="1"/>
        <v>17449.40227</v>
      </c>
      <c r="S32" s="6">
        <v>2.0</v>
      </c>
      <c r="T32" s="6">
        <v>11.0</v>
      </c>
      <c r="U32" s="10">
        <f t="shared" si="2"/>
        <v>0</v>
      </c>
    </row>
    <row r="33">
      <c r="A33" s="16"/>
      <c r="B33" s="16"/>
      <c r="F33" s="8"/>
      <c r="H33" s="7"/>
      <c r="I33" s="6">
        <v>2.0</v>
      </c>
      <c r="J33" s="6">
        <v>12.0</v>
      </c>
      <c r="K33" s="10">
        <f t="shared" si="1"/>
        <v>19194.3425</v>
      </c>
      <c r="S33" s="6">
        <v>2.0</v>
      </c>
      <c r="T33" s="6">
        <v>12.0</v>
      </c>
      <c r="U33" s="10">
        <f t="shared" si="2"/>
        <v>0</v>
      </c>
    </row>
    <row r="34">
      <c r="A34" s="16"/>
      <c r="B34" s="16"/>
      <c r="F34" s="8"/>
      <c r="H34" s="7"/>
      <c r="I34" s="6">
        <v>2.0</v>
      </c>
      <c r="J34" s="6">
        <v>13.0</v>
      </c>
      <c r="K34" s="10">
        <f t="shared" si="1"/>
        <v>21113.77675</v>
      </c>
      <c r="S34" s="6">
        <v>2.0</v>
      </c>
      <c r="T34" s="6">
        <v>13.0</v>
      </c>
      <c r="U34" s="10">
        <f t="shared" si="2"/>
        <v>0</v>
      </c>
    </row>
    <row r="35">
      <c r="A35" s="16"/>
      <c r="B35" s="16"/>
      <c r="F35" s="8"/>
      <c r="H35" s="7"/>
      <c r="I35" s="6">
        <v>2.0</v>
      </c>
      <c r="J35" s="6">
        <v>14.0</v>
      </c>
      <c r="K35" s="10">
        <f t="shared" si="1"/>
        <v>23225.15442</v>
      </c>
      <c r="S35" s="6">
        <v>2.0</v>
      </c>
      <c r="T35" s="6">
        <v>14.0</v>
      </c>
      <c r="U35" s="10">
        <f t="shared" si="2"/>
        <v>0</v>
      </c>
    </row>
    <row r="36">
      <c r="A36" s="16"/>
      <c r="B36" s="16"/>
      <c r="F36" s="8"/>
      <c r="H36" s="7"/>
      <c r="I36" s="6">
        <v>2.0</v>
      </c>
      <c r="J36" s="6">
        <v>15.0</v>
      </c>
      <c r="K36" s="10">
        <f t="shared" si="1"/>
        <v>25547.66986</v>
      </c>
      <c r="S36" s="6">
        <v>2.0</v>
      </c>
      <c r="T36" s="6">
        <v>15.0</v>
      </c>
      <c r="U36" s="10">
        <f t="shared" si="2"/>
        <v>0</v>
      </c>
    </row>
    <row r="37">
      <c r="A37" s="16"/>
      <c r="B37" s="16"/>
      <c r="F37" s="8"/>
      <c r="H37" s="7"/>
      <c r="I37" s="6">
        <v>2.0</v>
      </c>
      <c r="J37" s="6">
        <v>16.0</v>
      </c>
      <c r="K37" s="10">
        <f t="shared" si="1"/>
        <v>28102.43685</v>
      </c>
      <c r="S37" s="6">
        <v>2.0</v>
      </c>
      <c r="T37" s="6">
        <v>16.0</v>
      </c>
      <c r="U37" s="10">
        <f t="shared" si="2"/>
        <v>0</v>
      </c>
    </row>
    <row r="38">
      <c r="A38" s="16"/>
      <c r="B38" s="16"/>
      <c r="F38" s="8"/>
      <c r="H38" s="7"/>
      <c r="I38" s="6">
        <v>2.0</v>
      </c>
      <c r="J38" s="6">
        <v>17.0</v>
      </c>
      <c r="K38" s="10">
        <f t="shared" si="1"/>
        <v>30912.68053</v>
      </c>
      <c r="S38" s="6">
        <v>2.0</v>
      </c>
      <c r="T38" s="6">
        <v>17.0</v>
      </c>
      <c r="U38" s="10">
        <f t="shared" si="2"/>
        <v>0</v>
      </c>
    </row>
    <row r="39">
      <c r="A39" s="16"/>
      <c r="B39" s="16"/>
      <c r="F39" s="8"/>
      <c r="H39" s="7"/>
      <c r="I39" s="6">
        <v>2.0</v>
      </c>
      <c r="J39" s="6">
        <v>18.0</v>
      </c>
      <c r="K39" s="10">
        <f t="shared" si="1"/>
        <v>34003.94859</v>
      </c>
      <c r="S39" s="6">
        <v>2.0</v>
      </c>
      <c r="T39" s="6">
        <v>18.0</v>
      </c>
      <c r="U39" s="10">
        <f t="shared" si="2"/>
        <v>0</v>
      </c>
    </row>
    <row r="40">
      <c r="A40" s="16"/>
      <c r="B40" s="16"/>
      <c r="F40" s="8"/>
      <c r="H40" s="7"/>
      <c r="I40" s="6">
        <v>2.0</v>
      </c>
      <c r="J40" s="6">
        <v>19.0</v>
      </c>
      <c r="K40" s="10">
        <f t="shared" si="1"/>
        <v>37404.34344</v>
      </c>
      <c r="S40" s="6">
        <v>2.0</v>
      </c>
      <c r="T40" s="6">
        <v>19.0</v>
      </c>
      <c r="U40" s="10">
        <f t="shared" si="2"/>
        <v>0</v>
      </c>
    </row>
    <row r="41">
      <c r="A41" s="16"/>
      <c r="B41" s="16"/>
      <c r="F41" s="8"/>
      <c r="H41" s="7"/>
      <c r="I41" s="6">
        <v>2.0</v>
      </c>
      <c r="J41" s="6">
        <v>20.0</v>
      </c>
      <c r="K41" s="10">
        <f t="shared" si="1"/>
        <v>41144.77779</v>
      </c>
      <c r="S41" s="6">
        <v>2.0</v>
      </c>
      <c r="T41" s="6">
        <v>20.0</v>
      </c>
      <c r="U41" s="10">
        <f t="shared" si="2"/>
        <v>0</v>
      </c>
    </row>
    <row r="42">
      <c r="A42" s="16"/>
      <c r="B42" s="16"/>
      <c r="F42" s="8"/>
      <c r="H42" s="7"/>
      <c r="I42" s="6">
        <v>3.0</v>
      </c>
      <c r="J42" s="6">
        <v>1.0</v>
      </c>
      <c r="K42" s="10">
        <f t="shared" si="1"/>
        <v>45259.25557</v>
      </c>
      <c r="S42" s="6">
        <v>3.0</v>
      </c>
      <c r="T42" s="6">
        <v>1.0</v>
      </c>
      <c r="U42" s="10">
        <f t="shared" si="2"/>
        <v>0</v>
      </c>
    </row>
    <row r="43">
      <c r="A43" s="16"/>
      <c r="B43" s="16"/>
      <c r="F43" s="8"/>
      <c r="H43" s="7"/>
      <c r="I43" s="6">
        <v>3.0</v>
      </c>
      <c r="J43" s="6">
        <v>2.0</v>
      </c>
      <c r="K43" s="10">
        <f t="shared" si="1"/>
        <v>49785.18112</v>
      </c>
      <c r="S43" s="6">
        <v>3.0</v>
      </c>
      <c r="T43" s="6">
        <v>2.0</v>
      </c>
      <c r="U43" s="10">
        <f t="shared" si="2"/>
        <v>0</v>
      </c>
    </row>
    <row r="44">
      <c r="A44" s="16"/>
      <c r="B44" s="16"/>
      <c r="F44" s="8"/>
      <c r="H44" s="7"/>
      <c r="I44" s="6">
        <v>3.0</v>
      </c>
      <c r="J44" s="6">
        <v>3.0</v>
      </c>
      <c r="K44" s="10">
        <f t="shared" si="1"/>
        <v>54763.69924</v>
      </c>
      <c r="S44" s="6">
        <v>3.0</v>
      </c>
      <c r="T44" s="6">
        <v>3.0</v>
      </c>
      <c r="U44" s="10">
        <f t="shared" si="2"/>
        <v>0</v>
      </c>
    </row>
    <row r="45">
      <c r="A45" s="16"/>
      <c r="B45" s="16"/>
      <c r="F45" s="8"/>
      <c r="H45" s="7"/>
      <c r="I45" s="6">
        <v>3.0</v>
      </c>
      <c r="J45" s="6">
        <v>4.0</v>
      </c>
      <c r="K45" s="10">
        <f t="shared" si="1"/>
        <v>60240.06916</v>
      </c>
      <c r="S45" s="6">
        <v>3.0</v>
      </c>
      <c r="T45" s="6">
        <v>4.0</v>
      </c>
      <c r="U45" s="10">
        <f t="shared" si="2"/>
        <v>0</v>
      </c>
    </row>
    <row r="46">
      <c r="A46" s="16"/>
      <c r="B46" s="16"/>
      <c r="F46" s="8"/>
      <c r="H46" s="7"/>
      <c r="I46" s="6">
        <v>3.0</v>
      </c>
      <c r="J46" s="6">
        <v>5.0</v>
      </c>
      <c r="K46" s="10">
        <f t="shared" si="1"/>
        <v>66264.07608</v>
      </c>
      <c r="S46" s="6">
        <v>3.0</v>
      </c>
      <c r="T46" s="6">
        <v>5.0</v>
      </c>
      <c r="U46" s="10">
        <f t="shared" si="2"/>
        <v>0</v>
      </c>
    </row>
    <row r="47">
      <c r="A47" s="16"/>
      <c r="B47" s="16"/>
      <c r="F47" s="8"/>
      <c r="H47" s="7"/>
      <c r="I47" s="6">
        <v>3.0</v>
      </c>
      <c r="J47" s="6">
        <v>6.0</v>
      </c>
      <c r="K47" s="10">
        <f t="shared" si="1"/>
        <v>72890.48369</v>
      </c>
      <c r="S47" s="6">
        <v>3.0</v>
      </c>
      <c r="T47" s="6">
        <v>6.0</v>
      </c>
      <c r="U47" s="10">
        <f t="shared" si="2"/>
        <v>0</v>
      </c>
    </row>
    <row r="48">
      <c r="A48" s="16"/>
      <c r="B48" s="16"/>
      <c r="F48" s="8"/>
      <c r="H48" s="7"/>
      <c r="I48" s="6">
        <v>3.0</v>
      </c>
      <c r="J48" s="6">
        <v>7.0</v>
      </c>
      <c r="K48" s="10">
        <f t="shared" si="1"/>
        <v>80179.53205</v>
      </c>
      <c r="S48" s="6">
        <v>3.0</v>
      </c>
      <c r="T48" s="6">
        <v>7.0</v>
      </c>
      <c r="U48" s="10">
        <f t="shared" si="2"/>
        <v>0</v>
      </c>
    </row>
    <row r="49">
      <c r="A49" s="16"/>
      <c r="B49" s="16"/>
      <c r="F49" s="8"/>
      <c r="H49" s="7"/>
      <c r="I49" s="6">
        <v>3.0</v>
      </c>
      <c r="J49" s="6">
        <v>8.0</v>
      </c>
      <c r="K49" s="10">
        <f t="shared" si="1"/>
        <v>88197.48526</v>
      </c>
      <c r="S49" s="6">
        <v>3.0</v>
      </c>
      <c r="T49" s="6">
        <v>8.0</v>
      </c>
      <c r="U49" s="10">
        <f t="shared" si="2"/>
        <v>0</v>
      </c>
    </row>
    <row r="50">
      <c r="A50" s="16"/>
      <c r="B50" s="16"/>
      <c r="F50" s="8"/>
      <c r="H50" s="7"/>
      <c r="I50" s="6">
        <v>3.0</v>
      </c>
      <c r="J50" s="6">
        <v>9.0</v>
      </c>
      <c r="K50" s="10">
        <f t="shared" si="1"/>
        <v>97017.23378</v>
      </c>
      <c r="S50" s="6">
        <v>3.0</v>
      </c>
      <c r="T50" s="6">
        <v>9.0</v>
      </c>
      <c r="U50" s="10">
        <f t="shared" si="2"/>
        <v>0</v>
      </c>
    </row>
    <row r="51">
      <c r="A51" s="16"/>
      <c r="B51" s="16"/>
      <c r="F51" s="8"/>
      <c r="H51" s="7"/>
      <c r="I51" s="6">
        <v>3.0</v>
      </c>
      <c r="J51" s="6">
        <v>10.0</v>
      </c>
      <c r="K51" s="10">
        <f t="shared" si="1"/>
        <v>106718.9572</v>
      </c>
      <c r="S51" s="6">
        <v>3.0</v>
      </c>
      <c r="T51" s="6">
        <v>10.0</v>
      </c>
      <c r="U51" s="10">
        <f t="shared" si="2"/>
        <v>0</v>
      </c>
    </row>
    <row r="52">
      <c r="A52" s="16"/>
      <c r="B52" s="16"/>
      <c r="F52" s="8"/>
      <c r="H52" s="7"/>
      <c r="I52" s="6">
        <v>3.0</v>
      </c>
      <c r="J52" s="6">
        <v>11.0</v>
      </c>
      <c r="K52" s="10">
        <f t="shared" si="1"/>
        <v>117390.8529</v>
      </c>
      <c r="S52" s="6">
        <v>3.0</v>
      </c>
      <c r="T52" s="6">
        <v>11.0</v>
      </c>
      <c r="U52" s="10">
        <f t="shared" si="2"/>
        <v>0</v>
      </c>
    </row>
    <row r="53">
      <c r="A53" s="16"/>
      <c r="B53" s="16"/>
      <c r="F53" s="8"/>
      <c r="H53" s="7"/>
      <c r="I53" s="6">
        <v>3.0</v>
      </c>
      <c r="J53" s="6">
        <v>12.0</v>
      </c>
      <c r="K53" s="10">
        <f t="shared" si="1"/>
        <v>129129.9382</v>
      </c>
      <c r="S53" s="6">
        <v>3.0</v>
      </c>
      <c r="T53" s="6">
        <v>12.0</v>
      </c>
      <c r="U53" s="10">
        <f t="shared" si="2"/>
        <v>0</v>
      </c>
    </row>
    <row r="54">
      <c r="A54" s="16"/>
      <c r="B54" s="16"/>
      <c r="F54" s="8"/>
      <c r="H54" s="7"/>
      <c r="I54" s="6">
        <v>3.0</v>
      </c>
      <c r="J54" s="6">
        <v>13.0</v>
      </c>
      <c r="K54" s="10">
        <f t="shared" si="1"/>
        <v>142042.932</v>
      </c>
      <c r="S54" s="6">
        <v>3.0</v>
      </c>
      <c r="T54" s="6">
        <v>13.0</v>
      </c>
      <c r="U54" s="10">
        <f t="shared" si="2"/>
        <v>0</v>
      </c>
    </row>
    <row r="55">
      <c r="A55" s="16"/>
      <c r="B55" s="16"/>
      <c r="F55" s="8"/>
      <c r="H55" s="7"/>
      <c r="I55" s="6">
        <v>3.0</v>
      </c>
      <c r="J55" s="6">
        <v>14.0</v>
      </c>
      <c r="K55" s="10">
        <f t="shared" si="1"/>
        <v>156247.2252</v>
      </c>
      <c r="S55" s="6">
        <v>3.0</v>
      </c>
      <c r="T55" s="6">
        <v>14.0</v>
      </c>
      <c r="U55" s="10">
        <f t="shared" si="2"/>
        <v>0</v>
      </c>
    </row>
    <row r="56">
      <c r="A56" s="16"/>
      <c r="B56" s="16"/>
      <c r="F56" s="8"/>
      <c r="H56" s="7"/>
      <c r="I56" s="6">
        <v>3.0</v>
      </c>
      <c r="J56" s="6">
        <v>15.0</v>
      </c>
      <c r="K56" s="10">
        <f t="shared" si="1"/>
        <v>171871.9477</v>
      </c>
      <c r="S56" s="6">
        <v>3.0</v>
      </c>
      <c r="T56" s="6">
        <v>15.0</v>
      </c>
      <c r="U56" s="10">
        <f t="shared" si="2"/>
        <v>0</v>
      </c>
    </row>
    <row r="57">
      <c r="A57" s="16"/>
      <c r="B57" s="16"/>
      <c r="F57" s="8"/>
      <c r="H57" s="7"/>
      <c r="I57" s="6">
        <v>3.0</v>
      </c>
      <c r="J57" s="6">
        <v>16.0</v>
      </c>
      <c r="K57" s="10">
        <f t="shared" si="1"/>
        <v>189059.1425</v>
      </c>
      <c r="S57" s="6">
        <v>3.0</v>
      </c>
      <c r="T57" s="6">
        <v>16.0</v>
      </c>
      <c r="U57" s="10">
        <f t="shared" si="2"/>
        <v>0</v>
      </c>
    </row>
    <row r="58">
      <c r="A58" s="16"/>
      <c r="B58" s="16"/>
      <c r="F58" s="8"/>
      <c r="H58" s="7"/>
      <c r="I58" s="6">
        <v>3.0</v>
      </c>
      <c r="J58" s="6">
        <v>17.0</v>
      </c>
      <c r="K58" s="10">
        <f t="shared" si="1"/>
        <v>207965.0567</v>
      </c>
      <c r="S58" s="6">
        <v>3.0</v>
      </c>
      <c r="T58" s="6">
        <v>17.0</v>
      </c>
      <c r="U58" s="10">
        <f t="shared" si="2"/>
        <v>0</v>
      </c>
    </row>
    <row r="59">
      <c r="A59" s="16"/>
      <c r="B59" s="16"/>
      <c r="F59" s="8"/>
      <c r="H59" s="7"/>
      <c r="I59" s="6">
        <v>3.0</v>
      </c>
      <c r="J59" s="6">
        <v>18.0</v>
      </c>
      <c r="K59" s="10">
        <f t="shared" si="1"/>
        <v>228761.5624</v>
      </c>
      <c r="S59" s="6">
        <v>3.0</v>
      </c>
      <c r="T59" s="6">
        <v>18.0</v>
      </c>
      <c r="U59" s="10">
        <f t="shared" si="2"/>
        <v>0</v>
      </c>
    </row>
    <row r="60">
      <c r="A60" s="16"/>
      <c r="B60" s="16"/>
      <c r="F60" s="8"/>
      <c r="H60" s="7"/>
      <c r="I60" s="6">
        <v>3.0</v>
      </c>
      <c r="J60" s="6">
        <v>19.0</v>
      </c>
      <c r="K60" s="10">
        <f t="shared" si="1"/>
        <v>251637.7186</v>
      </c>
      <c r="S60" s="6">
        <v>3.0</v>
      </c>
      <c r="T60" s="6">
        <v>19.0</v>
      </c>
      <c r="U60" s="10">
        <f t="shared" si="2"/>
        <v>0</v>
      </c>
    </row>
    <row r="61">
      <c r="A61" s="16"/>
      <c r="B61" s="16"/>
      <c r="F61" s="8"/>
      <c r="H61" s="7"/>
      <c r="I61" s="6">
        <v>3.0</v>
      </c>
      <c r="J61" s="6">
        <v>20.0</v>
      </c>
      <c r="K61" s="10">
        <f t="shared" si="1"/>
        <v>276801.4905</v>
      </c>
      <c r="S61" s="6">
        <v>3.0</v>
      </c>
      <c r="T61" s="6">
        <v>20.0</v>
      </c>
      <c r="U61" s="10">
        <f t="shared" si="2"/>
        <v>0</v>
      </c>
    </row>
    <row r="62">
      <c r="A62" s="16"/>
      <c r="B62" s="16"/>
      <c r="F62" s="8"/>
      <c r="H62" s="7"/>
      <c r="I62" s="6">
        <v>4.0</v>
      </c>
      <c r="J62" s="6">
        <v>1.0</v>
      </c>
      <c r="K62" s="10">
        <f t="shared" si="1"/>
        <v>304481.6395</v>
      </c>
      <c r="S62" s="6">
        <v>4.0</v>
      </c>
      <c r="T62" s="6">
        <v>1.0</v>
      </c>
      <c r="U62" s="10">
        <f t="shared" si="2"/>
        <v>0</v>
      </c>
    </row>
    <row r="63">
      <c r="A63" s="16"/>
      <c r="B63" s="16"/>
      <c r="F63" s="8"/>
      <c r="H63" s="7"/>
      <c r="I63" s="6">
        <v>4.0</v>
      </c>
      <c r="J63" s="6">
        <v>2.0</v>
      </c>
      <c r="K63" s="10">
        <f t="shared" si="1"/>
        <v>334929.8035</v>
      </c>
      <c r="S63" s="6">
        <v>4.0</v>
      </c>
      <c r="T63" s="6">
        <v>2.0</v>
      </c>
      <c r="U63" s="10">
        <f t="shared" si="2"/>
        <v>0</v>
      </c>
    </row>
    <row r="64">
      <c r="A64" s="16"/>
      <c r="B64" s="16"/>
      <c r="F64" s="8"/>
      <c r="H64" s="7"/>
      <c r="I64" s="6">
        <v>4.0</v>
      </c>
      <c r="J64" s="6">
        <v>3.0</v>
      </c>
      <c r="K64" s="10">
        <f t="shared" si="1"/>
        <v>368422.7838</v>
      </c>
      <c r="S64" s="6">
        <v>4.0</v>
      </c>
      <c r="T64" s="6">
        <v>3.0</v>
      </c>
      <c r="U64" s="10">
        <f t="shared" si="2"/>
        <v>0</v>
      </c>
    </row>
    <row r="65">
      <c r="A65" s="16"/>
      <c r="B65" s="16"/>
      <c r="F65" s="8"/>
      <c r="H65" s="7"/>
      <c r="I65" s="6">
        <v>4.0</v>
      </c>
      <c r="J65" s="6">
        <v>4.0</v>
      </c>
      <c r="K65" s="10">
        <f t="shared" si="1"/>
        <v>405265.0622</v>
      </c>
      <c r="S65" s="6">
        <v>4.0</v>
      </c>
      <c r="T65" s="6">
        <v>4.0</v>
      </c>
      <c r="U65" s="10">
        <f t="shared" si="2"/>
        <v>0</v>
      </c>
    </row>
    <row r="66">
      <c r="A66" s="16"/>
      <c r="B66" s="16"/>
      <c r="F66" s="8"/>
      <c r="H66" s="7"/>
      <c r="I66" s="6">
        <v>4.0</v>
      </c>
      <c r="J66" s="6">
        <v>5.0</v>
      </c>
      <c r="K66" s="10">
        <f t="shared" si="1"/>
        <v>445791.5685</v>
      </c>
      <c r="S66" s="6">
        <v>4.0</v>
      </c>
      <c r="T66" s="6">
        <v>5.0</v>
      </c>
      <c r="U66" s="10">
        <f t="shared" si="2"/>
        <v>0</v>
      </c>
    </row>
    <row r="67">
      <c r="A67" s="16"/>
      <c r="B67" s="16"/>
      <c r="F67" s="8"/>
      <c r="H67" s="7"/>
      <c r="I67" s="6">
        <v>4.0</v>
      </c>
      <c r="J67" s="6">
        <v>6.0</v>
      </c>
      <c r="K67" s="10">
        <f t="shared" si="1"/>
        <v>490370.7253</v>
      </c>
      <c r="S67" s="6">
        <v>4.0</v>
      </c>
      <c r="T67" s="6">
        <v>6.0</v>
      </c>
      <c r="U67" s="10">
        <f t="shared" si="2"/>
        <v>0</v>
      </c>
    </row>
    <row r="68">
      <c r="A68" s="16"/>
      <c r="B68" s="16"/>
      <c r="F68" s="8"/>
      <c r="H68" s="7"/>
      <c r="I68" s="6">
        <v>4.0</v>
      </c>
      <c r="J68" s="6">
        <v>7.0</v>
      </c>
      <c r="K68" s="10">
        <f t="shared" si="1"/>
        <v>539407.7978</v>
      </c>
      <c r="S68" s="6">
        <v>4.0</v>
      </c>
      <c r="T68" s="6">
        <v>7.0</v>
      </c>
      <c r="U68" s="10">
        <f t="shared" si="2"/>
        <v>0</v>
      </c>
    </row>
    <row r="69">
      <c r="A69" s="16"/>
      <c r="B69" s="16"/>
      <c r="F69" s="8"/>
      <c r="H69" s="7"/>
      <c r="I69" s="6">
        <v>4.0</v>
      </c>
      <c r="J69" s="6">
        <v>8.0</v>
      </c>
      <c r="K69" s="10">
        <f t="shared" si="1"/>
        <v>593348.5776</v>
      </c>
      <c r="S69" s="6">
        <v>4.0</v>
      </c>
      <c r="T69" s="6">
        <v>8.0</v>
      </c>
      <c r="U69" s="10">
        <f t="shared" si="2"/>
        <v>0</v>
      </c>
    </row>
    <row r="70">
      <c r="A70" s="16"/>
      <c r="B70" s="16"/>
      <c r="F70" s="8"/>
      <c r="H70" s="7"/>
      <c r="I70" s="6">
        <v>4.0</v>
      </c>
      <c r="J70" s="6">
        <v>9.0</v>
      </c>
      <c r="K70" s="10">
        <f t="shared" si="1"/>
        <v>652683.4354</v>
      </c>
      <c r="S70" s="6">
        <v>4.0</v>
      </c>
      <c r="T70" s="6">
        <v>9.0</v>
      </c>
      <c r="U70" s="10">
        <f t="shared" si="2"/>
        <v>0</v>
      </c>
    </row>
    <row r="71">
      <c r="A71" s="16"/>
      <c r="B71" s="16"/>
      <c r="F71" s="8"/>
      <c r="H71" s="7"/>
      <c r="I71" s="6">
        <v>4.0</v>
      </c>
      <c r="J71" s="6">
        <v>10.0</v>
      </c>
      <c r="K71" s="10">
        <f t="shared" si="1"/>
        <v>717951.7789</v>
      </c>
      <c r="S71" s="6">
        <v>4.0</v>
      </c>
      <c r="T71" s="6">
        <v>10.0</v>
      </c>
      <c r="U71" s="10">
        <f t="shared" si="2"/>
        <v>0</v>
      </c>
    </row>
    <row r="72">
      <c r="A72" s="16"/>
      <c r="B72" s="16"/>
      <c r="F72" s="8"/>
      <c r="H72" s="7"/>
      <c r="I72" s="6">
        <v>4.0</v>
      </c>
      <c r="J72" s="6">
        <v>11.0</v>
      </c>
      <c r="K72" s="10">
        <f t="shared" si="1"/>
        <v>789746.9568</v>
      </c>
      <c r="S72" s="6">
        <v>4.0</v>
      </c>
      <c r="T72" s="6">
        <v>11.0</v>
      </c>
      <c r="U72" s="10">
        <f t="shared" si="2"/>
        <v>0</v>
      </c>
    </row>
    <row r="73">
      <c r="A73" s="16"/>
      <c r="B73" s="16"/>
      <c r="F73" s="8"/>
      <c r="H73" s="7"/>
      <c r="I73" s="6">
        <v>4.0</v>
      </c>
      <c r="J73" s="6">
        <v>12.0</v>
      </c>
      <c r="K73" s="10">
        <f t="shared" si="1"/>
        <v>868721.6525</v>
      </c>
      <c r="S73" s="6">
        <v>4.0</v>
      </c>
      <c r="T73" s="6">
        <v>12.0</v>
      </c>
      <c r="U73" s="10">
        <f t="shared" si="2"/>
        <v>0</v>
      </c>
    </row>
    <row r="74">
      <c r="A74" s="16"/>
      <c r="B74" s="16"/>
      <c r="F74" s="8"/>
      <c r="H74" s="7"/>
      <c r="I74" s="6">
        <v>4.0</v>
      </c>
      <c r="J74" s="6">
        <v>13.0</v>
      </c>
      <c r="K74" s="10">
        <f t="shared" si="1"/>
        <v>955593.8177</v>
      </c>
      <c r="S74" s="6">
        <v>4.0</v>
      </c>
      <c r="T74" s="6">
        <v>13.0</v>
      </c>
      <c r="U74" s="10">
        <f t="shared" si="2"/>
        <v>0</v>
      </c>
    </row>
    <row r="75">
      <c r="A75" s="16"/>
      <c r="B75" s="16"/>
      <c r="F75" s="8"/>
      <c r="H75" s="7"/>
      <c r="I75" s="6">
        <v>4.0</v>
      </c>
      <c r="J75" s="6">
        <v>14.0</v>
      </c>
      <c r="K75" s="10">
        <f t="shared" si="1"/>
        <v>1051153.2</v>
      </c>
      <c r="S75" s="6">
        <v>4.0</v>
      </c>
      <c r="T75" s="6">
        <v>14.0</v>
      </c>
      <c r="U75" s="10">
        <f t="shared" si="2"/>
        <v>0</v>
      </c>
    </row>
    <row r="76">
      <c r="A76" s="16"/>
      <c r="B76" s="16"/>
      <c r="F76" s="8"/>
      <c r="H76" s="7"/>
      <c r="I76" s="6">
        <v>4.0</v>
      </c>
      <c r="J76" s="6">
        <v>15.0</v>
      </c>
      <c r="K76" s="10">
        <f t="shared" si="1"/>
        <v>1156268.519</v>
      </c>
      <c r="S76" s="6">
        <v>4.0</v>
      </c>
      <c r="T76" s="6">
        <v>15.0</v>
      </c>
      <c r="U76" s="10">
        <f t="shared" si="2"/>
        <v>0</v>
      </c>
    </row>
    <row r="77">
      <c r="A77" s="16"/>
      <c r="B77" s="16"/>
      <c r="F77" s="8"/>
      <c r="H77" s="7"/>
      <c r="I77" s="6">
        <v>4.0</v>
      </c>
      <c r="J77" s="6">
        <v>16.0</v>
      </c>
      <c r="K77" s="10">
        <f t="shared" si="1"/>
        <v>1271895.371</v>
      </c>
      <c r="S77" s="6">
        <v>4.0</v>
      </c>
      <c r="T77" s="6">
        <v>16.0</v>
      </c>
      <c r="U77" s="10">
        <f t="shared" si="2"/>
        <v>0</v>
      </c>
    </row>
    <row r="78">
      <c r="A78" s="16"/>
      <c r="B78" s="16"/>
      <c r="F78" s="8"/>
      <c r="H78" s="7"/>
      <c r="I78" s="6">
        <v>4.0</v>
      </c>
      <c r="J78" s="6">
        <v>17.0</v>
      </c>
      <c r="K78" s="10">
        <f t="shared" si="1"/>
        <v>1399084.909</v>
      </c>
      <c r="S78" s="6">
        <v>4.0</v>
      </c>
      <c r="T78" s="6">
        <v>17.0</v>
      </c>
      <c r="U78" s="10">
        <f t="shared" si="2"/>
        <v>0</v>
      </c>
    </row>
    <row r="79">
      <c r="A79" s="16"/>
      <c r="B79" s="16"/>
      <c r="F79" s="8"/>
      <c r="H79" s="7"/>
      <c r="I79" s="6">
        <v>4.0</v>
      </c>
      <c r="J79" s="6">
        <v>18.0</v>
      </c>
      <c r="K79" s="10">
        <f t="shared" si="1"/>
        <v>1538993.399</v>
      </c>
      <c r="S79" s="6">
        <v>4.0</v>
      </c>
      <c r="T79" s="6">
        <v>18.0</v>
      </c>
      <c r="U79" s="10">
        <f t="shared" si="2"/>
        <v>0</v>
      </c>
    </row>
    <row r="80">
      <c r="A80" s="16"/>
      <c r="B80" s="16"/>
      <c r="F80" s="8"/>
      <c r="H80" s="7"/>
      <c r="I80" s="6">
        <v>4.0</v>
      </c>
      <c r="J80" s="6">
        <v>19.0</v>
      </c>
      <c r="K80" s="10">
        <f t="shared" si="1"/>
        <v>1692892.739</v>
      </c>
      <c r="S80" s="6">
        <v>4.0</v>
      </c>
      <c r="T80" s="6">
        <v>19.0</v>
      </c>
      <c r="U80" s="10">
        <f t="shared" si="2"/>
        <v>0</v>
      </c>
    </row>
    <row r="81">
      <c r="A81" s="16"/>
      <c r="B81" s="16"/>
      <c r="F81" s="8"/>
      <c r="H81" s="7"/>
      <c r="I81" s="6">
        <v>4.0</v>
      </c>
      <c r="J81" s="6">
        <v>20.0</v>
      </c>
      <c r="K81" s="10">
        <f t="shared" si="1"/>
        <v>1862182.013</v>
      </c>
      <c r="S81" s="6">
        <v>4.0</v>
      </c>
      <c r="T81" s="6">
        <v>20.0</v>
      </c>
      <c r="U81" s="10">
        <f t="shared" si="2"/>
        <v>0</v>
      </c>
    </row>
    <row r="82">
      <c r="A82" s="16"/>
      <c r="B82" s="16"/>
      <c r="F82" s="8"/>
      <c r="H82" s="7"/>
      <c r="I82" s="16"/>
      <c r="J82" s="16"/>
      <c r="K82" s="16"/>
      <c r="S82" s="16"/>
      <c r="T82" s="16"/>
      <c r="U82" s="16"/>
    </row>
    <row r="83">
      <c r="A83" s="16"/>
      <c r="B83" s="16"/>
      <c r="F83" s="8"/>
      <c r="H83" s="7"/>
      <c r="I83" s="16"/>
      <c r="J83" s="16"/>
      <c r="K83" s="16"/>
      <c r="S83" s="16"/>
      <c r="T83" s="16"/>
      <c r="U83" s="16"/>
    </row>
    <row r="84">
      <c r="A84" s="16"/>
      <c r="B84" s="16"/>
      <c r="F84" s="8"/>
      <c r="H84" s="7"/>
      <c r="I84" s="16"/>
      <c r="J84" s="16"/>
      <c r="K84" s="16"/>
      <c r="S84" s="16"/>
      <c r="T84" s="16"/>
      <c r="U84" s="16"/>
    </row>
    <row r="85">
      <c r="A85" s="16"/>
      <c r="B85" s="16"/>
      <c r="F85" s="8"/>
      <c r="H85" s="7"/>
      <c r="I85" s="16"/>
      <c r="J85" s="16"/>
      <c r="K85" s="16"/>
      <c r="S85" s="16"/>
      <c r="T85" s="16"/>
      <c r="U85" s="16"/>
    </row>
    <row r="86">
      <c r="A86" s="16"/>
      <c r="B86" s="16"/>
      <c r="F86" s="8"/>
      <c r="H86" s="7"/>
      <c r="I86" s="16"/>
      <c r="J86" s="16"/>
      <c r="K86" s="16"/>
      <c r="S86" s="16"/>
      <c r="T86" s="16"/>
      <c r="U86" s="16"/>
    </row>
    <row r="87">
      <c r="A87" s="16"/>
      <c r="B87" s="16"/>
      <c r="F87" s="8"/>
      <c r="H87" s="7"/>
      <c r="I87" s="16"/>
      <c r="J87" s="16"/>
      <c r="K87" s="16"/>
      <c r="S87" s="16"/>
      <c r="T87" s="16"/>
      <c r="U87" s="16"/>
    </row>
    <row r="88">
      <c r="A88" s="16"/>
      <c r="B88" s="16"/>
      <c r="F88" s="8"/>
      <c r="H88" s="7"/>
      <c r="I88" s="16"/>
      <c r="J88" s="16"/>
      <c r="K88" s="16"/>
      <c r="S88" s="16"/>
      <c r="T88" s="16"/>
      <c r="U88" s="16"/>
    </row>
    <row r="89">
      <c r="A89" s="16"/>
      <c r="B89" s="16"/>
      <c r="F89" s="8"/>
      <c r="H89" s="7"/>
      <c r="I89" s="16"/>
      <c r="J89" s="16"/>
      <c r="K89" s="16"/>
      <c r="S89" s="16"/>
      <c r="T89" s="16"/>
      <c r="U89" s="16"/>
    </row>
    <row r="90">
      <c r="A90" s="16"/>
      <c r="B90" s="16"/>
      <c r="F90" s="8"/>
      <c r="I90" s="16"/>
      <c r="J90" s="16"/>
      <c r="K90" s="10"/>
      <c r="S90" s="16"/>
      <c r="T90" s="16"/>
      <c r="U90" s="10"/>
    </row>
    <row r="91">
      <c r="A91" s="16"/>
      <c r="B91" s="16"/>
      <c r="F91" s="8"/>
      <c r="I91" s="16"/>
      <c r="J91" s="16"/>
      <c r="K91" s="10"/>
      <c r="S91" s="16"/>
      <c r="T91" s="16"/>
      <c r="U91" s="10"/>
    </row>
    <row r="92">
      <c r="A92" s="16"/>
      <c r="B92" s="16"/>
      <c r="F92" s="8"/>
      <c r="I92" s="16"/>
      <c r="J92" s="16"/>
      <c r="K92" s="10"/>
      <c r="S92" s="16"/>
      <c r="T92" s="16"/>
      <c r="U92" s="10"/>
    </row>
    <row r="93">
      <c r="A93" s="16"/>
      <c r="B93" s="16"/>
      <c r="F93" s="8"/>
      <c r="I93" s="16"/>
      <c r="J93" s="16"/>
      <c r="K93" s="10"/>
      <c r="S93" s="16"/>
      <c r="T93" s="16"/>
      <c r="U93" s="10"/>
    </row>
    <row r="94">
      <c r="A94" s="16"/>
      <c r="B94" s="16"/>
      <c r="F94" s="8"/>
      <c r="I94" s="16"/>
      <c r="J94" s="16"/>
      <c r="K94" s="10"/>
      <c r="S94" s="16"/>
      <c r="T94" s="16"/>
      <c r="U94" s="10"/>
    </row>
    <row r="95">
      <c r="A95" s="16"/>
      <c r="B95" s="16"/>
      <c r="F95" s="8"/>
      <c r="I95" s="16"/>
      <c r="J95" s="16"/>
      <c r="K95" s="10"/>
      <c r="S95" s="16"/>
      <c r="T95" s="16"/>
      <c r="U95" s="10"/>
    </row>
    <row r="96">
      <c r="A96" s="16"/>
      <c r="B96" s="16"/>
      <c r="F96" s="8"/>
      <c r="I96" s="16"/>
      <c r="J96" s="16"/>
      <c r="K96" s="10"/>
      <c r="S96" s="16"/>
      <c r="T96" s="16"/>
      <c r="U96" s="10"/>
    </row>
    <row r="97">
      <c r="A97" s="16"/>
      <c r="B97" s="16"/>
      <c r="F97" s="8"/>
      <c r="I97" s="16"/>
      <c r="J97" s="16"/>
      <c r="K97" s="10"/>
      <c r="S97" s="16"/>
      <c r="T97" s="16"/>
      <c r="U97" s="10"/>
    </row>
    <row r="98">
      <c r="A98" s="16"/>
      <c r="B98" s="16"/>
      <c r="F98" s="8"/>
      <c r="I98" s="16"/>
      <c r="J98" s="16"/>
      <c r="K98" s="10"/>
      <c r="S98" s="16"/>
      <c r="T98" s="16"/>
      <c r="U98" s="10"/>
    </row>
    <row r="99">
      <c r="A99" s="16"/>
      <c r="B99" s="16"/>
      <c r="F99" s="8"/>
      <c r="I99" s="16"/>
      <c r="J99" s="16"/>
      <c r="K99" s="10"/>
      <c r="S99" s="16"/>
      <c r="T99" s="16"/>
      <c r="U99" s="10"/>
    </row>
    <row r="100">
      <c r="A100" s="16"/>
      <c r="B100" s="16"/>
      <c r="F100" s="8"/>
      <c r="I100" s="16"/>
      <c r="J100" s="16"/>
      <c r="K100" s="10"/>
      <c r="S100" s="16"/>
      <c r="T100" s="16"/>
      <c r="U100" s="10"/>
    </row>
    <row r="101">
      <c r="A101" s="16"/>
      <c r="B101" s="16"/>
      <c r="F101" s="8"/>
      <c r="I101" s="16"/>
      <c r="J101" s="16"/>
      <c r="K101" s="10"/>
      <c r="S101" s="16"/>
      <c r="T101" s="16"/>
      <c r="U101" s="10"/>
    </row>
    <row r="102">
      <c r="A102" s="16"/>
      <c r="B102" s="16"/>
      <c r="F102" s="8"/>
      <c r="I102" s="16"/>
      <c r="J102" s="16"/>
      <c r="K102" s="10"/>
      <c r="S102" s="16"/>
      <c r="T102" s="16"/>
      <c r="U102" s="10"/>
    </row>
    <row r="103">
      <c r="A103" s="16"/>
      <c r="B103" s="16"/>
      <c r="F103" s="8"/>
      <c r="I103" s="16"/>
      <c r="J103" s="16"/>
      <c r="K103" s="10"/>
      <c r="S103" s="16"/>
      <c r="T103" s="16"/>
      <c r="U103" s="10"/>
    </row>
    <row r="104">
      <c r="A104" s="16"/>
      <c r="B104" s="16"/>
      <c r="F104" s="8"/>
      <c r="I104" s="16"/>
      <c r="J104" s="16"/>
      <c r="K104" s="10"/>
      <c r="S104" s="16"/>
      <c r="T104" s="16"/>
      <c r="U104" s="10"/>
    </row>
    <row r="105">
      <c r="A105" s="16"/>
      <c r="B105" s="16"/>
      <c r="F105" s="8"/>
      <c r="I105" s="16"/>
      <c r="J105" s="16"/>
      <c r="K105" s="10"/>
      <c r="S105" s="16"/>
      <c r="T105" s="16"/>
      <c r="U105" s="10"/>
    </row>
    <row r="106">
      <c r="A106" s="16"/>
      <c r="B106" s="16"/>
      <c r="F106" s="8"/>
      <c r="I106" s="16"/>
      <c r="J106" s="16"/>
      <c r="K106" s="10"/>
      <c r="S106" s="16"/>
      <c r="T106" s="16"/>
      <c r="U106" s="10"/>
    </row>
    <row r="107">
      <c r="A107" s="16"/>
      <c r="B107" s="16"/>
      <c r="F107" s="8"/>
      <c r="I107" s="16"/>
      <c r="J107" s="16"/>
      <c r="K107" s="10"/>
      <c r="S107" s="16"/>
      <c r="T107" s="16"/>
      <c r="U107" s="10"/>
    </row>
    <row r="108">
      <c r="A108" s="16"/>
      <c r="B108" s="16"/>
      <c r="F108" s="8"/>
      <c r="I108" s="16"/>
      <c r="J108" s="16"/>
      <c r="K108" s="10"/>
      <c r="S108" s="16"/>
      <c r="T108" s="16"/>
      <c r="U108" s="10"/>
    </row>
    <row r="109">
      <c r="A109" s="16"/>
      <c r="B109" s="16"/>
      <c r="F109" s="8"/>
      <c r="I109" s="16"/>
      <c r="J109" s="16"/>
      <c r="K109" s="10"/>
      <c r="S109" s="16"/>
      <c r="T109" s="16"/>
      <c r="U109" s="10"/>
    </row>
    <row r="110">
      <c r="A110" s="16"/>
      <c r="B110" s="16"/>
      <c r="F110" s="8"/>
      <c r="I110" s="16"/>
      <c r="J110" s="16"/>
      <c r="K110" s="10"/>
      <c r="S110" s="16"/>
      <c r="T110" s="16"/>
      <c r="U110" s="10"/>
    </row>
    <row r="111">
      <c r="A111" s="16"/>
      <c r="B111" s="16"/>
      <c r="F111" s="8"/>
      <c r="I111" s="16"/>
      <c r="J111" s="16"/>
      <c r="K111" s="10"/>
      <c r="S111" s="16"/>
      <c r="T111" s="16"/>
      <c r="U111" s="10"/>
    </row>
    <row r="112">
      <c r="A112" s="16"/>
      <c r="B112" s="16"/>
      <c r="F112" s="8"/>
      <c r="I112" s="16"/>
      <c r="J112" s="16"/>
      <c r="K112" s="10"/>
      <c r="S112" s="16"/>
      <c r="T112" s="16"/>
      <c r="U112" s="10"/>
    </row>
    <row r="113">
      <c r="A113" s="16"/>
      <c r="B113" s="16"/>
      <c r="F113" s="8"/>
      <c r="I113" s="16"/>
      <c r="J113" s="16"/>
      <c r="K113" s="10"/>
      <c r="S113" s="16"/>
      <c r="T113" s="16"/>
      <c r="U113" s="10"/>
    </row>
    <row r="114">
      <c r="A114" s="16"/>
      <c r="B114" s="16"/>
      <c r="F114" s="8"/>
      <c r="I114" s="16"/>
      <c r="J114" s="16"/>
      <c r="K114" s="10"/>
      <c r="S114" s="16"/>
      <c r="T114" s="16"/>
      <c r="U114" s="10"/>
    </row>
    <row r="115">
      <c r="A115" s="16"/>
      <c r="B115" s="16"/>
      <c r="F115" s="8"/>
      <c r="I115" s="16"/>
      <c r="J115" s="16"/>
      <c r="K115" s="10"/>
      <c r="S115" s="16"/>
      <c r="T115" s="16"/>
      <c r="U115" s="10"/>
    </row>
    <row r="116">
      <c r="A116" s="16"/>
      <c r="B116" s="16"/>
      <c r="F116" s="8"/>
      <c r="I116" s="16"/>
      <c r="J116" s="16"/>
      <c r="K116" s="10"/>
      <c r="S116" s="16"/>
      <c r="T116" s="16"/>
      <c r="U116" s="10"/>
    </row>
    <row r="117">
      <c r="A117" s="16"/>
      <c r="B117" s="16"/>
      <c r="F117" s="8"/>
      <c r="I117" s="16"/>
      <c r="J117" s="16"/>
      <c r="K117" s="10"/>
      <c r="S117" s="16"/>
      <c r="T117" s="16"/>
      <c r="U117" s="10"/>
    </row>
    <row r="118">
      <c r="A118" s="16"/>
      <c r="B118" s="16"/>
      <c r="F118" s="8"/>
      <c r="I118" s="16"/>
      <c r="J118" s="16"/>
      <c r="K118" s="10"/>
      <c r="S118" s="16"/>
      <c r="T118" s="16"/>
      <c r="U118" s="10"/>
    </row>
    <row r="119">
      <c r="A119" s="16"/>
      <c r="B119" s="16"/>
      <c r="F119" s="8"/>
      <c r="I119" s="16"/>
      <c r="J119" s="16"/>
      <c r="K119" s="10"/>
      <c r="S119" s="16"/>
      <c r="T119" s="16"/>
      <c r="U119" s="10"/>
    </row>
    <row r="120">
      <c r="A120" s="16"/>
      <c r="B120" s="16"/>
      <c r="F120" s="8"/>
      <c r="I120" s="16"/>
      <c r="J120" s="16"/>
      <c r="K120" s="10"/>
      <c r="S120" s="16"/>
      <c r="T120" s="16"/>
      <c r="U120" s="10"/>
    </row>
    <row r="121">
      <c r="A121" s="16"/>
      <c r="B121" s="16"/>
      <c r="F121" s="8"/>
      <c r="I121" s="16"/>
      <c r="J121" s="16"/>
      <c r="K121" s="10"/>
      <c r="S121" s="16"/>
      <c r="T121" s="16"/>
      <c r="U121" s="10"/>
    </row>
    <row r="122">
      <c r="A122" s="16"/>
      <c r="B122" s="16"/>
      <c r="F122" s="8"/>
      <c r="I122" s="16"/>
      <c r="J122" s="16"/>
      <c r="K122" s="10"/>
      <c r="S122" s="16"/>
      <c r="T122" s="16"/>
      <c r="U122" s="10"/>
    </row>
    <row r="123">
      <c r="A123" s="16"/>
      <c r="B123" s="16"/>
      <c r="F123" s="8"/>
      <c r="I123" s="16"/>
      <c r="J123" s="16"/>
      <c r="K123" s="10"/>
      <c r="S123" s="16"/>
      <c r="T123" s="16"/>
      <c r="U123" s="10"/>
    </row>
    <row r="124">
      <c r="A124" s="16"/>
      <c r="B124" s="16"/>
      <c r="F124" s="8"/>
      <c r="I124" s="16"/>
      <c r="J124" s="16"/>
      <c r="K124" s="10"/>
      <c r="S124" s="16"/>
      <c r="T124" s="16"/>
      <c r="U124" s="10"/>
    </row>
    <row r="125">
      <c r="A125" s="16"/>
      <c r="B125" s="16"/>
      <c r="F125" s="8"/>
      <c r="I125" s="16"/>
      <c r="J125" s="16"/>
      <c r="K125" s="10"/>
      <c r="S125" s="16"/>
      <c r="T125" s="16"/>
      <c r="U125" s="10"/>
    </row>
    <row r="126">
      <c r="A126" s="16"/>
      <c r="B126" s="16"/>
      <c r="F126" s="8"/>
      <c r="I126" s="16"/>
      <c r="J126" s="16"/>
      <c r="K126" s="10"/>
      <c r="S126" s="16"/>
      <c r="T126" s="16"/>
      <c r="U126" s="10"/>
    </row>
    <row r="127">
      <c r="A127" s="16"/>
      <c r="B127" s="16"/>
      <c r="F127" s="8"/>
      <c r="I127" s="16"/>
      <c r="J127" s="16"/>
      <c r="K127" s="10"/>
      <c r="S127" s="16"/>
      <c r="T127" s="16"/>
      <c r="U127" s="10"/>
    </row>
    <row r="128">
      <c r="A128" s="16"/>
      <c r="B128" s="16"/>
      <c r="F128" s="8"/>
      <c r="I128" s="16"/>
      <c r="J128" s="16"/>
      <c r="K128" s="10"/>
      <c r="S128" s="16"/>
      <c r="T128" s="16"/>
      <c r="U128" s="10"/>
    </row>
    <row r="129">
      <c r="A129" s="16"/>
      <c r="B129" s="16"/>
      <c r="F129" s="8"/>
      <c r="I129" s="16"/>
      <c r="J129" s="16"/>
      <c r="K129" s="10"/>
      <c r="S129" s="16"/>
      <c r="T129" s="16"/>
      <c r="U129" s="10"/>
    </row>
    <row r="130">
      <c r="A130" s="16"/>
      <c r="B130" s="16"/>
      <c r="F130" s="8"/>
      <c r="I130" s="16"/>
      <c r="J130" s="16"/>
      <c r="K130" s="10"/>
      <c r="S130" s="16"/>
      <c r="T130" s="16"/>
      <c r="U130" s="10"/>
    </row>
    <row r="131">
      <c r="A131" s="16"/>
      <c r="B131" s="16"/>
      <c r="F131" s="8"/>
      <c r="I131" s="16"/>
      <c r="J131" s="16"/>
      <c r="K131" s="10"/>
      <c r="S131" s="16"/>
      <c r="T131" s="16"/>
      <c r="U131" s="10"/>
    </row>
    <row r="132">
      <c r="A132" s="16"/>
      <c r="B132" s="16"/>
      <c r="F132" s="8"/>
      <c r="I132" s="16"/>
      <c r="J132" s="16"/>
      <c r="K132" s="10"/>
      <c r="S132" s="16"/>
      <c r="T132" s="16"/>
      <c r="U132" s="10"/>
    </row>
    <row r="133">
      <c r="A133" s="16"/>
      <c r="B133" s="16"/>
      <c r="F133" s="8"/>
      <c r="I133" s="16"/>
      <c r="J133" s="16"/>
      <c r="K133" s="10"/>
      <c r="S133" s="16"/>
      <c r="T133" s="16"/>
      <c r="U133" s="10"/>
    </row>
    <row r="134">
      <c r="A134" s="16"/>
      <c r="B134" s="16"/>
      <c r="F134" s="8"/>
      <c r="I134" s="16"/>
      <c r="J134" s="16"/>
      <c r="K134" s="10"/>
      <c r="S134" s="16"/>
      <c r="T134" s="16"/>
      <c r="U134" s="10"/>
    </row>
    <row r="135">
      <c r="A135" s="16"/>
      <c r="B135" s="16"/>
      <c r="F135" s="8"/>
      <c r="I135" s="16"/>
      <c r="J135" s="16"/>
      <c r="K135" s="10"/>
      <c r="S135" s="16"/>
      <c r="T135" s="16"/>
      <c r="U135" s="10"/>
    </row>
    <row r="136">
      <c r="A136" s="16"/>
      <c r="B136" s="16"/>
      <c r="F136" s="8"/>
      <c r="I136" s="16"/>
      <c r="J136" s="16"/>
      <c r="K136" s="10"/>
      <c r="S136" s="16"/>
      <c r="T136" s="16"/>
      <c r="U136" s="10"/>
    </row>
    <row r="137">
      <c r="A137" s="16"/>
      <c r="B137" s="16"/>
      <c r="F137" s="8"/>
      <c r="I137" s="16"/>
      <c r="J137" s="16"/>
      <c r="K137" s="10"/>
      <c r="S137" s="16"/>
      <c r="T137" s="16"/>
      <c r="U137" s="10"/>
    </row>
    <row r="138">
      <c r="A138" s="16"/>
      <c r="B138" s="16"/>
      <c r="F138" s="8"/>
      <c r="I138" s="16"/>
      <c r="J138" s="16"/>
      <c r="K138" s="10"/>
      <c r="S138" s="16"/>
      <c r="T138" s="16"/>
      <c r="U138" s="10"/>
    </row>
    <row r="139">
      <c r="A139" s="16"/>
      <c r="B139" s="16"/>
      <c r="F139" s="8"/>
      <c r="I139" s="16"/>
      <c r="J139" s="16"/>
      <c r="K139" s="10"/>
      <c r="S139" s="16"/>
      <c r="T139" s="16"/>
      <c r="U139" s="10"/>
    </row>
    <row r="140">
      <c r="A140" s="16"/>
      <c r="B140" s="16"/>
      <c r="F140" s="8"/>
      <c r="I140" s="16"/>
      <c r="J140" s="16"/>
      <c r="K140" s="10"/>
      <c r="S140" s="16"/>
      <c r="T140" s="16"/>
      <c r="U140" s="10"/>
    </row>
    <row r="141">
      <c r="A141" s="16"/>
      <c r="B141" s="16"/>
      <c r="F141" s="8"/>
      <c r="I141" s="16"/>
      <c r="J141" s="16"/>
      <c r="K141" s="10"/>
      <c r="S141" s="16"/>
      <c r="T141" s="16"/>
      <c r="U141" s="10"/>
    </row>
    <row r="142">
      <c r="A142" s="16"/>
      <c r="B142" s="16"/>
      <c r="F142" s="8"/>
      <c r="I142" s="16"/>
      <c r="J142" s="16"/>
      <c r="K142" s="10"/>
      <c r="S142" s="16"/>
      <c r="T142" s="16"/>
      <c r="U142" s="10"/>
    </row>
    <row r="143">
      <c r="A143" s="16"/>
      <c r="B143" s="16"/>
      <c r="F143" s="8"/>
      <c r="I143" s="16"/>
      <c r="J143" s="16"/>
      <c r="K143" s="10"/>
      <c r="S143" s="16"/>
      <c r="T143" s="16"/>
      <c r="U143" s="10"/>
    </row>
    <row r="144">
      <c r="A144" s="16"/>
      <c r="B144" s="16"/>
      <c r="F144" s="8"/>
      <c r="I144" s="16"/>
      <c r="J144" s="16"/>
      <c r="K144" s="10"/>
      <c r="S144" s="16"/>
      <c r="T144" s="16"/>
      <c r="U144" s="10"/>
    </row>
    <row r="145">
      <c r="A145" s="16"/>
      <c r="B145" s="16"/>
      <c r="F145" s="8"/>
      <c r="I145" s="16"/>
      <c r="J145" s="16"/>
      <c r="K145" s="10"/>
      <c r="S145" s="16"/>
      <c r="T145" s="16"/>
      <c r="U145" s="10"/>
    </row>
    <row r="146">
      <c r="A146" s="16"/>
      <c r="B146" s="16"/>
      <c r="F146" s="8"/>
      <c r="I146" s="16"/>
      <c r="J146" s="16"/>
      <c r="K146" s="10"/>
      <c r="S146" s="16"/>
      <c r="T146" s="16"/>
      <c r="U146" s="10"/>
    </row>
    <row r="147">
      <c r="A147" s="16"/>
      <c r="B147" s="16"/>
      <c r="F147" s="8"/>
      <c r="I147" s="16"/>
      <c r="J147" s="16"/>
      <c r="K147" s="10"/>
      <c r="S147" s="16"/>
      <c r="T147" s="16"/>
      <c r="U147" s="10"/>
    </row>
    <row r="148">
      <c r="A148" s="16"/>
      <c r="B148" s="16"/>
      <c r="F148" s="8"/>
      <c r="I148" s="16"/>
      <c r="J148" s="16"/>
      <c r="K148" s="10"/>
      <c r="S148" s="16"/>
      <c r="T148" s="16"/>
      <c r="U148" s="10"/>
    </row>
    <row r="149">
      <c r="A149" s="16"/>
      <c r="B149" s="16"/>
      <c r="F149" s="8"/>
      <c r="I149" s="16"/>
      <c r="J149" s="16"/>
      <c r="K149" s="10"/>
      <c r="S149" s="16"/>
      <c r="T149" s="16"/>
      <c r="U149" s="10"/>
    </row>
    <row r="150">
      <c r="A150" s="16"/>
      <c r="B150" s="16"/>
      <c r="F150" s="8"/>
      <c r="I150" s="16"/>
      <c r="J150" s="16"/>
      <c r="K150" s="10"/>
      <c r="S150" s="16"/>
      <c r="T150" s="16"/>
      <c r="U150" s="10"/>
    </row>
    <row r="151">
      <c r="A151" s="16"/>
      <c r="B151" s="16"/>
      <c r="F151" s="8"/>
      <c r="I151" s="16"/>
      <c r="J151" s="16"/>
      <c r="K151" s="10"/>
      <c r="S151" s="16"/>
      <c r="T151" s="16"/>
      <c r="U151" s="10"/>
    </row>
    <row r="152">
      <c r="A152" s="16"/>
      <c r="B152" s="16"/>
      <c r="F152" s="8"/>
      <c r="I152" s="16"/>
      <c r="J152" s="16"/>
      <c r="K152" s="10"/>
      <c r="S152" s="16"/>
      <c r="T152" s="16"/>
      <c r="U152" s="10"/>
    </row>
    <row r="153">
      <c r="A153" s="16"/>
      <c r="B153" s="16"/>
      <c r="F153" s="8"/>
      <c r="I153" s="16"/>
      <c r="J153" s="16"/>
      <c r="K153" s="10"/>
      <c r="S153" s="16"/>
      <c r="T153" s="16"/>
      <c r="U153" s="10"/>
    </row>
    <row r="154">
      <c r="A154" s="16"/>
      <c r="B154" s="16"/>
      <c r="F154" s="8"/>
      <c r="I154" s="16"/>
      <c r="J154" s="16"/>
      <c r="K154" s="10"/>
      <c r="S154" s="16"/>
      <c r="T154" s="16"/>
      <c r="U154" s="10"/>
    </row>
    <row r="155">
      <c r="A155" s="16"/>
      <c r="B155" s="16"/>
      <c r="F155" s="8"/>
      <c r="I155" s="16"/>
      <c r="J155" s="16"/>
      <c r="K155" s="10"/>
      <c r="S155" s="16"/>
      <c r="T155" s="16"/>
      <c r="U155" s="10"/>
    </row>
    <row r="156">
      <c r="A156" s="16"/>
      <c r="B156" s="16"/>
      <c r="F156" s="8"/>
      <c r="I156" s="16"/>
      <c r="J156" s="16"/>
      <c r="K156" s="10"/>
      <c r="S156" s="16"/>
      <c r="T156" s="16"/>
      <c r="U156" s="10"/>
    </row>
    <row r="157">
      <c r="A157" s="16"/>
      <c r="B157" s="16"/>
      <c r="F157" s="8"/>
      <c r="I157" s="16"/>
      <c r="J157" s="16"/>
      <c r="K157" s="10"/>
      <c r="S157" s="16"/>
      <c r="T157" s="16"/>
      <c r="U157" s="10"/>
    </row>
    <row r="158">
      <c r="A158" s="16"/>
      <c r="B158" s="16"/>
      <c r="F158" s="8"/>
      <c r="I158" s="16"/>
      <c r="J158" s="16"/>
      <c r="K158" s="10"/>
      <c r="S158" s="16"/>
      <c r="T158" s="16"/>
      <c r="U158" s="10"/>
    </row>
    <row r="159">
      <c r="A159" s="16"/>
      <c r="B159" s="16"/>
      <c r="F159" s="8"/>
      <c r="I159" s="16"/>
      <c r="J159" s="16"/>
      <c r="K159" s="10"/>
      <c r="S159" s="16"/>
      <c r="T159" s="16"/>
      <c r="U159" s="10"/>
    </row>
    <row r="160">
      <c r="A160" s="16"/>
      <c r="B160" s="16"/>
      <c r="F160" s="8"/>
      <c r="I160" s="16"/>
      <c r="J160" s="16"/>
      <c r="K160" s="10"/>
      <c r="S160" s="16"/>
      <c r="T160" s="16"/>
      <c r="U160" s="10"/>
    </row>
    <row r="161">
      <c r="A161" s="16"/>
      <c r="B161" s="16"/>
      <c r="F161" s="8"/>
      <c r="I161" s="16"/>
      <c r="J161" s="16"/>
      <c r="K161" s="10"/>
      <c r="S161" s="16"/>
      <c r="T161" s="16"/>
      <c r="U161" s="10"/>
    </row>
    <row r="162">
      <c r="A162" s="16"/>
      <c r="B162" s="16"/>
      <c r="F162" s="8"/>
      <c r="I162" s="16"/>
      <c r="J162" s="16"/>
      <c r="K162" s="10"/>
      <c r="S162" s="16"/>
      <c r="T162" s="16"/>
      <c r="U162" s="10"/>
    </row>
    <row r="163">
      <c r="A163" s="16"/>
      <c r="B163" s="16"/>
      <c r="F163" s="8"/>
      <c r="I163" s="16"/>
      <c r="J163" s="16"/>
      <c r="K163" s="10"/>
      <c r="S163" s="16"/>
      <c r="T163" s="16"/>
      <c r="U163" s="10"/>
    </row>
    <row r="164">
      <c r="A164" s="16"/>
      <c r="B164" s="16"/>
      <c r="F164" s="8"/>
      <c r="I164" s="16"/>
      <c r="J164" s="16"/>
      <c r="K164" s="10"/>
      <c r="S164" s="16"/>
      <c r="T164" s="16"/>
      <c r="U164" s="10"/>
    </row>
    <row r="165">
      <c r="A165" s="16"/>
      <c r="B165" s="16"/>
      <c r="F165" s="8"/>
      <c r="I165" s="16"/>
      <c r="J165" s="16"/>
      <c r="K165" s="10"/>
      <c r="S165" s="16"/>
      <c r="T165" s="16"/>
      <c r="U165" s="10"/>
    </row>
    <row r="166">
      <c r="A166" s="16"/>
      <c r="B166" s="16"/>
      <c r="F166" s="8"/>
      <c r="I166" s="16"/>
      <c r="J166" s="16"/>
      <c r="K166" s="10"/>
      <c r="S166" s="16"/>
      <c r="T166" s="16"/>
      <c r="U166" s="10"/>
    </row>
    <row r="167">
      <c r="A167" s="16"/>
      <c r="B167" s="16"/>
      <c r="F167" s="8"/>
      <c r="I167" s="16"/>
      <c r="J167" s="16"/>
      <c r="K167" s="10"/>
      <c r="S167" s="16"/>
      <c r="T167" s="16"/>
      <c r="U167" s="10"/>
    </row>
    <row r="168">
      <c r="A168" s="16"/>
      <c r="B168" s="16"/>
      <c r="F168" s="8"/>
      <c r="I168" s="16"/>
      <c r="J168" s="16"/>
      <c r="K168" s="10"/>
      <c r="S168" s="16"/>
      <c r="T168" s="16"/>
      <c r="U168" s="10"/>
    </row>
    <row r="169">
      <c r="A169" s="16"/>
      <c r="B169" s="16"/>
      <c r="F169" s="8"/>
      <c r="I169" s="16"/>
      <c r="J169" s="16"/>
      <c r="K169" s="10"/>
      <c r="S169" s="16"/>
      <c r="T169" s="16"/>
      <c r="U169" s="10"/>
    </row>
    <row r="170">
      <c r="A170" s="16"/>
      <c r="B170" s="16"/>
      <c r="F170" s="8"/>
      <c r="I170" s="16"/>
      <c r="J170" s="16"/>
      <c r="K170" s="10"/>
      <c r="S170" s="16"/>
      <c r="T170" s="16"/>
      <c r="U170" s="10"/>
    </row>
    <row r="171">
      <c r="A171" s="16"/>
      <c r="B171" s="16"/>
      <c r="F171" s="8"/>
      <c r="I171" s="16"/>
      <c r="J171" s="16"/>
      <c r="K171" s="10"/>
      <c r="S171" s="16"/>
      <c r="T171" s="16"/>
      <c r="U171" s="10"/>
    </row>
    <row r="172">
      <c r="A172" s="16"/>
      <c r="B172" s="16"/>
      <c r="F172" s="8"/>
      <c r="I172" s="16"/>
      <c r="J172" s="16"/>
      <c r="K172" s="10"/>
      <c r="S172" s="16"/>
      <c r="T172" s="16"/>
      <c r="U172" s="10"/>
    </row>
    <row r="173">
      <c r="A173" s="16"/>
      <c r="B173" s="16"/>
      <c r="F173" s="8"/>
      <c r="I173" s="16"/>
      <c r="J173" s="16"/>
      <c r="K173" s="10"/>
      <c r="S173" s="16"/>
      <c r="T173" s="16"/>
      <c r="U173" s="10"/>
    </row>
    <row r="174">
      <c r="A174" s="16"/>
      <c r="B174" s="16"/>
      <c r="F174" s="8"/>
      <c r="I174" s="16"/>
      <c r="J174" s="16"/>
      <c r="K174" s="10"/>
      <c r="S174" s="16"/>
      <c r="T174" s="16"/>
      <c r="U174" s="10"/>
    </row>
    <row r="175">
      <c r="A175" s="16"/>
      <c r="B175" s="16"/>
      <c r="F175" s="8"/>
      <c r="I175" s="16"/>
      <c r="J175" s="16"/>
      <c r="K175" s="10"/>
      <c r="S175" s="16"/>
      <c r="T175" s="16"/>
      <c r="U175" s="10"/>
    </row>
    <row r="176">
      <c r="A176" s="16"/>
      <c r="B176" s="16"/>
      <c r="F176" s="8"/>
      <c r="I176" s="16"/>
      <c r="J176" s="16"/>
      <c r="K176" s="10"/>
      <c r="S176" s="16"/>
      <c r="T176" s="16"/>
      <c r="U176" s="10"/>
    </row>
    <row r="177">
      <c r="A177" s="16"/>
      <c r="B177" s="16"/>
      <c r="F177" s="8"/>
      <c r="I177" s="16"/>
      <c r="J177" s="16"/>
      <c r="K177" s="10"/>
      <c r="S177" s="16"/>
      <c r="T177" s="16"/>
      <c r="U177" s="10"/>
    </row>
    <row r="178">
      <c r="A178" s="16"/>
      <c r="B178" s="16"/>
      <c r="F178" s="8"/>
      <c r="I178" s="16"/>
      <c r="J178" s="16"/>
      <c r="K178" s="10"/>
      <c r="S178" s="16"/>
      <c r="T178" s="16"/>
      <c r="U178" s="10"/>
    </row>
    <row r="179">
      <c r="A179" s="16"/>
      <c r="B179" s="16"/>
      <c r="F179" s="8"/>
      <c r="I179" s="16"/>
      <c r="J179" s="16"/>
      <c r="K179" s="10"/>
      <c r="S179" s="16"/>
      <c r="T179" s="16"/>
      <c r="U179" s="10"/>
    </row>
    <row r="180">
      <c r="A180" s="16"/>
      <c r="B180" s="16"/>
      <c r="F180" s="8"/>
      <c r="I180" s="16"/>
      <c r="J180" s="16"/>
      <c r="K180" s="10"/>
      <c r="S180" s="16"/>
      <c r="T180" s="16"/>
      <c r="U180" s="10"/>
    </row>
    <row r="181">
      <c r="A181" s="16"/>
      <c r="B181" s="16"/>
      <c r="F181" s="8"/>
      <c r="I181" s="16"/>
      <c r="J181" s="16"/>
      <c r="K181" s="10"/>
      <c r="S181" s="16"/>
      <c r="T181" s="16"/>
      <c r="U181" s="10"/>
    </row>
    <row r="182">
      <c r="A182" s="16"/>
      <c r="B182" s="16"/>
      <c r="F182" s="8"/>
      <c r="I182" s="16"/>
      <c r="J182" s="16"/>
      <c r="K182" s="10"/>
      <c r="S182" s="16"/>
      <c r="T182" s="16"/>
      <c r="U182" s="10"/>
    </row>
    <row r="183">
      <c r="A183" s="16"/>
      <c r="B183" s="16"/>
      <c r="F183" s="8"/>
      <c r="I183" s="16"/>
      <c r="J183" s="16"/>
      <c r="K183" s="10"/>
      <c r="S183" s="16"/>
      <c r="T183" s="16"/>
      <c r="U183" s="10"/>
    </row>
    <row r="184">
      <c r="A184" s="16"/>
      <c r="B184" s="16"/>
      <c r="F184" s="8"/>
      <c r="I184" s="16"/>
      <c r="J184" s="16"/>
      <c r="K184" s="10"/>
      <c r="S184" s="16"/>
      <c r="T184" s="16"/>
      <c r="U184" s="10"/>
    </row>
    <row r="185">
      <c r="A185" s="16"/>
      <c r="B185" s="16"/>
      <c r="F185" s="8"/>
      <c r="I185" s="16"/>
      <c r="J185" s="16"/>
      <c r="K185" s="10"/>
      <c r="S185" s="16"/>
      <c r="T185" s="16"/>
      <c r="U185" s="10"/>
    </row>
    <row r="186">
      <c r="A186" s="16"/>
      <c r="B186" s="16"/>
      <c r="F186" s="8"/>
      <c r="I186" s="16"/>
      <c r="J186" s="16"/>
      <c r="K186" s="10"/>
      <c r="S186" s="16"/>
      <c r="T186" s="16"/>
      <c r="U186" s="10"/>
    </row>
    <row r="187">
      <c r="A187" s="16"/>
      <c r="B187" s="16"/>
      <c r="F187" s="8"/>
      <c r="I187" s="16"/>
      <c r="J187" s="16"/>
      <c r="K187" s="10"/>
      <c r="S187" s="16"/>
      <c r="T187" s="16"/>
      <c r="U187" s="10"/>
    </row>
    <row r="188">
      <c r="A188" s="16"/>
      <c r="B188" s="16"/>
      <c r="F188" s="8"/>
      <c r="I188" s="16"/>
      <c r="J188" s="16"/>
      <c r="K188" s="10"/>
      <c r="S188" s="16"/>
      <c r="T188" s="16"/>
      <c r="U188" s="10"/>
    </row>
    <row r="189">
      <c r="A189" s="16"/>
      <c r="B189" s="16"/>
      <c r="F189" s="8"/>
      <c r="I189" s="16"/>
      <c r="J189" s="16"/>
      <c r="K189" s="10"/>
      <c r="S189" s="16"/>
      <c r="T189" s="16"/>
      <c r="U189" s="10"/>
    </row>
    <row r="190">
      <c r="A190" s="16"/>
      <c r="B190" s="16"/>
      <c r="F190" s="8"/>
      <c r="I190" s="16"/>
      <c r="J190" s="16"/>
      <c r="K190" s="10"/>
      <c r="S190" s="16"/>
      <c r="T190" s="16"/>
      <c r="U190" s="10"/>
    </row>
    <row r="191">
      <c r="A191" s="16"/>
      <c r="B191" s="16"/>
      <c r="F191" s="8"/>
      <c r="I191" s="16"/>
      <c r="J191" s="16"/>
      <c r="K191" s="10"/>
      <c r="S191" s="16"/>
      <c r="T191" s="16"/>
      <c r="U191" s="10"/>
    </row>
    <row r="192">
      <c r="A192" s="16"/>
      <c r="B192" s="16"/>
      <c r="F192" s="8"/>
      <c r="I192" s="16"/>
      <c r="J192" s="16"/>
      <c r="K192" s="10"/>
      <c r="S192" s="16"/>
      <c r="T192" s="16"/>
      <c r="U192" s="10"/>
    </row>
    <row r="193">
      <c r="A193" s="16"/>
      <c r="B193" s="16"/>
      <c r="F193" s="8"/>
      <c r="I193" s="16"/>
      <c r="J193" s="16"/>
      <c r="K193" s="10"/>
      <c r="S193" s="16"/>
      <c r="T193" s="16"/>
      <c r="U193" s="10"/>
    </row>
    <row r="194">
      <c r="A194" s="16"/>
      <c r="B194" s="16"/>
      <c r="F194" s="8"/>
      <c r="I194" s="16"/>
      <c r="J194" s="16"/>
      <c r="K194" s="10"/>
      <c r="S194" s="16"/>
      <c r="T194" s="16"/>
      <c r="U194" s="10"/>
    </row>
    <row r="195">
      <c r="A195" s="16"/>
      <c r="B195" s="16"/>
      <c r="F195" s="8"/>
      <c r="I195" s="16"/>
      <c r="J195" s="16"/>
      <c r="K195" s="10"/>
      <c r="S195" s="16"/>
      <c r="T195" s="16"/>
      <c r="U195" s="10"/>
    </row>
    <row r="196">
      <c r="A196" s="16"/>
      <c r="B196" s="16"/>
      <c r="F196" s="8"/>
      <c r="I196" s="16"/>
      <c r="J196" s="16"/>
      <c r="K196" s="10"/>
      <c r="S196" s="16"/>
      <c r="T196" s="16"/>
      <c r="U196" s="10"/>
    </row>
    <row r="197">
      <c r="A197" s="16"/>
      <c r="B197" s="16"/>
      <c r="F197" s="8"/>
      <c r="I197" s="16"/>
      <c r="J197" s="16"/>
      <c r="K197" s="10"/>
      <c r="S197" s="16"/>
      <c r="T197" s="16"/>
      <c r="U197" s="10"/>
    </row>
    <row r="198">
      <c r="A198" s="16"/>
      <c r="B198" s="16"/>
      <c r="F198" s="8"/>
      <c r="I198" s="16"/>
      <c r="J198" s="16"/>
      <c r="K198" s="10"/>
      <c r="S198" s="16"/>
      <c r="T198" s="16"/>
      <c r="U198" s="10"/>
    </row>
    <row r="199">
      <c r="A199" s="16"/>
      <c r="B199" s="16"/>
      <c r="F199" s="8"/>
      <c r="I199" s="16"/>
      <c r="J199" s="16"/>
      <c r="K199" s="10"/>
      <c r="S199" s="16"/>
      <c r="T199" s="16"/>
      <c r="U199" s="10"/>
    </row>
    <row r="200">
      <c r="A200" s="16"/>
      <c r="B200" s="16"/>
      <c r="F200" s="8"/>
      <c r="I200" s="16"/>
      <c r="J200" s="16"/>
      <c r="K200" s="10"/>
      <c r="S200" s="16"/>
      <c r="T200" s="16"/>
      <c r="U200" s="10"/>
    </row>
    <row r="201">
      <c r="A201" s="16"/>
      <c r="B201" s="16"/>
      <c r="F201" s="8"/>
      <c r="I201" s="16"/>
      <c r="J201" s="16"/>
      <c r="K201" s="10"/>
      <c r="S201" s="16"/>
      <c r="T201" s="16"/>
      <c r="U201" s="10"/>
    </row>
    <row r="202">
      <c r="A202" s="16"/>
      <c r="B202" s="16"/>
      <c r="F202" s="8"/>
      <c r="I202" s="16"/>
      <c r="J202" s="16"/>
      <c r="K202" s="10"/>
      <c r="S202" s="16"/>
      <c r="T202" s="16"/>
      <c r="U202" s="10"/>
    </row>
    <row r="203">
      <c r="A203" s="16"/>
      <c r="B203" s="16"/>
      <c r="F203" s="8"/>
      <c r="I203" s="16"/>
      <c r="J203" s="16"/>
      <c r="K203" s="10"/>
      <c r="S203" s="16"/>
      <c r="T203" s="16"/>
      <c r="U203" s="10"/>
    </row>
    <row r="204">
      <c r="A204" s="16"/>
      <c r="B204" s="16"/>
      <c r="F204" s="8"/>
      <c r="I204" s="16"/>
      <c r="J204" s="16"/>
      <c r="K204" s="10"/>
      <c r="S204" s="16"/>
      <c r="T204" s="16"/>
      <c r="U204" s="10"/>
    </row>
    <row r="205">
      <c r="A205" s="16"/>
      <c r="B205" s="16"/>
      <c r="F205" s="8"/>
      <c r="I205" s="16"/>
      <c r="J205" s="16"/>
      <c r="K205" s="10"/>
      <c r="S205" s="16"/>
      <c r="T205" s="16"/>
      <c r="U205" s="10"/>
    </row>
    <row r="206">
      <c r="A206" s="16"/>
      <c r="B206" s="16"/>
      <c r="F206" s="8"/>
      <c r="I206" s="16"/>
      <c r="J206" s="16"/>
      <c r="K206" s="10"/>
      <c r="S206" s="16"/>
      <c r="T206" s="16"/>
      <c r="U206" s="10"/>
    </row>
    <row r="207">
      <c r="A207" s="16"/>
      <c r="B207" s="16"/>
      <c r="F207" s="8"/>
      <c r="I207" s="16"/>
      <c r="J207" s="16"/>
      <c r="K207" s="10"/>
      <c r="S207" s="16"/>
      <c r="T207" s="16"/>
      <c r="U207" s="10"/>
    </row>
    <row r="208">
      <c r="A208" s="16"/>
      <c r="B208" s="16"/>
      <c r="F208" s="8"/>
      <c r="I208" s="16"/>
      <c r="J208" s="16"/>
      <c r="K208" s="10"/>
      <c r="S208" s="16"/>
      <c r="T208" s="16"/>
      <c r="U208" s="10"/>
    </row>
    <row r="209">
      <c r="A209" s="16"/>
      <c r="B209" s="16"/>
      <c r="F209" s="8"/>
      <c r="I209" s="16"/>
      <c r="J209" s="16"/>
      <c r="K209" s="10"/>
      <c r="S209" s="16"/>
      <c r="T209" s="16"/>
      <c r="U209" s="10"/>
    </row>
    <row r="210">
      <c r="A210" s="16"/>
      <c r="B210" s="16"/>
      <c r="F210" s="8"/>
      <c r="I210" s="16"/>
      <c r="J210" s="16"/>
      <c r="K210" s="10"/>
      <c r="S210" s="16"/>
      <c r="T210" s="16"/>
      <c r="U210" s="10"/>
    </row>
    <row r="211">
      <c r="A211" s="16"/>
      <c r="B211" s="16"/>
      <c r="F211" s="8"/>
      <c r="I211" s="16"/>
      <c r="J211" s="16"/>
      <c r="K211" s="10"/>
      <c r="S211" s="16"/>
      <c r="T211" s="16"/>
      <c r="U211" s="10"/>
    </row>
    <row r="212">
      <c r="A212" s="16"/>
      <c r="B212" s="16"/>
      <c r="F212" s="8"/>
      <c r="I212" s="16"/>
      <c r="J212" s="16"/>
      <c r="K212" s="10"/>
      <c r="S212" s="16"/>
      <c r="T212" s="16"/>
      <c r="U212" s="10"/>
    </row>
    <row r="213">
      <c r="A213" s="16"/>
      <c r="B213" s="16"/>
      <c r="F213" s="8"/>
      <c r="I213" s="16"/>
      <c r="J213" s="16"/>
      <c r="K213" s="10"/>
      <c r="S213" s="16"/>
      <c r="T213" s="16"/>
      <c r="U213" s="10"/>
    </row>
    <row r="214">
      <c r="A214" s="16"/>
      <c r="B214" s="16"/>
      <c r="F214" s="8"/>
      <c r="I214" s="16"/>
      <c r="J214" s="16"/>
      <c r="K214" s="10"/>
      <c r="S214" s="16"/>
      <c r="T214" s="16"/>
      <c r="U214" s="10"/>
    </row>
    <row r="215">
      <c r="A215" s="16"/>
      <c r="B215" s="16"/>
      <c r="F215" s="8"/>
      <c r="I215" s="16"/>
      <c r="J215" s="16"/>
      <c r="K215" s="10"/>
      <c r="S215" s="16"/>
      <c r="T215" s="16"/>
      <c r="U215" s="10"/>
    </row>
    <row r="216">
      <c r="A216" s="16"/>
      <c r="B216" s="16"/>
      <c r="F216" s="8"/>
      <c r="I216" s="16"/>
      <c r="J216" s="16"/>
      <c r="K216" s="10"/>
      <c r="S216" s="16"/>
      <c r="T216" s="16"/>
      <c r="U216" s="10"/>
    </row>
    <row r="217">
      <c r="A217" s="16"/>
      <c r="B217" s="16"/>
      <c r="F217" s="8"/>
      <c r="I217" s="16"/>
      <c r="J217" s="16"/>
      <c r="K217" s="10"/>
      <c r="S217" s="16"/>
      <c r="T217" s="16"/>
      <c r="U217" s="10"/>
    </row>
    <row r="218">
      <c r="A218" s="16"/>
      <c r="B218" s="16"/>
      <c r="F218" s="8"/>
      <c r="I218" s="16"/>
      <c r="J218" s="16"/>
      <c r="K218" s="10"/>
      <c r="S218" s="16"/>
      <c r="T218" s="16"/>
      <c r="U218" s="10"/>
    </row>
    <row r="219">
      <c r="A219" s="16"/>
      <c r="B219" s="16"/>
      <c r="F219" s="8"/>
      <c r="I219" s="16"/>
      <c r="J219" s="16"/>
      <c r="K219" s="10"/>
      <c r="S219" s="16"/>
      <c r="T219" s="16"/>
      <c r="U219" s="10"/>
    </row>
    <row r="220">
      <c r="A220" s="16"/>
      <c r="B220" s="16"/>
      <c r="F220" s="8"/>
      <c r="I220" s="16"/>
      <c r="J220" s="16"/>
      <c r="K220" s="10"/>
      <c r="S220" s="16"/>
      <c r="T220" s="16"/>
      <c r="U220" s="10"/>
    </row>
    <row r="221">
      <c r="A221" s="16"/>
      <c r="B221" s="16"/>
      <c r="F221" s="8"/>
      <c r="I221" s="16"/>
      <c r="J221" s="16"/>
      <c r="K221" s="10"/>
      <c r="S221" s="16"/>
      <c r="T221" s="16"/>
      <c r="U221" s="10"/>
    </row>
    <row r="222">
      <c r="A222" s="16"/>
      <c r="B222" s="16"/>
      <c r="F222" s="8"/>
      <c r="I222" s="16"/>
      <c r="J222" s="16"/>
      <c r="K222" s="10"/>
      <c r="S222" s="16"/>
      <c r="T222" s="16"/>
      <c r="U222" s="10"/>
    </row>
    <row r="223">
      <c r="A223" s="16"/>
      <c r="B223" s="16"/>
      <c r="F223" s="8"/>
      <c r="I223" s="16"/>
      <c r="J223" s="16"/>
      <c r="K223" s="10"/>
      <c r="S223" s="16"/>
      <c r="T223" s="16"/>
      <c r="U223" s="10"/>
    </row>
    <row r="224">
      <c r="A224" s="16"/>
      <c r="B224" s="16"/>
      <c r="F224" s="8"/>
      <c r="I224" s="16"/>
      <c r="J224" s="16"/>
      <c r="K224" s="10"/>
      <c r="S224" s="16"/>
      <c r="T224" s="16"/>
      <c r="U224" s="10"/>
    </row>
    <row r="225">
      <c r="A225" s="16"/>
      <c r="B225" s="16"/>
      <c r="F225" s="8"/>
      <c r="I225" s="16"/>
      <c r="J225" s="16"/>
      <c r="K225" s="10"/>
      <c r="S225" s="16"/>
      <c r="T225" s="16"/>
      <c r="U225" s="10"/>
    </row>
    <row r="226">
      <c r="A226" s="16"/>
      <c r="B226" s="16"/>
      <c r="F226" s="8"/>
      <c r="I226" s="16"/>
      <c r="J226" s="16"/>
      <c r="K226" s="10"/>
      <c r="S226" s="16"/>
      <c r="T226" s="16"/>
      <c r="U226" s="10"/>
    </row>
    <row r="227">
      <c r="A227" s="16"/>
      <c r="B227" s="16"/>
      <c r="F227" s="8"/>
      <c r="I227" s="16"/>
      <c r="J227" s="16"/>
      <c r="K227" s="10"/>
      <c r="S227" s="16"/>
      <c r="T227" s="16"/>
      <c r="U227" s="10"/>
    </row>
    <row r="228">
      <c r="A228" s="16"/>
      <c r="B228" s="16"/>
      <c r="F228" s="8"/>
      <c r="I228" s="16"/>
      <c r="J228" s="16"/>
      <c r="K228" s="10"/>
      <c r="S228" s="16"/>
      <c r="T228" s="16"/>
      <c r="U228" s="10"/>
    </row>
    <row r="229">
      <c r="A229" s="16"/>
      <c r="B229" s="16"/>
      <c r="F229" s="8"/>
      <c r="I229" s="16"/>
      <c r="J229" s="16"/>
      <c r="K229" s="10"/>
      <c r="S229" s="16"/>
      <c r="T229" s="16"/>
      <c r="U229" s="10"/>
    </row>
    <row r="230">
      <c r="A230" s="16"/>
      <c r="B230" s="16"/>
      <c r="F230" s="8"/>
      <c r="I230" s="16"/>
      <c r="J230" s="16"/>
      <c r="K230" s="10"/>
      <c r="S230" s="16"/>
      <c r="T230" s="16"/>
      <c r="U230" s="10"/>
    </row>
    <row r="231">
      <c r="A231" s="16"/>
      <c r="B231" s="16"/>
      <c r="F231" s="8"/>
      <c r="I231" s="16"/>
      <c r="J231" s="16"/>
      <c r="K231" s="10"/>
      <c r="S231" s="16"/>
      <c r="T231" s="16"/>
      <c r="U231" s="10"/>
    </row>
    <row r="232">
      <c r="A232" s="16"/>
      <c r="B232" s="16"/>
      <c r="F232" s="8"/>
      <c r="I232" s="16"/>
      <c r="J232" s="16"/>
      <c r="K232" s="10"/>
      <c r="S232" s="16"/>
      <c r="T232" s="16"/>
      <c r="U232" s="10"/>
    </row>
    <row r="233">
      <c r="A233" s="16"/>
      <c r="B233" s="16"/>
      <c r="F233" s="8"/>
      <c r="I233" s="16"/>
      <c r="J233" s="16"/>
      <c r="K233" s="10"/>
      <c r="S233" s="16"/>
      <c r="T233" s="16"/>
      <c r="U233" s="10"/>
    </row>
    <row r="234">
      <c r="A234" s="16"/>
      <c r="B234" s="16"/>
      <c r="F234" s="8"/>
      <c r="I234" s="16"/>
      <c r="J234" s="16"/>
      <c r="K234" s="10"/>
      <c r="S234" s="16"/>
      <c r="T234" s="16"/>
      <c r="U234" s="10"/>
    </row>
    <row r="235">
      <c r="A235" s="16"/>
      <c r="B235" s="16"/>
      <c r="F235" s="8"/>
      <c r="I235" s="16"/>
      <c r="J235" s="16"/>
      <c r="K235" s="10"/>
      <c r="S235" s="16"/>
      <c r="T235" s="16"/>
      <c r="U235" s="10"/>
    </row>
    <row r="236">
      <c r="A236" s="16"/>
      <c r="B236" s="16"/>
      <c r="F236" s="8"/>
      <c r="I236" s="16"/>
      <c r="J236" s="16"/>
      <c r="K236" s="10"/>
      <c r="S236" s="16"/>
      <c r="T236" s="16"/>
      <c r="U236" s="10"/>
    </row>
    <row r="237">
      <c r="A237" s="16"/>
      <c r="B237" s="16"/>
      <c r="F237" s="8"/>
      <c r="I237" s="16"/>
      <c r="J237" s="16"/>
      <c r="K237" s="10"/>
      <c r="S237" s="16"/>
      <c r="T237" s="16"/>
      <c r="U237" s="10"/>
    </row>
    <row r="238">
      <c r="A238" s="16"/>
      <c r="B238" s="16"/>
      <c r="F238" s="8"/>
      <c r="I238" s="16"/>
      <c r="J238" s="16"/>
      <c r="K238" s="10"/>
      <c r="S238" s="16"/>
      <c r="T238" s="16"/>
      <c r="U238" s="10"/>
    </row>
    <row r="239">
      <c r="A239" s="16"/>
      <c r="B239" s="16"/>
      <c r="F239" s="8"/>
      <c r="I239" s="16"/>
      <c r="J239" s="16"/>
      <c r="K239" s="10"/>
      <c r="S239" s="16"/>
      <c r="T239" s="16"/>
      <c r="U239" s="10"/>
    </row>
    <row r="240">
      <c r="A240" s="16"/>
      <c r="B240" s="16"/>
      <c r="F240" s="8"/>
      <c r="I240" s="16"/>
      <c r="J240" s="16"/>
      <c r="K240" s="10"/>
      <c r="S240" s="16"/>
      <c r="T240" s="16"/>
      <c r="U240" s="10"/>
    </row>
    <row r="241">
      <c r="A241" s="16"/>
      <c r="B241" s="16"/>
      <c r="F241" s="8"/>
      <c r="I241" s="16"/>
      <c r="J241" s="16"/>
      <c r="K241" s="10"/>
      <c r="S241" s="16"/>
      <c r="T241" s="16"/>
      <c r="U241" s="10"/>
    </row>
    <row r="242">
      <c r="A242" s="16"/>
      <c r="B242" s="16"/>
      <c r="F242" s="8"/>
      <c r="I242" s="16"/>
      <c r="J242" s="16"/>
      <c r="K242" s="10"/>
      <c r="S242" s="16"/>
      <c r="T242" s="16"/>
      <c r="U242" s="10"/>
    </row>
    <row r="243">
      <c r="A243" s="16"/>
      <c r="B243" s="16"/>
      <c r="F243" s="8"/>
      <c r="I243" s="16"/>
      <c r="J243" s="16"/>
      <c r="K243" s="10"/>
      <c r="S243" s="16"/>
      <c r="T243" s="16"/>
      <c r="U243" s="10"/>
    </row>
    <row r="244">
      <c r="A244" s="16"/>
      <c r="B244" s="16"/>
      <c r="F244" s="8"/>
      <c r="I244" s="16"/>
      <c r="J244" s="16"/>
      <c r="K244" s="10"/>
      <c r="S244" s="16"/>
      <c r="T244" s="16"/>
      <c r="U244" s="10"/>
    </row>
    <row r="245">
      <c r="A245" s="16"/>
      <c r="B245" s="16"/>
      <c r="F245" s="8"/>
      <c r="I245" s="16"/>
      <c r="J245" s="16"/>
      <c r="K245" s="10"/>
      <c r="S245" s="16"/>
      <c r="T245" s="16"/>
      <c r="U245" s="10"/>
    </row>
    <row r="246">
      <c r="A246" s="16"/>
      <c r="B246" s="16"/>
      <c r="F246" s="8"/>
      <c r="I246" s="16"/>
      <c r="J246" s="16"/>
      <c r="K246" s="10"/>
      <c r="S246" s="16"/>
      <c r="T246" s="16"/>
      <c r="U246" s="10"/>
    </row>
    <row r="247">
      <c r="A247" s="16"/>
      <c r="B247" s="16"/>
      <c r="F247" s="8"/>
      <c r="I247" s="16"/>
      <c r="J247" s="16"/>
      <c r="K247" s="10"/>
      <c r="S247" s="16"/>
      <c r="T247" s="16"/>
      <c r="U247" s="10"/>
    </row>
    <row r="248">
      <c r="A248" s="16"/>
      <c r="B248" s="16"/>
      <c r="F248" s="8"/>
      <c r="I248" s="16"/>
      <c r="J248" s="16"/>
      <c r="K248" s="10"/>
      <c r="S248" s="16"/>
      <c r="T248" s="16"/>
      <c r="U248" s="10"/>
    </row>
    <row r="249">
      <c r="A249" s="16"/>
      <c r="B249" s="16"/>
      <c r="F249" s="8"/>
      <c r="I249" s="16"/>
      <c r="J249" s="16"/>
      <c r="K249" s="10"/>
      <c r="S249" s="16"/>
      <c r="T249" s="16"/>
      <c r="U249" s="10"/>
    </row>
    <row r="250">
      <c r="A250" s="16"/>
      <c r="B250" s="16"/>
      <c r="F250" s="8"/>
      <c r="I250" s="16"/>
      <c r="J250" s="16"/>
      <c r="K250" s="10"/>
      <c r="S250" s="16"/>
      <c r="T250" s="16"/>
      <c r="U250" s="10"/>
    </row>
    <row r="251">
      <c r="A251" s="16"/>
      <c r="B251" s="16"/>
      <c r="F251" s="8"/>
      <c r="I251" s="16"/>
      <c r="J251" s="16"/>
      <c r="K251" s="10"/>
      <c r="S251" s="16"/>
      <c r="T251" s="16"/>
      <c r="U251" s="10"/>
    </row>
    <row r="252">
      <c r="A252" s="16"/>
      <c r="B252" s="16"/>
      <c r="F252" s="8"/>
      <c r="I252" s="16"/>
      <c r="J252" s="16"/>
      <c r="K252" s="10"/>
      <c r="S252" s="16"/>
      <c r="T252" s="16"/>
      <c r="U252" s="10"/>
    </row>
    <row r="253">
      <c r="A253" s="16"/>
      <c r="B253" s="16"/>
      <c r="F253" s="8"/>
      <c r="I253" s="16"/>
      <c r="J253" s="16"/>
      <c r="K253" s="10"/>
      <c r="S253" s="16"/>
      <c r="T253" s="16"/>
      <c r="U253" s="10"/>
    </row>
    <row r="254">
      <c r="A254" s="16"/>
      <c r="B254" s="16"/>
      <c r="F254" s="8"/>
      <c r="I254" s="16"/>
      <c r="J254" s="16"/>
      <c r="K254" s="10"/>
      <c r="S254" s="16"/>
      <c r="T254" s="16"/>
      <c r="U254" s="10"/>
    </row>
    <row r="255">
      <c r="A255" s="16"/>
      <c r="B255" s="16"/>
      <c r="F255" s="8"/>
      <c r="I255" s="16"/>
      <c r="J255" s="16"/>
      <c r="K255" s="10"/>
      <c r="S255" s="16"/>
      <c r="T255" s="16"/>
      <c r="U255" s="10"/>
    </row>
    <row r="256">
      <c r="A256" s="16"/>
      <c r="B256" s="16"/>
      <c r="F256" s="8"/>
      <c r="I256" s="16"/>
      <c r="J256" s="16"/>
      <c r="K256" s="10"/>
      <c r="S256" s="16"/>
      <c r="T256" s="16"/>
      <c r="U256" s="10"/>
    </row>
    <row r="257">
      <c r="A257" s="16"/>
      <c r="B257" s="16"/>
      <c r="F257" s="8"/>
      <c r="I257" s="16"/>
      <c r="J257" s="16"/>
      <c r="K257" s="10"/>
      <c r="S257" s="16"/>
      <c r="T257" s="16"/>
      <c r="U257" s="10"/>
    </row>
    <row r="258">
      <c r="A258" s="16"/>
      <c r="B258" s="16"/>
      <c r="F258" s="8"/>
      <c r="I258" s="16"/>
      <c r="J258" s="16"/>
      <c r="K258" s="10"/>
      <c r="S258" s="16"/>
      <c r="T258" s="16"/>
      <c r="U258" s="10"/>
    </row>
    <row r="259">
      <c r="A259" s="16"/>
      <c r="B259" s="16"/>
      <c r="F259" s="8"/>
      <c r="I259" s="16"/>
      <c r="J259" s="16"/>
      <c r="K259" s="10"/>
      <c r="S259" s="16"/>
      <c r="T259" s="16"/>
      <c r="U259" s="10"/>
    </row>
    <row r="260">
      <c r="A260" s="16"/>
      <c r="B260" s="16"/>
      <c r="F260" s="8"/>
      <c r="I260" s="16"/>
      <c r="J260" s="16"/>
      <c r="K260" s="10"/>
      <c r="S260" s="16"/>
      <c r="T260" s="16"/>
      <c r="U260" s="10"/>
    </row>
    <row r="261">
      <c r="A261" s="16"/>
      <c r="B261" s="16"/>
      <c r="F261" s="8"/>
      <c r="I261" s="16"/>
      <c r="J261" s="16"/>
      <c r="K261" s="10"/>
      <c r="S261" s="16"/>
      <c r="T261" s="16"/>
      <c r="U261" s="10"/>
    </row>
    <row r="262">
      <c r="A262" s="16"/>
      <c r="B262" s="16"/>
      <c r="F262" s="8"/>
      <c r="I262" s="16"/>
      <c r="J262" s="16"/>
      <c r="K262" s="10"/>
      <c r="S262" s="16"/>
      <c r="T262" s="16"/>
      <c r="U262" s="10"/>
    </row>
    <row r="263">
      <c r="A263" s="16"/>
      <c r="B263" s="16"/>
      <c r="F263" s="8"/>
      <c r="I263" s="16"/>
      <c r="J263" s="16"/>
      <c r="K263" s="10"/>
      <c r="S263" s="16"/>
      <c r="T263" s="16"/>
      <c r="U263" s="10"/>
    </row>
    <row r="264">
      <c r="A264" s="16"/>
      <c r="B264" s="16"/>
      <c r="F264" s="8"/>
      <c r="I264" s="16"/>
      <c r="J264" s="16"/>
      <c r="K264" s="10"/>
      <c r="S264" s="16"/>
      <c r="T264" s="16"/>
      <c r="U264" s="10"/>
    </row>
    <row r="265">
      <c r="A265" s="16"/>
      <c r="B265" s="16"/>
      <c r="F265" s="8"/>
      <c r="I265" s="16"/>
      <c r="J265" s="16"/>
      <c r="K265" s="10"/>
      <c r="S265" s="16"/>
      <c r="T265" s="16"/>
      <c r="U265" s="10"/>
    </row>
    <row r="266">
      <c r="A266" s="16"/>
      <c r="B266" s="16"/>
      <c r="F266" s="8"/>
      <c r="I266" s="16"/>
      <c r="J266" s="16"/>
      <c r="K266" s="10"/>
      <c r="S266" s="16"/>
      <c r="T266" s="16"/>
      <c r="U266" s="10"/>
    </row>
    <row r="267">
      <c r="A267" s="16"/>
      <c r="B267" s="16"/>
      <c r="F267" s="8"/>
      <c r="I267" s="16"/>
      <c r="J267" s="16"/>
      <c r="K267" s="10"/>
      <c r="S267" s="16"/>
      <c r="T267" s="16"/>
      <c r="U267" s="10"/>
    </row>
    <row r="268">
      <c r="A268" s="16"/>
      <c r="B268" s="16"/>
      <c r="F268" s="8"/>
      <c r="I268" s="16"/>
      <c r="J268" s="16"/>
      <c r="K268" s="10"/>
      <c r="S268" s="16"/>
      <c r="T268" s="16"/>
      <c r="U268" s="10"/>
    </row>
    <row r="269">
      <c r="A269" s="16"/>
      <c r="B269" s="16"/>
      <c r="F269" s="8"/>
      <c r="I269" s="16"/>
      <c r="J269" s="16"/>
      <c r="K269" s="10"/>
      <c r="S269" s="16"/>
      <c r="T269" s="16"/>
      <c r="U269" s="10"/>
    </row>
    <row r="270">
      <c r="A270" s="16"/>
      <c r="B270" s="16"/>
      <c r="F270" s="8"/>
      <c r="I270" s="16"/>
      <c r="J270" s="16"/>
      <c r="K270" s="10"/>
      <c r="S270" s="16"/>
      <c r="T270" s="16"/>
      <c r="U270" s="10"/>
    </row>
    <row r="271">
      <c r="A271" s="16"/>
      <c r="B271" s="16"/>
      <c r="F271" s="8"/>
      <c r="I271" s="16"/>
      <c r="J271" s="16"/>
      <c r="K271" s="10"/>
      <c r="S271" s="16"/>
      <c r="T271" s="16"/>
      <c r="U271" s="10"/>
    </row>
    <row r="272">
      <c r="A272" s="16"/>
      <c r="B272" s="16"/>
      <c r="F272" s="8"/>
      <c r="I272" s="16"/>
      <c r="J272" s="16"/>
      <c r="K272" s="10"/>
      <c r="S272" s="16"/>
      <c r="T272" s="16"/>
      <c r="U272" s="10"/>
    </row>
    <row r="273">
      <c r="A273" s="16"/>
      <c r="B273" s="16"/>
      <c r="F273" s="8"/>
      <c r="I273" s="16"/>
      <c r="J273" s="16"/>
      <c r="K273" s="10"/>
      <c r="S273" s="16"/>
      <c r="T273" s="16"/>
      <c r="U273" s="10"/>
    </row>
    <row r="274">
      <c r="A274" s="16"/>
      <c r="B274" s="16"/>
      <c r="F274" s="8"/>
      <c r="I274" s="16"/>
      <c r="J274" s="16"/>
      <c r="K274" s="10"/>
      <c r="S274" s="16"/>
      <c r="T274" s="16"/>
      <c r="U274" s="10"/>
    </row>
    <row r="275">
      <c r="A275" s="16"/>
      <c r="B275" s="16"/>
      <c r="F275" s="8"/>
      <c r="I275" s="16"/>
      <c r="J275" s="16"/>
      <c r="K275" s="10"/>
      <c r="S275" s="16"/>
      <c r="T275" s="16"/>
      <c r="U275" s="10"/>
    </row>
    <row r="276">
      <c r="A276" s="16"/>
      <c r="B276" s="16"/>
      <c r="F276" s="8"/>
      <c r="I276" s="16"/>
      <c r="J276" s="16"/>
      <c r="K276" s="10"/>
      <c r="S276" s="16"/>
      <c r="T276" s="16"/>
      <c r="U276" s="10"/>
    </row>
    <row r="277">
      <c r="A277" s="16"/>
      <c r="B277" s="16"/>
      <c r="F277" s="8"/>
      <c r="I277" s="16"/>
      <c r="J277" s="16"/>
      <c r="K277" s="10"/>
      <c r="S277" s="16"/>
      <c r="T277" s="16"/>
      <c r="U277" s="10"/>
    </row>
    <row r="278">
      <c r="A278" s="16"/>
      <c r="B278" s="16"/>
      <c r="F278" s="8"/>
      <c r="I278" s="16"/>
      <c r="J278" s="16"/>
      <c r="K278" s="10"/>
      <c r="S278" s="16"/>
      <c r="T278" s="16"/>
      <c r="U278" s="10"/>
    </row>
    <row r="279">
      <c r="A279" s="16"/>
      <c r="B279" s="16"/>
      <c r="F279" s="8"/>
      <c r="I279" s="16"/>
      <c r="J279" s="16"/>
      <c r="K279" s="10"/>
      <c r="S279" s="16"/>
      <c r="T279" s="16"/>
      <c r="U279" s="10"/>
    </row>
    <row r="280">
      <c r="A280" s="16"/>
      <c r="B280" s="16"/>
      <c r="F280" s="8"/>
      <c r="I280" s="16"/>
      <c r="J280" s="16"/>
      <c r="K280" s="10"/>
      <c r="S280" s="16"/>
      <c r="T280" s="16"/>
      <c r="U280" s="10"/>
    </row>
    <row r="281">
      <c r="A281" s="16"/>
      <c r="B281" s="16"/>
      <c r="F281" s="8"/>
      <c r="I281" s="16"/>
      <c r="J281" s="16"/>
      <c r="K281" s="10"/>
      <c r="S281" s="16"/>
      <c r="T281" s="16"/>
      <c r="U281" s="10"/>
    </row>
    <row r="282">
      <c r="A282" s="16"/>
      <c r="B282" s="16"/>
      <c r="F282" s="8"/>
      <c r="I282" s="16"/>
      <c r="J282" s="16"/>
      <c r="K282" s="10"/>
      <c r="S282" s="16"/>
      <c r="T282" s="16"/>
      <c r="U282" s="10"/>
    </row>
    <row r="283">
      <c r="A283" s="16"/>
      <c r="B283" s="16"/>
      <c r="F283" s="8"/>
      <c r="I283" s="16"/>
      <c r="J283" s="16"/>
      <c r="K283" s="10"/>
      <c r="S283" s="16"/>
      <c r="T283" s="16"/>
      <c r="U283" s="10"/>
    </row>
    <row r="284">
      <c r="A284" s="16"/>
      <c r="B284" s="16"/>
      <c r="F284" s="8"/>
      <c r="I284" s="16"/>
      <c r="J284" s="16"/>
      <c r="K284" s="10"/>
      <c r="S284" s="16"/>
      <c r="T284" s="16"/>
      <c r="U284" s="10"/>
    </row>
    <row r="285">
      <c r="A285" s="16"/>
      <c r="B285" s="16"/>
      <c r="F285" s="8"/>
      <c r="I285" s="16"/>
      <c r="J285" s="16"/>
      <c r="K285" s="10"/>
      <c r="S285" s="16"/>
      <c r="T285" s="16"/>
      <c r="U285" s="10"/>
    </row>
    <row r="286">
      <c r="A286" s="16"/>
      <c r="B286" s="16"/>
      <c r="F286" s="8"/>
      <c r="I286" s="16"/>
      <c r="J286" s="16"/>
      <c r="K286" s="10"/>
      <c r="S286" s="16"/>
      <c r="T286" s="16"/>
      <c r="U286" s="10"/>
    </row>
    <row r="287">
      <c r="A287" s="16"/>
      <c r="B287" s="16"/>
      <c r="F287" s="8"/>
      <c r="I287" s="16"/>
      <c r="J287" s="16"/>
      <c r="K287" s="10"/>
      <c r="S287" s="16"/>
      <c r="T287" s="16"/>
      <c r="U287" s="10"/>
    </row>
    <row r="288">
      <c r="A288" s="16"/>
      <c r="B288" s="16"/>
      <c r="F288" s="8"/>
      <c r="I288" s="16"/>
      <c r="J288" s="16"/>
      <c r="K288" s="10"/>
      <c r="S288" s="16"/>
      <c r="T288" s="16"/>
      <c r="U288" s="10"/>
    </row>
    <row r="289">
      <c r="A289" s="16"/>
      <c r="B289" s="16"/>
      <c r="F289" s="8"/>
      <c r="I289" s="16"/>
      <c r="J289" s="16"/>
      <c r="K289" s="10"/>
      <c r="S289" s="16"/>
      <c r="T289" s="16"/>
      <c r="U289" s="10"/>
    </row>
    <row r="290">
      <c r="A290" s="16"/>
      <c r="B290" s="16"/>
      <c r="F290" s="8"/>
      <c r="I290" s="16"/>
      <c r="J290" s="16"/>
      <c r="K290" s="10"/>
      <c r="S290" s="16"/>
      <c r="T290" s="16"/>
      <c r="U290" s="10"/>
    </row>
    <row r="291">
      <c r="A291" s="16"/>
      <c r="B291" s="16"/>
      <c r="F291" s="8"/>
      <c r="I291" s="16"/>
      <c r="J291" s="16"/>
      <c r="K291" s="10"/>
      <c r="S291" s="16"/>
      <c r="T291" s="16"/>
      <c r="U291" s="10"/>
    </row>
    <row r="292">
      <c r="A292" s="16"/>
      <c r="B292" s="16"/>
      <c r="F292" s="8"/>
      <c r="I292" s="16"/>
      <c r="J292" s="16"/>
      <c r="K292" s="10"/>
      <c r="S292" s="16"/>
      <c r="T292" s="16"/>
      <c r="U292" s="10"/>
    </row>
    <row r="293">
      <c r="A293" s="16"/>
      <c r="B293" s="16"/>
      <c r="F293" s="8"/>
      <c r="I293" s="16"/>
      <c r="J293" s="16"/>
      <c r="K293" s="10"/>
      <c r="S293" s="16"/>
      <c r="T293" s="16"/>
      <c r="U293" s="10"/>
    </row>
    <row r="294">
      <c r="A294" s="16"/>
      <c r="B294" s="16"/>
      <c r="F294" s="8"/>
      <c r="I294" s="16"/>
      <c r="J294" s="16"/>
      <c r="K294" s="10"/>
      <c r="S294" s="16"/>
      <c r="T294" s="16"/>
      <c r="U294" s="10"/>
    </row>
    <row r="295">
      <c r="A295" s="16"/>
      <c r="B295" s="16"/>
      <c r="F295" s="8"/>
      <c r="I295" s="16"/>
      <c r="J295" s="16"/>
      <c r="K295" s="10"/>
      <c r="S295" s="16"/>
      <c r="T295" s="16"/>
      <c r="U295" s="10"/>
    </row>
    <row r="296">
      <c r="A296" s="16"/>
      <c r="B296" s="16"/>
      <c r="F296" s="8"/>
      <c r="I296" s="16"/>
      <c r="J296" s="16"/>
      <c r="K296" s="10"/>
      <c r="S296" s="16"/>
      <c r="T296" s="16"/>
      <c r="U296" s="10"/>
    </row>
    <row r="297">
      <c r="A297" s="16"/>
      <c r="B297" s="16"/>
      <c r="F297" s="8"/>
      <c r="I297" s="16"/>
      <c r="J297" s="16"/>
      <c r="K297" s="10"/>
      <c r="S297" s="16"/>
      <c r="T297" s="16"/>
      <c r="U297" s="10"/>
    </row>
    <row r="298">
      <c r="A298" s="16"/>
      <c r="B298" s="16"/>
      <c r="F298" s="8"/>
      <c r="I298" s="16"/>
      <c r="J298" s="16"/>
      <c r="K298" s="10"/>
      <c r="S298" s="16"/>
      <c r="T298" s="16"/>
      <c r="U298" s="10"/>
    </row>
    <row r="299">
      <c r="A299" s="16"/>
      <c r="B299" s="16"/>
      <c r="F299" s="8"/>
      <c r="I299" s="16"/>
      <c r="J299" s="16"/>
      <c r="K299" s="10"/>
      <c r="S299" s="16"/>
      <c r="T299" s="16"/>
      <c r="U299" s="10"/>
    </row>
    <row r="300">
      <c r="A300" s="16"/>
      <c r="B300" s="16"/>
      <c r="F300" s="8"/>
      <c r="I300" s="16"/>
      <c r="J300" s="16"/>
      <c r="K300" s="10"/>
      <c r="S300" s="16"/>
      <c r="T300" s="16"/>
      <c r="U300" s="10"/>
    </row>
    <row r="301">
      <c r="A301" s="16"/>
      <c r="B301" s="16"/>
      <c r="F301" s="8"/>
      <c r="I301" s="16"/>
      <c r="J301" s="16"/>
      <c r="K301" s="10"/>
      <c r="S301" s="16"/>
      <c r="T301" s="16"/>
      <c r="U301" s="10"/>
    </row>
    <row r="302">
      <c r="A302" s="16"/>
      <c r="B302" s="16"/>
      <c r="F302" s="8"/>
      <c r="I302" s="16"/>
      <c r="J302" s="16"/>
      <c r="K302" s="10"/>
      <c r="S302" s="16"/>
      <c r="T302" s="16"/>
      <c r="U302" s="10"/>
    </row>
    <row r="303">
      <c r="A303" s="16"/>
      <c r="B303" s="16"/>
      <c r="F303" s="8"/>
      <c r="I303" s="16"/>
      <c r="J303" s="16"/>
      <c r="K303" s="10"/>
      <c r="S303" s="16"/>
      <c r="T303" s="16"/>
      <c r="U303" s="10"/>
    </row>
    <row r="304">
      <c r="A304" s="16"/>
      <c r="B304" s="16"/>
      <c r="F304" s="8"/>
      <c r="I304" s="16"/>
      <c r="J304" s="16"/>
      <c r="K304" s="10"/>
      <c r="S304" s="16"/>
      <c r="T304" s="16"/>
      <c r="U304" s="10"/>
    </row>
    <row r="305">
      <c r="A305" s="16"/>
      <c r="B305" s="16"/>
      <c r="F305" s="8"/>
      <c r="I305" s="16"/>
      <c r="J305" s="16"/>
      <c r="K305" s="10"/>
      <c r="S305" s="16"/>
      <c r="T305" s="16"/>
      <c r="U305" s="10"/>
    </row>
    <row r="306">
      <c r="A306" s="16"/>
      <c r="B306" s="16"/>
      <c r="F306" s="8"/>
      <c r="I306" s="16"/>
      <c r="J306" s="16"/>
      <c r="K306" s="10"/>
      <c r="S306" s="16"/>
      <c r="T306" s="16"/>
      <c r="U306" s="10"/>
    </row>
    <row r="307">
      <c r="A307" s="16"/>
      <c r="B307" s="16"/>
      <c r="F307" s="8"/>
      <c r="I307" s="16"/>
      <c r="J307" s="16"/>
      <c r="K307" s="10"/>
      <c r="S307" s="16"/>
      <c r="T307" s="16"/>
      <c r="U307" s="10"/>
    </row>
    <row r="308">
      <c r="A308" s="16"/>
      <c r="B308" s="16"/>
      <c r="F308" s="8"/>
      <c r="I308" s="16"/>
      <c r="J308" s="16"/>
      <c r="K308" s="10"/>
      <c r="S308" s="16"/>
      <c r="T308" s="16"/>
      <c r="U308" s="10"/>
    </row>
    <row r="309">
      <c r="A309" s="16"/>
      <c r="B309" s="16"/>
      <c r="F309" s="8"/>
      <c r="I309" s="16"/>
      <c r="J309" s="16"/>
      <c r="K309" s="10"/>
      <c r="S309" s="16"/>
      <c r="T309" s="16"/>
      <c r="U309" s="10"/>
    </row>
    <row r="310">
      <c r="A310" s="16"/>
      <c r="B310" s="16"/>
      <c r="F310" s="8"/>
      <c r="I310" s="16"/>
      <c r="J310" s="16"/>
      <c r="K310" s="10"/>
      <c r="S310" s="16"/>
      <c r="T310" s="16"/>
      <c r="U310" s="10"/>
    </row>
    <row r="311">
      <c r="A311" s="16"/>
      <c r="B311" s="16"/>
      <c r="F311" s="8"/>
      <c r="I311" s="16"/>
      <c r="J311" s="16"/>
      <c r="K311" s="10"/>
      <c r="S311" s="16"/>
      <c r="T311" s="16"/>
      <c r="U311" s="10"/>
    </row>
    <row r="312">
      <c r="A312" s="16"/>
      <c r="B312" s="16"/>
      <c r="F312" s="8"/>
      <c r="I312" s="16"/>
      <c r="J312" s="16"/>
      <c r="K312" s="10"/>
      <c r="S312" s="16"/>
      <c r="T312" s="16"/>
      <c r="U312" s="10"/>
    </row>
    <row r="313">
      <c r="A313" s="16"/>
      <c r="B313" s="16"/>
      <c r="F313" s="8"/>
      <c r="I313" s="16"/>
      <c r="J313" s="16"/>
      <c r="K313" s="10"/>
      <c r="S313" s="16"/>
      <c r="T313" s="16"/>
      <c r="U313" s="10"/>
    </row>
    <row r="314">
      <c r="A314" s="16"/>
      <c r="B314" s="16"/>
      <c r="F314" s="8"/>
      <c r="I314" s="16"/>
      <c r="J314" s="16"/>
      <c r="K314" s="10"/>
      <c r="S314" s="16"/>
      <c r="T314" s="16"/>
      <c r="U314" s="10"/>
    </row>
    <row r="315">
      <c r="A315" s="16"/>
      <c r="B315" s="16"/>
      <c r="F315" s="8"/>
      <c r="I315" s="16"/>
      <c r="J315" s="16"/>
      <c r="K315" s="10"/>
      <c r="S315" s="16"/>
      <c r="T315" s="16"/>
      <c r="U315" s="10"/>
    </row>
    <row r="316">
      <c r="A316" s="16"/>
      <c r="B316" s="16"/>
      <c r="F316" s="8"/>
      <c r="I316" s="16"/>
      <c r="J316" s="16"/>
      <c r="K316" s="10"/>
      <c r="S316" s="16"/>
      <c r="T316" s="16"/>
      <c r="U316" s="10"/>
    </row>
    <row r="317">
      <c r="A317" s="16"/>
      <c r="B317" s="16"/>
      <c r="F317" s="8"/>
      <c r="I317" s="16"/>
      <c r="J317" s="16"/>
      <c r="K317" s="10"/>
      <c r="S317" s="16"/>
      <c r="T317" s="16"/>
      <c r="U317" s="10"/>
    </row>
    <row r="318">
      <c r="A318" s="16"/>
      <c r="B318" s="16"/>
      <c r="F318" s="8"/>
      <c r="I318" s="16"/>
      <c r="J318" s="16"/>
      <c r="K318" s="10"/>
      <c r="S318" s="16"/>
      <c r="T318" s="16"/>
      <c r="U318" s="10"/>
    </row>
    <row r="319">
      <c r="A319" s="16"/>
      <c r="B319" s="16"/>
      <c r="F319" s="8"/>
      <c r="I319" s="16"/>
      <c r="J319" s="16"/>
      <c r="K319" s="10"/>
      <c r="S319" s="16"/>
      <c r="T319" s="16"/>
      <c r="U319" s="10"/>
    </row>
    <row r="320">
      <c r="A320" s="16"/>
      <c r="B320" s="16"/>
      <c r="F320" s="8"/>
      <c r="I320" s="16"/>
      <c r="J320" s="16"/>
      <c r="K320" s="10"/>
      <c r="S320" s="16"/>
      <c r="T320" s="16"/>
      <c r="U320" s="10"/>
    </row>
    <row r="321">
      <c r="A321" s="16"/>
      <c r="B321" s="16"/>
      <c r="F321" s="8"/>
      <c r="I321" s="16"/>
      <c r="J321" s="16"/>
      <c r="K321" s="10"/>
      <c r="S321" s="16"/>
      <c r="T321" s="16"/>
      <c r="U321" s="10"/>
    </row>
    <row r="322">
      <c r="A322" s="16"/>
      <c r="B322" s="16"/>
      <c r="F322" s="8"/>
      <c r="I322" s="16"/>
      <c r="J322" s="16"/>
      <c r="K322" s="10"/>
      <c r="S322" s="16"/>
      <c r="T322" s="16"/>
      <c r="U322" s="10"/>
    </row>
    <row r="323">
      <c r="A323" s="16"/>
      <c r="B323" s="16"/>
      <c r="F323" s="8"/>
      <c r="I323" s="16"/>
      <c r="J323" s="16"/>
      <c r="K323" s="10"/>
      <c r="S323" s="16"/>
      <c r="T323" s="16"/>
      <c r="U323" s="10"/>
    </row>
    <row r="324">
      <c r="A324" s="16"/>
      <c r="B324" s="16"/>
      <c r="F324" s="8"/>
      <c r="I324" s="16"/>
      <c r="J324" s="16"/>
      <c r="K324" s="10"/>
      <c r="S324" s="16"/>
      <c r="T324" s="16"/>
      <c r="U324" s="10"/>
    </row>
    <row r="325">
      <c r="A325" s="16"/>
      <c r="B325" s="16"/>
      <c r="F325" s="8"/>
      <c r="I325" s="16"/>
      <c r="J325" s="16"/>
      <c r="K325" s="10"/>
      <c r="S325" s="16"/>
      <c r="T325" s="16"/>
      <c r="U325" s="10"/>
    </row>
    <row r="326">
      <c r="A326" s="16"/>
      <c r="B326" s="16"/>
      <c r="F326" s="8"/>
      <c r="I326" s="16"/>
      <c r="J326" s="16"/>
      <c r="K326" s="10"/>
      <c r="S326" s="16"/>
      <c r="T326" s="16"/>
      <c r="U326" s="10"/>
    </row>
    <row r="327">
      <c r="A327" s="16"/>
      <c r="B327" s="16"/>
      <c r="F327" s="8"/>
      <c r="I327" s="16"/>
      <c r="J327" s="16"/>
      <c r="K327" s="10"/>
      <c r="S327" s="16"/>
      <c r="T327" s="16"/>
      <c r="U327" s="10"/>
    </row>
    <row r="328">
      <c r="A328" s="16"/>
      <c r="B328" s="16"/>
      <c r="F328" s="8"/>
      <c r="I328" s="16"/>
      <c r="J328" s="16"/>
      <c r="K328" s="10"/>
      <c r="S328" s="16"/>
      <c r="T328" s="16"/>
      <c r="U328" s="10"/>
    </row>
    <row r="329">
      <c r="A329" s="16"/>
      <c r="B329" s="16"/>
      <c r="F329" s="8"/>
      <c r="I329" s="16"/>
      <c r="J329" s="16"/>
      <c r="K329" s="10"/>
      <c r="S329" s="16"/>
      <c r="T329" s="16"/>
      <c r="U329" s="10"/>
    </row>
    <row r="330">
      <c r="A330" s="16"/>
      <c r="B330" s="16"/>
      <c r="F330" s="8"/>
      <c r="I330" s="16"/>
      <c r="J330" s="16"/>
      <c r="K330" s="10"/>
      <c r="S330" s="16"/>
      <c r="T330" s="16"/>
      <c r="U330" s="10"/>
    </row>
    <row r="331">
      <c r="A331" s="16"/>
      <c r="B331" s="16"/>
      <c r="F331" s="8"/>
      <c r="I331" s="16"/>
      <c r="J331" s="16"/>
      <c r="K331" s="10"/>
      <c r="S331" s="16"/>
      <c r="T331" s="16"/>
      <c r="U331" s="10"/>
    </row>
    <row r="332">
      <c r="A332" s="16"/>
      <c r="B332" s="16"/>
      <c r="F332" s="8"/>
      <c r="I332" s="16"/>
      <c r="J332" s="16"/>
      <c r="K332" s="10"/>
      <c r="S332" s="16"/>
      <c r="T332" s="16"/>
      <c r="U332" s="10"/>
    </row>
    <row r="333">
      <c r="A333" s="16"/>
      <c r="B333" s="16"/>
      <c r="F333" s="8"/>
      <c r="I333" s="16"/>
      <c r="J333" s="16"/>
      <c r="K333" s="10"/>
      <c r="S333" s="16"/>
      <c r="T333" s="16"/>
      <c r="U333" s="10"/>
    </row>
    <row r="334">
      <c r="A334" s="16"/>
      <c r="B334" s="16"/>
      <c r="F334" s="8"/>
      <c r="I334" s="16"/>
      <c r="J334" s="16"/>
      <c r="K334" s="10"/>
      <c r="S334" s="16"/>
      <c r="T334" s="16"/>
      <c r="U334" s="10"/>
    </row>
    <row r="335">
      <c r="A335" s="16"/>
      <c r="B335" s="16"/>
      <c r="F335" s="8"/>
      <c r="I335" s="16"/>
      <c r="J335" s="16"/>
      <c r="K335" s="10"/>
      <c r="S335" s="16"/>
      <c r="T335" s="16"/>
      <c r="U335" s="10"/>
    </row>
    <row r="336">
      <c r="A336" s="16"/>
      <c r="B336" s="16"/>
      <c r="F336" s="8"/>
      <c r="I336" s="16"/>
      <c r="J336" s="16"/>
      <c r="K336" s="10"/>
      <c r="S336" s="16"/>
      <c r="T336" s="16"/>
      <c r="U336" s="10"/>
    </row>
    <row r="337">
      <c r="A337" s="16"/>
      <c r="B337" s="16"/>
      <c r="F337" s="8"/>
      <c r="I337" s="16"/>
      <c r="J337" s="16"/>
      <c r="K337" s="10"/>
      <c r="S337" s="16"/>
      <c r="T337" s="16"/>
      <c r="U337" s="10"/>
    </row>
    <row r="338">
      <c r="A338" s="16"/>
      <c r="B338" s="16"/>
      <c r="F338" s="8"/>
      <c r="I338" s="16"/>
      <c r="J338" s="16"/>
      <c r="K338" s="10"/>
      <c r="S338" s="16"/>
      <c r="T338" s="16"/>
      <c r="U338" s="10"/>
    </row>
    <row r="339">
      <c r="A339" s="16"/>
      <c r="B339" s="16"/>
      <c r="F339" s="8"/>
      <c r="I339" s="16"/>
      <c r="J339" s="16"/>
      <c r="K339" s="10"/>
      <c r="S339" s="16"/>
      <c r="T339" s="16"/>
      <c r="U339" s="10"/>
    </row>
    <row r="340">
      <c r="A340" s="16"/>
      <c r="B340" s="16"/>
      <c r="F340" s="8"/>
      <c r="I340" s="16"/>
      <c r="J340" s="16"/>
      <c r="K340" s="10"/>
      <c r="S340" s="16"/>
      <c r="T340" s="16"/>
      <c r="U340" s="10"/>
    </row>
    <row r="341">
      <c r="A341" s="16"/>
      <c r="B341" s="16"/>
      <c r="F341" s="8"/>
      <c r="I341" s="16"/>
      <c r="J341" s="16"/>
      <c r="K341" s="10"/>
      <c r="S341" s="16"/>
      <c r="T341" s="16"/>
      <c r="U341" s="10"/>
    </row>
    <row r="342">
      <c r="A342" s="16"/>
      <c r="B342" s="16"/>
      <c r="F342" s="8"/>
      <c r="I342" s="16"/>
      <c r="J342" s="16"/>
      <c r="K342" s="10"/>
      <c r="S342" s="16"/>
      <c r="T342" s="16"/>
      <c r="U342" s="10"/>
    </row>
    <row r="343">
      <c r="A343" s="16"/>
      <c r="B343" s="16"/>
      <c r="F343" s="8"/>
      <c r="I343" s="16"/>
      <c r="J343" s="16"/>
      <c r="K343" s="10"/>
      <c r="S343" s="16"/>
      <c r="T343" s="16"/>
      <c r="U343" s="10"/>
    </row>
    <row r="344">
      <c r="A344" s="16"/>
      <c r="B344" s="16"/>
      <c r="F344" s="8"/>
      <c r="I344" s="16"/>
      <c r="J344" s="16"/>
      <c r="K344" s="10"/>
      <c r="S344" s="16"/>
      <c r="T344" s="16"/>
      <c r="U344" s="10"/>
    </row>
    <row r="345">
      <c r="A345" s="16"/>
      <c r="B345" s="16"/>
      <c r="F345" s="8"/>
      <c r="I345" s="16"/>
      <c r="J345" s="16"/>
      <c r="K345" s="10"/>
      <c r="S345" s="16"/>
      <c r="T345" s="16"/>
      <c r="U345" s="10"/>
    </row>
    <row r="346">
      <c r="A346" s="16"/>
      <c r="B346" s="16"/>
      <c r="F346" s="8"/>
      <c r="I346" s="16"/>
      <c r="J346" s="16"/>
      <c r="K346" s="10"/>
      <c r="S346" s="16"/>
      <c r="T346" s="16"/>
      <c r="U346" s="10"/>
    </row>
    <row r="347">
      <c r="A347" s="16"/>
      <c r="B347" s="16"/>
      <c r="F347" s="8"/>
      <c r="I347" s="16"/>
      <c r="J347" s="16"/>
      <c r="K347" s="10"/>
      <c r="S347" s="16"/>
      <c r="T347" s="16"/>
      <c r="U347" s="10"/>
    </row>
    <row r="348">
      <c r="A348" s="16"/>
      <c r="B348" s="16"/>
      <c r="F348" s="8"/>
      <c r="I348" s="16"/>
      <c r="J348" s="16"/>
      <c r="K348" s="10"/>
      <c r="S348" s="16"/>
      <c r="T348" s="16"/>
      <c r="U348" s="10"/>
    </row>
    <row r="349">
      <c r="A349" s="16"/>
      <c r="B349" s="16"/>
      <c r="F349" s="8"/>
      <c r="I349" s="16"/>
      <c r="J349" s="16"/>
      <c r="K349" s="10"/>
      <c r="S349" s="16"/>
      <c r="T349" s="16"/>
      <c r="U349" s="10"/>
    </row>
    <row r="350">
      <c r="A350" s="16"/>
      <c r="B350" s="16"/>
      <c r="F350" s="8"/>
      <c r="I350" s="16"/>
      <c r="J350" s="16"/>
      <c r="K350" s="10"/>
      <c r="S350" s="16"/>
      <c r="T350" s="16"/>
      <c r="U350" s="10"/>
    </row>
    <row r="351">
      <c r="A351" s="16"/>
      <c r="B351" s="16"/>
      <c r="F351" s="8"/>
      <c r="I351" s="16"/>
      <c r="J351" s="16"/>
      <c r="K351" s="10"/>
      <c r="S351" s="16"/>
      <c r="T351" s="16"/>
      <c r="U351" s="10"/>
    </row>
    <row r="352">
      <c r="A352" s="16"/>
      <c r="B352" s="16"/>
      <c r="F352" s="8"/>
      <c r="I352" s="16"/>
      <c r="J352" s="16"/>
      <c r="K352" s="10"/>
      <c r="S352" s="16"/>
      <c r="T352" s="16"/>
      <c r="U352" s="10"/>
    </row>
    <row r="353">
      <c r="A353" s="16"/>
      <c r="B353" s="16"/>
      <c r="F353" s="8"/>
      <c r="I353" s="16"/>
      <c r="J353" s="16"/>
      <c r="K353" s="10"/>
      <c r="S353" s="16"/>
      <c r="T353" s="16"/>
      <c r="U353" s="10"/>
    </row>
    <row r="354">
      <c r="A354" s="16"/>
      <c r="B354" s="16"/>
      <c r="F354" s="8"/>
      <c r="I354" s="16"/>
      <c r="J354" s="16"/>
      <c r="K354" s="10"/>
      <c r="S354" s="16"/>
      <c r="T354" s="16"/>
      <c r="U354" s="10"/>
    </row>
    <row r="355">
      <c r="A355" s="16"/>
      <c r="B355" s="16"/>
      <c r="F355" s="8"/>
      <c r="I355" s="16"/>
      <c r="J355" s="16"/>
      <c r="K355" s="10"/>
      <c r="S355" s="16"/>
      <c r="T355" s="16"/>
      <c r="U355" s="10"/>
    </row>
    <row r="356">
      <c r="A356" s="16"/>
      <c r="B356" s="16"/>
      <c r="F356" s="8"/>
      <c r="I356" s="16"/>
      <c r="J356" s="16"/>
      <c r="K356" s="10"/>
      <c r="S356" s="16"/>
      <c r="T356" s="16"/>
      <c r="U356" s="10"/>
    </row>
    <row r="357">
      <c r="A357" s="16"/>
      <c r="B357" s="16"/>
      <c r="F357" s="8"/>
      <c r="I357" s="16"/>
      <c r="J357" s="16"/>
      <c r="K357" s="10"/>
      <c r="S357" s="16"/>
      <c r="T357" s="16"/>
      <c r="U357" s="10"/>
    </row>
    <row r="358">
      <c r="A358" s="16"/>
      <c r="B358" s="16"/>
      <c r="F358" s="8"/>
      <c r="I358" s="16"/>
      <c r="J358" s="16"/>
      <c r="K358" s="10"/>
      <c r="S358" s="16"/>
      <c r="T358" s="16"/>
      <c r="U358" s="10"/>
    </row>
    <row r="359">
      <c r="A359" s="16"/>
      <c r="B359" s="16"/>
      <c r="F359" s="8"/>
      <c r="I359" s="16"/>
      <c r="J359" s="16"/>
      <c r="K359" s="10"/>
      <c r="S359" s="16"/>
      <c r="T359" s="16"/>
      <c r="U359" s="10"/>
    </row>
    <row r="360">
      <c r="A360" s="16"/>
      <c r="B360" s="16"/>
      <c r="F360" s="8"/>
      <c r="I360" s="16"/>
      <c r="J360" s="16"/>
      <c r="K360" s="10"/>
      <c r="S360" s="16"/>
      <c r="T360" s="16"/>
      <c r="U360" s="10"/>
    </row>
    <row r="361">
      <c r="A361" s="16"/>
      <c r="B361" s="16"/>
      <c r="F361" s="8"/>
      <c r="I361" s="16"/>
      <c r="J361" s="16"/>
      <c r="K361" s="10"/>
      <c r="S361" s="16"/>
      <c r="T361" s="16"/>
      <c r="U361" s="10"/>
    </row>
    <row r="362">
      <c r="A362" s="16"/>
      <c r="B362" s="16"/>
      <c r="F362" s="8"/>
      <c r="I362" s="16"/>
      <c r="J362" s="16"/>
      <c r="K362" s="10"/>
      <c r="S362" s="16"/>
      <c r="T362" s="16"/>
      <c r="U362" s="10"/>
    </row>
    <row r="363">
      <c r="A363" s="16"/>
      <c r="B363" s="16"/>
      <c r="F363" s="8"/>
      <c r="I363" s="16"/>
      <c r="J363" s="16"/>
      <c r="K363" s="10"/>
      <c r="S363" s="16"/>
      <c r="T363" s="16"/>
      <c r="U363" s="10"/>
    </row>
    <row r="364">
      <c r="A364" s="16"/>
      <c r="B364" s="16"/>
      <c r="F364" s="8"/>
      <c r="I364" s="16"/>
      <c r="J364" s="16"/>
      <c r="K364" s="10"/>
      <c r="S364" s="16"/>
      <c r="T364" s="16"/>
      <c r="U364" s="10"/>
    </row>
    <row r="365">
      <c r="A365" s="16"/>
      <c r="B365" s="16"/>
      <c r="F365" s="8"/>
      <c r="I365" s="16"/>
      <c r="J365" s="16"/>
      <c r="K365" s="10"/>
      <c r="S365" s="16"/>
      <c r="T365" s="16"/>
      <c r="U365" s="10"/>
    </row>
    <row r="366">
      <c r="A366" s="16"/>
      <c r="B366" s="16"/>
      <c r="F366" s="8"/>
      <c r="I366" s="16"/>
      <c r="J366" s="16"/>
      <c r="K366" s="10"/>
      <c r="S366" s="16"/>
      <c r="T366" s="16"/>
      <c r="U366" s="10"/>
    </row>
    <row r="367">
      <c r="A367" s="16"/>
      <c r="B367" s="16"/>
      <c r="F367" s="8"/>
      <c r="I367" s="16"/>
      <c r="J367" s="16"/>
      <c r="K367" s="10"/>
      <c r="S367" s="16"/>
      <c r="T367" s="16"/>
      <c r="U367" s="10"/>
    </row>
    <row r="368">
      <c r="A368" s="16"/>
      <c r="B368" s="16"/>
      <c r="F368" s="8"/>
      <c r="I368" s="16"/>
      <c r="J368" s="16"/>
      <c r="K368" s="10"/>
      <c r="S368" s="16"/>
      <c r="T368" s="16"/>
      <c r="U368" s="10"/>
    </row>
    <row r="369">
      <c r="A369" s="16"/>
      <c r="B369" s="16"/>
      <c r="F369" s="8"/>
      <c r="I369" s="16"/>
      <c r="J369" s="16"/>
      <c r="K369" s="10"/>
      <c r="S369" s="16"/>
      <c r="T369" s="16"/>
      <c r="U369" s="10"/>
    </row>
    <row r="370">
      <c r="A370" s="16"/>
      <c r="B370" s="16"/>
      <c r="F370" s="8"/>
      <c r="I370" s="16"/>
      <c r="J370" s="16"/>
      <c r="K370" s="10"/>
      <c r="S370" s="16"/>
      <c r="T370" s="16"/>
      <c r="U370" s="10"/>
    </row>
    <row r="371">
      <c r="A371" s="16"/>
      <c r="B371" s="16"/>
      <c r="F371" s="8"/>
      <c r="I371" s="16"/>
      <c r="J371" s="16"/>
      <c r="K371" s="10"/>
      <c r="S371" s="16"/>
      <c r="T371" s="16"/>
      <c r="U371" s="10"/>
    </row>
    <row r="372">
      <c r="A372" s="16"/>
      <c r="B372" s="16"/>
      <c r="F372" s="8"/>
      <c r="I372" s="16"/>
      <c r="J372" s="16"/>
      <c r="K372" s="10"/>
      <c r="S372" s="16"/>
      <c r="T372" s="16"/>
      <c r="U372" s="10"/>
    </row>
    <row r="373">
      <c r="A373" s="16"/>
      <c r="B373" s="16"/>
      <c r="F373" s="8"/>
      <c r="I373" s="16"/>
      <c r="J373" s="16"/>
      <c r="K373" s="10"/>
      <c r="S373" s="16"/>
      <c r="T373" s="16"/>
      <c r="U373" s="10"/>
    </row>
    <row r="374">
      <c r="A374" s="16"/>
      <c r="B374" s="16"/>
      <c r="F374" s="8"/>
      <c r="I374" s="16"/>
      <c r="J374" s="16"/>
      <c r="K374" s="10"/>
      <c r="S374" s="16"/>
      <c r="T374" s="16"/>
      <c r="U374" s="10"/>
    </row>
    <row r="375">
      <c r="A375" s="16"/>
      <c r="B375" s="16"/>
      <c r="F375" s="8"/>
      <c r="I375" s="16"/>
      <c r="J375" s="16"/>
      <c r="K375" s="10"/>
      <c r="S375" s="16"/>
      <c r="T375" s="16"/>
      <c r="U375" s="10"/>
    </row>
    <row r="376">
      <c r="A376" s="16"/>
      <c r="B376" s="16"/>
      <c r="F376" s="8"/>
      <c r="I376" s="16"/>
      <c r="J376" s="16"/>
      <c r="K376" s="10"/>
      <c r="S376" s="16"/>
      <c r="T376" s="16"/>
      <c r="U376" s="10"/>
    </row>
    <row r="377">
      <c r="A377" s="16"/>
      <c r="B377" s="16"/>
      <c r="F377" s="8"/>
      <c r="I377" s="16"/>
      <c r="J377" s="16"/>
      <c r="K377" s="10"/>
      <c r="S377" s="16"/>
      <c r="T377" s="16"/>
      <c r="U377" s="10"/>
    </row>
    <row r="378">
      <c r="A378" s="16"/>
      <c r="B378" s="16"/>
      <c r="F378" s="8"/>
      <c r="I378" s="16"/>
      <c r="J378" s="16"/>
      <c r="K378" s="10"/>
      <c r="S378" s="16"/>
      <c r="T378" s="16"/>
      <c r="U378" s="10"/>
    </row>
    <row r="379">
      <c r="A379" s="16"/>
      <c r="B379" s="16"/>
      <c r="F379" s="8"/>
      <c r="I379" s="16"/>
      <c r="J379" s="16"/>
      <c r="K379" s="10"/>
      <c r="S379" s="16"/>
      <c r="T379" s="16"/>
      <c r="U379" s="10"/>
    </row>
    <row r="380">
      <c r="A380" s="16"/>
      <c r="B380" s="16"/>
      <c r="F380" s="8"/>
      <c r="I380" s="16"/>
      <c r="J380" s="16"/>
      <c r="K380" s="10"/>
      <c r="S380" s="16"/>
      <c r="T380" s="16"/>
      <c r="U380" s="10"/>
    </row>
    <row r="381">
      <c r="A381" s="16"/>
      <c r="B381" s="16"/>
      <c r="F381" s="8"/>
      <c r="I381" s="16"/>
      <c r="J381" s="16"/>
      <c r="K381" s="10"/>
      <c r="S381" s="16"/>
      <c r="T381" s="16"/>
      <c r="U381" s="10"/>
    </row>
    <row r="382">
      <c r="A382" s="16"/>
      <c r="B382" s="16"/>
      <c r="F382" s="8"/>
      <c r="I382" s="16"/>
      <c r="J382" s="16"/>
      <c r="K382" s="10"/>
      <c r="S382" s="16"/>
      <c r="T382" s="16"/>
      <c r="U382" s="10"/>
    </row>
    <row r="383">
      <c r="A383" s="16"/>
      <c r="B383" s="16"/>
      <c r="F383" s="8"/>
      <c r="I383" s="16"/>
      <c r="J383" s="16"/>
      <c r="K383" s="10"/>
      <c r="S383" s="16"/>
      <c r="T383" s="16"/>
      <c r="U383" s="10"/>
    </row>
    <row r="384">
      <c r="A384" s="16"/>
      <c r="B384" s="16"/>
      <c r="F384" s="8"/>
      <c r="I384" s="16"/>
      <c r="J384" s="16"/>
      <c r="K384" s="10"/>
      <c r="S384" s="16"/>
      <c r="T384" s="16"/>
      <c r="U384" s="10"/>
    </row>
    <row r="385">
      <c r="A385" s="16"/>
      <c r="B385" s="16"/>
      <c r="F385" s="8"/>
      <c r="I385" s="16"/>
      <c r="J385" s="16"/>
      <c r="K385" s="10"/>
      <c r="S385" s="16"/>
      <c r="T385" s="16"/>
      <c r="U385" s="10"/>
    </row>
    <row r="386">
      <c r="A386" s="16"/>
      <c r="B386" s="16"/>
      <c r="F386" s="8"/>
      <c r="I386" s="16"/>
      <c r="J386" s="16"/>
      <c r="K386" s="10"/>
      <c r="S386" s="16"/>
      <c r="T386" s="16"/>
      <c r="U386" s="10"/>
    </row>
    <row r="387">
      <c r="A387" s="16"/>
      <c r="B387" s="16"/>
      <c r="F387" s="8"/>
      <c r="I387" s="16"/>
      <c r="J387" s="16"/>
      <c r="K387" s="10"/>
      <c r="S387" s="16"/>
      <c r="T387" s="16"/>
      <c r="U387" s="10"/>
    </row>
    <row r="388">
      <c r="A388" s="16"/>
      <c r="B388" s="16"/>
      <c r="F388" s="8"/>
      <c r="I388" s="16"/>
      <c r="J388" s="16"/>
      <c r="K388" s="10"/>
      <c r="S388" s="16"/>
      <c r="T388" s="16"/>
      <c r="U388" s="10"/>
    </row>
    <row r="389">
      <c r="A389" s="16"/>
      <c r="B389" s="16"/>
      <c r="F389" s="8"/>
      <c r="I389" s="16"/>
      <c r="J389" s="16"/>
      <c r="K389" s="10"/>
      <c r="S389" s="16"/>
      <c r="T389" s="16"/>
      <c r="U389" s="10"/>
    </row>
    <row r="390">
      <c r="A390" s="16"/>
      <c r="B390" s="16"/>
      <c r="F390" s="8"/>
      <c r="I390" s="16"/>
      <c r="J390" s="16"/>
      <c r="K390" s="10"/>
      <c r="S390" s="16"/>
      <c r="T390" s="16"/>
      <c r="U390" s="10"/>
    </row>
    <row r="391">
      <c r="A391" s="16"/>
      <c r="B391" s="16"/>
      <c r="F391" s="8"/>
      <c r="I391" s="16"/>
      <c r="J391" s="16"/>
      <c r="K391" s="10"/>
      <c r="S391" s="16"/>
      <c r="T391" s="16"/>
      <c r="U391" s="10"/>
    </row>
    <row r="392">
      <c r="A392" s="16"/>
      <c r="B392" s="16"/>
      <c r="F392" s="8"/>
      <c r="I392" s="16"/>
      <c r="J392" s="16"/>
      <c r="K392" s="10"/>
      <c r="S392" s="16"/>
      <c r="T392" s="16"/>
      <c r="U392" s="10"/>
    </row>
    <row r="393">
      <c r="A393" s="16"/>
      <c r="B393" s="16"/>
      <c r="F393" s="8"/>
      <c r="I393" s="16"/>
      <c r="J393" s="16"/>
      <c r="K393" s="10"/>
      <c r="S393" s="16"/>
      <c r="T393" s="16"/>
      <c r="U393" s="10"/>
    </row>
    <row r="394">
      <c r="A394" s="16"/>
      <c r="B394" s="16"/>
      <c r="F394" s="8"/>
      <c r="I394" s="16"/>
      <c r="J394" s="16"/>
      <c r="K394" s="10"/>
      <c r="S394" s="16"/>
      <c r="T394" s="16"/>
      <c r="U394" s="10"/>
    </row>
    <row r="395">
      <c r="A395" s="16"/>
      <c r="B395" s="16"/>
      <c r="F395" s="8"/>
      <c r="I395" s="16"/>
      <c r="J395" s="16"/>
      <c r="K395" s="10"/>
      <c r="S395" s="16"/>
      <c r="T395" s="16"/>
      <c r="U395" s="10"/>
    </row>
    <row r="396">
      <c r="A396" s="16"/>
      <c r="B396" s="16"/>
      <c r="F396" s="8"/>
      <c r="I396" s="16"/>
      <c r="J396" s="16"/>
      <c r="K396" s="10"/>
      <c r="S396" s="16"/>
      <c r="T396" s="16"/>
      <c r="U396" s="10"/>
    </row>
    <row r="397">
      <c r="A397" s="16"/>
      <c r="B397" s="16"/>
      <c r="F397" s="8"/>
      <c r="I397" s="16"/>
      <c r="J397" s="16"/>
      <c r="K397" s="10"/>
      <c r="S397" s="16"/>
      <c r="T397" s="16"/>
      <c r="U397" s="10"/>
    </row>
    <row r="398">
      <c r="A398" s="16"/>
      <c r="B398" s="16"/>
      <c r="F398" s="8"/>
      <c r="I398" s="16"/>
      <c r="J398" s="16"/>
      <c r="K398" s="10"/>
      <c r="S398" s="16"/>
      <c r="T398" s="16"/>
      <c r="U398" s="10"/>
    </row>
    <row r="399">
      <c r="A399" s="16"/>
      <c r="B399" s="16"/>
      <c r="F399" s="8"/>
      <c r="I399" s="16"/>
      <c r="J399" s="16"/>
      <c r="K399" s="10"/>
      <c r="S399" s="16"/>
      <c r="T399" s="16"/>
      <c r="U399" s="10"/>
    </row>
    <row r="400">
      <c r="A400" s="16"/>
      <c r="B400" s="16"/>
      <c r="F400" s="8"/>
      <c r="I400" s="16"/>
      <c r="J400" s="16"/>
      <c r="K400" s="10"/>
      <c r="S400" s="16"/>
      <c r="T400" s="16"/>
      <c r="U400" s="10"/>
    </row>
    <row r="401">
      <c r="A401" s="16"/>
      <c r="B401" s="16"/>
      <c r="F401" s="8"/>
      <c r="I401" s="16"/>
      <c r="J401" s="16"/>
      <c r="K401" s="10"/>
      <c r="S401" s="16"/>
      <c r="T401" s="16"/>
      <c r="U401" s="10"/>
    </row>
    <row r="402">
      <c r="A402" s="16"/>
      <c r="B402" s="16"/>
      <c r="F402" s="8"/>
      <c r="I402" s="16"/>
      <c r="J402" s="16"/>
      <c r="K402" s="10"/>
      <c r="S402" s="16"/>
      <c r="T402" s="16"/>
      <c r="U402" s="10"/>
    </row>
    <row r="403">
      <c r="A403" s="16"/>
      <c r="B403" s="16"/>
      <c r="F403" s="8"/>
      <c r="I403" s="16"/>
      <c r="J403" s="16"/>
      <c r="K403" s="10"/>
      <c r="S403" s="16"/>
      <c r="T403" s="16"/>
      <c r="U403" s="10"/>
    </row>
    <row r="404">
      <c r="A404" s="16"/>
      <c r="B404" s="16"/>
      <c r="F404" s="8"/>
      <c r="I404" s="16"/>
      <c r="J404" s="16"/>
      <c r="K404" s="10"/>
      <c r="S404" s="16"/>
      <c r="T404" s="16"/>
      <c r="U404" s="10"/>
    </row>
    <row r="405">
      <c r="A405" s="16"/>
      <c r="B405" s="16"/>
      <c r="F405" s="8"/>
      <c r="I405" s="16"/>
      <c r="J405" s="16"/>
      <c r="K405" s="10"/>
      <c r="S405" s="16"/>
      <c r="T405" s="16"/>
      <c r="U405" s="10"/>
    </row>
    <row r="406">
      <c r="A406" s="16"/>
      <c r="B406" s="16"/>
      <c r="F406" s="8"/>
      <c r="I406" s="16"/>
      <c r="J406" s="16"/>
      <c r="K406" s="10"/>
      <c r="S406" s="16"/>
      <c r="T406" s="16"/>
      <c r="U406" s="10"/>
    </row>
    <row r="407">
      <c r="A407" s="16"/>
      <c r="B407" s="16"/>
      <c r="F407" s="8"/>
      <c r="I407" s="16"/>
      <c r="J407" s="16"/>
      <c r="K407" s="10"/>
      <c r="S407" s="16"/>
      <c r="T407" s="16"/>
      <c r="U407" s="10"/>
    </row>
    <row r="408">
      <c r="A408" s="16"/>
      <c r="B408" s="16"/>
      <c r="F408" s="8"/>
      <c r="I408" s="16"/>
      <c r="J408" s="16"/>
      <c r="K408" s="10"/>
      <c r="S408" s="16"/>
      <c r="T408" s="16"/>
      <c r="U408" s="10"/>
    </row>
    <row r="409">
      <c r="A409" s="16"/>
      <c r="B409" s="16"/>
      <c r="F409" s="8"/>
      <c r="I409" s="16"/>
      <c r="J409" s="16"/>
      <c r="K409" s="10"/>
      <c r="S409" s="16"/>
      <c r="T409" s="16"/>
      <c r="U409" s="10"/>
    </row>
    <row r="410">
      <c r="A410" s="16"/>
      <c r="B410" s="16"/>
      <c r="F410" s="8"/>
      <c r="I410" s="16"/>
      <c r="J410" s="16"/>
      <c r="K410" s="10"/>
      <c r="S410" s="16"/>
      <c r="T410" s="16"/>
      <c r="U410" s="10"/>
    </row>
    <row r="411">
      <c r="A411" s="16"/>
      <c r="B411" s="16"/>
      <c r="F411" s="8"/>
      <c r="I411" s="16"/>
      <c r="J411" s="16"/>
      <c r="K411" s="10"/>
      <c r="S411" s="16"/>
      <c r="T411" s="16"/>
      <c r="U411" s="10"/>
    </row>
    <row r="412">
      <c r="A412" s="16"/>
      <c r="B412" s="16"/>
      <c r="F412" s="8"/>
      <c r="I412" s="16"/>
      <c r="J412" s="16"/>
      <c r="K412" s="10"/>
      <c r="S412" s="16"/>
      <c r="T412" s="16"/>
      <c r="U412" s="10"/>
    </row>
    <row r="413">
      <c r="A413" s="16"/>
      <c r="B413" s="16"/>
      <c r="F413" s="8"/>
      <c r="I413" s="16"/>
      <c r="J413" s="16"/>
      <c r="K413" s="10"/>
      <c r="S413" s="16"/>
      <c r="T413" s="16"/>
      <c r="U413" s="10"/>
    </row>
    <row r="414">
      <c r="A414" s="16"/>
      <c r="B414" s="16"/>
      <c r="F414" s="8"/>
      <c r="I414" s="16"/>
      <c r="J414" s="16"/>
      <c r="K414" s="10"/>
      <c r="S414" s="16"/>
      <c r="T414" s="16"/>
      <c r="U414" s="10"/>
    </row>
    <row r="415">
      <c r="A415" s="16"/>
      <c r="B415" s="16"/>
      <c r="F415" s="8"/>
      <c r="I415" s="16"/>
      <c r="J415" s="16"/>
      <c r="K415" s="10"/>
      <c r="S415" s="16"/>
      <c r="T415" s="16"/>
      <c r="U415" s="10"/>
    </row>
    <row r="416">
      <c r="A416" s="16"/>
      <c r="B416" s="16"/>
      <c r="F416" s="8"/>
      <c r="I416" s="16"/>
      <c r="J416" s="16"/>
      <c r="K416" s="10"/>
      <c r="S416" s="16"/>
      <c r="T416" s="16"/>
      <c r="U416" s="10"/>
    </row>
    <row r="417">
      <c r="A417" s="16"/>
      <c r="B417" s="16"/>
      <c r="F417" s="8"/>
      <c r="I417" s="16"/>
      <c r="J417" s="16"/>
      <c r="K417" s="10"/>
      <c r="S417" s="16"/>
      <c r="T417" s="16"/>
      <c r="U417" s="10"/>
    </row>
    <row r="418">
      <c r="A418" s="16"/>
      <c r="B418" s="16"/>
      <c r="F418" s="8"/>
      <c r="I418" s="16"/>
      <c r="J418" s="16"/>
      <c r="K418" s="10"/>
      <c r="S418" s="16"/>
      <c r="T418" s="16"/>
      <c r="U418" s="10"/>
    </row>
    <row r="419">
      <c r="A419" s="16"/>
      <c r="B419" s="16"/>
      <c r="F419" s="8"/>
      <c r="I419" s="16"/>
      <c r="J419" s="16"/>
      <c r="K419" s="10"/>
      <c r="S419" s="16"/>
      <c r="T419" s="16"/>
      <c r="U419" s="10"/>
    </row>
    <row r="420">
      <c r="A420" s="16"/>
      <c r="B420" s="16"/>
      <c r="F420" s="8"/>
      <c r="I420" s="16"/>
      <c r="J420" s="16"/>
      <c r="K420" s="10"/>
      <c r="S420" s="16"/>
      <c r="T420" s="16"/>
      <c r="U420" s="10"/>
    </row>
    <row r="421">
      <c r="A421" s="16"/>
      <c r="B421" s="16"/>
      <c r="F421" s="8"/>
      <c r="I421" s="16"/>
      <c r="J421" s="16"/>
      <c r="K421" s="10"/>
      <c r="S421" s="16"/>
      <c r="T421" s="16"/>
      <c r="U421" s="10"/>
    </row>
    <row r="422">
      <c r="A422" s="16"/>
      <c r="B422" s="16"/>
      <c r="F422" s="8"/>
      <c r="I422" s="16"/>
      <c r="J422" s="16"/>
      <c r="K422" s="10"/>
      <c r="S422" s="16"/>
      <c r="T422" s="16"/>
      <c r="U422" s="10"/>
    </row>
    <row r="423">
      <c r="A423" s="16"/>
      <c r="B423" s="16"/>
      <c r="F423" s="8"/>
      <c r="I423" s="16"/>
      <c r="J423" s="16"/>
      <c r="K423" s="10"/>
      <c r="S423" s="16"/>
      <c r="T423" s="16"/>
      <c r="U423" s="10"/>
    </row>
    <row r="424">
      <c r="A424" s="16"/>
      <c r="B424" s="16"/>
      <c r="F424" s="8"/>
      <c r="I424" s="16"/>
      <c r="J424" s="16"/>
      <c r="K424" s="10"/>
      <c r="S424" s="16"/>
      <c r="T424" s="16"/>
      <c r="U424" s="10"/>
    </row>
    <row r="425">
      <c r="A425" s="16"/>
      <c r="B425" s="16"/>
      <c r="F425" s="8"/>
      <c r="I425" s="16"/>
      <c r="J425" s="16"/>
      <c r="K425" s="10"/>
      <c r="S425" s="16"/>
      <c r="T425" s="16"/>
      <c r="U425" s="10"/>
    </row>
    <row r="426">
      <c r="A426" s="16"/>
      <c r="B426" s="16"/>
      <c r="F426" s="8"/>
      <c r="I426" s="16"/>
      <c r="J426" s="16"/>
      <c r="K426" s="10"/>
      <c r="S426" s="16"/>
      <c r="T426" s="16"/>
      <c r="U426" s="10"/>
    </row>
    <row r="427">
      <c r="A427" s="16"/>
      <c r="B427" s="16"/>
      <c r="F427" s="8"/>
      <c r="I427" s="16"/>
      <c r="J427" s="16"/>
      <c r="K427" s="10"/>
      <c r="S427" s="16"/>
      <c r="T427" s="16"/>
      <c r="U427" s="10"/>
    </row>
    <row r="428">
      <c r="A428" s="16"/>
      <c r="B428" s="16"/>
      <c r="F428" s="8"/>
      <c r="I428" s="16"/>
      <c r="J428" s="16"/>
      <c r="K428" s="10"/>
      <c r="S428" s="16"/>
      <c r="T428" s="16"/>
      <c r="U428" s="10"/>
    </row>
    <row r="429">
      <c r="A429" s="16"/>
      <c r="B429" s="16"/>
      <c r="F429" s="8"/>
      <c r="I429" s="16"/>
      <c r="J429" s="16"/>
      <c r="K429" s="10"/>
      <c r="S429" s="16"/>
      <c r="T429" s="16"/>
      <c r="U429" s="10"/>
    </row>
    <row r="430">
      <c r="A430" s="16"/>
      <c r="B430" s="16"/>
      <c r="F430" s="8"/>
      <c r="I430" s="16"/>
      <c r="J430" s="16"/>
      <c r="K430" s="10"/>
      <c r="S430" s="16"/>
      <c r="T430" s="16"/>
      <c r="U430" s="10"/>
    </row>
    <row r="431">
      <c r="A431" s="16"/>
      <c r="B431" s="16"/>
      <c r="F431" s="8"/>
      <c r="I431" s="16"/>
      <c r="J431" s="16"/>
      <c r="K431" s="10"/>
      <c r="S431" s="16"/>
      <c r="T431" s="16"/>
      <c r="U431" s="10"/>
    </row>
    <row r="432">
      <c r="A432" s="16"/>
      <c r="B432" s="16"/>
      <c r="F432" s="8"/>
      <c r="I432" s="16"/>
      <c r="J432" s="16"/>
      <c r="K432" s="10"/>
      <c r="S432" s="16"/>
      <c r="T432" s="16"/>
      <c r="U432" s="10"/>
    </row>
    <row r="433">
      <c r="A433" s="16"/>
      <c r="B433" s="16"/>
      <c r="F433" s="8"/>
      <c r="I433" s="16"/>
      <c r="J433" s="16"/>
      <c r="K433" s="10"/>
      <c r="S433" s="16"/>
      <c r="T433" s="16"/>
      <c r="U433" s="10"/>
    </row>
    <row r="434">
      <c r="A434" s="16"/>
      <c r="B434" s="16"/>
      <c r="F434" s="8"/>
      <c r="I434" s="16"/>
      <c r="J434" s="16"/>
      <c r="K434" s="10"/>
      <c r="S434" s="16"/>
      <c r="T434" s="16"/>
      <c r="U434" s="10"/>
    </row>
    <row r="435">
      <c r="A435" s="16"/>
      <c r="B435" s="16"/>
      <c r="F435" s="8"/>
      <c r="I435" s="16"/>
      <c r="J435" s="16"/>
      <c r="K435" s="10"/>
      <c r="S435" s="16"/>
      <c r="T435" s="16"/>
      <c r="U435" s="10"/>
    </row>
    <row r="436">
      <c r="A436" s="16"/>
      <c r="B436" s="16"/>
      <c r="F436" s="8"/>
      <c r="I436" s="16"/>
      <c r="J436" s="16"/>
      <c r="K436" s="10"/>
      <c r="S436" s="16"/>
      <c r="T436" s="16"/>
      <c r="U436" s="10"/>
    </row>
    <row r="437">
      <c r="A437" s="16"/>
      <c r="B437" s="16"/>
      <c r="F437" s="8"/>
      <c r="I437" s="16"/>
      <c r="J437" s="16"/>
      <c r="K437" s="10"/>
      <c r="S437" s="16"/>
      <c r="T437" s="16"/>
      <c r="U437" s="10"/>
    </row>
    <row r="438">
      <c r="A438" s="16"/>
      <c r="B438" s="16"/>
      <c r="F438" s="8"/>
      <c r="I438" s="16"/>
      <c r="J438" s="16"/>
      <c r="K438" s="10"/>
      <c r="S438" s="16"/>
      <c r="T438" s="16"/>
      <c r="U438" s="10"/>
    </row>
    <row r="439">
      <c r="A439" s="16"/>
      <c r="B439" s="16"/>
      <c r="F439" s="8"/>
      <c r="I439" s="16"/>
      <c r="J439" s="16"/>
      <c r="K439" s="10"/>
      <c r="S439" s="16"/>
      <c r="T439" s="16"/>
      <c r="U439" s="10"/>
    </row>
    <row r="440">
      <c r="A440" s="16"/>
      <c r="B440" s="16"/>
      <c r="F440" s="8"/>
      <c r="I440" s="16"/>
      <c r="J440" s="16"/>
      <c r="K440" s="10"/>
      <c r="S440" s="16"/>
      <c r="T440" s="16"/>
      <c r="U440" s="10"/>
    </row>
    <row r="441">
      <c r="A441" s="16"/>
      <c r="B441" s="16"/>
      <c r="F441" s="8"/>
      <c r="I441" s="16"/>
      <c r="J441" s="16"/>
      <c r="K441" s="10"/>
      <c r="S441" s="16"/>
      <c r="T441" s="16"/>
      <c r="U441" s="10"/>
    </row>
    <row r="442">
      <c r="A442" s="16"/>
      <c r="B442" s="16"/>
      <c r="F442" s="8"/>
      <c r="I442" s="16"/>
      <c r="J442" s="16"/>
      <c r="K442" s="10"/>
      <c r="S442" s="16"/>
      <c r="T442" s="16"/>
      <c r="U442" s="10"/>
    </row>
    <row r="443">
      <c r="A443" s="16"/>
      <c r="B443" s="16"/>
      <c r="F443" s="8"/>
      <c r="I443" s="16"/>
      <c r="J443" s="16"/>
      <c r="K443" s="10"/>
      <c r="S443" s="16"/>
      <c r="T443" s="16"/>
      <c r="U443" s="10"/>
    </row>
    <row r="444">
      <c r="A444" s="16"/>
      <c r="B444" s="16"/>
      <c r="F444" s="8"/>
      <c r="I444" s="16"/>
      <c r="J444" s="16"/>
      <c r="K444" s="10"/>
      <c r="S444" s="16"/>
      <c r="T444" s="16"/>
      <c r="U444" s="10"/>
    </row>
    <row r="445">
      <c r="A445" s="16"/>
      <c r="B445" s="16"/>
      <c r="F445" s="8"/>
      <c r="I445" s="16"/>
      <c r="J445" s="16"/>
      <c r="K445" s="10"/>
      <c r="S445" s="16"/>
      <c r="T445" s="16"/>
      <c r="U445" s="10"/>
    </row>
    <row r="446">
      <c r="A446" s="16"/>
      <c r="B446" s="16"/>
      <c r="F446" s="8"/>
      <c r="I446" s="16"/>
      <c r="J446" s="16"/>
      <c r="K446" s="10"/>
      <c r="S446" s="16"/>
      <c r="T446" s="16"/>
      <c r="U446" s="10"/>
    </row>
    <row r="447">
      <c r="A447" s="16"/>
      <c r="B447" s="16"/>
      <c r="F447" s="8"/>
      <c r="I447" s="16"/>
      <c r="J447" s="16"/>
      <c r="K447" s="10"/>
      <c r="S447" s="16"/>
      <c r="T447" s="16"/>
      <c r="U447" s="10"/>
    </row>
    <row r="448">
      <c r="A448" s="16"/>
      <c r="B448" s="16"/>
      <c r="F448" s="8"/>
      <c r="I448" s="16"/>
      <c r="J448" s="16"/>
      <c r="K448" s="10"/>
      <c r="S448" s="16"/>
      <c r="T448" s="16"/>
      <c r="U448" s="10"/>
    </row>
    <row r="449">
      <c r="A449" s="16"/>
      <c r="B449" s="16"/>
      <c r="F449" s="8"/>
      <c r="I449" s="16"/>
      <c r="J449" s="16"/>
      <c r="K449" s="10"/>
      <c r="S449" s="16"/>
      <c r="T449" s="16"/>
      <c r="U449" s="10"/>
    </row>
    <row r="450">
      <c r="A450" s="16"/>
      <c r="B450" s="16"/>
      <c r="F450" s="8"/>
      <c r="I450" s="16"/>
      <c r="J450" s="16"/>
      <c r="K450" s="10"/>
      <c r="S450" s="16"/>
      <c r="T450" s="16"/>
      <c r="U450" s="10"/>
    </row>
    <row r="451">
      <c r="A451" s="16"/>
      <c r="B451" s="16"/>
      <c r="F451" s="8"/>
      <c r="I451" s="16"/>
      <c r="J451" s="16"/>
      <c r="K451" s="10"/>
      <c r="S451" s="16"/>
      <c r="T451" s="16"/>
      <c r="U451" s="10"/>
    </row>
    <row r="452">
      <c r="A452" s="16"/>
      <c r="B452" s="16"/>
      <c r="F452" s="8"/>
      <c r="I452" s="16"/>
      <c r="J452" s="16"/>
      <c r="K452" s="10"/>
      <c r="S452" s="16"/>
      <c r="T452" s="16"/>
      <c r="U452" s="10"/>
    </row>
    <row r="453">
      <c r="A453" s="16"/>
      <c r="B453" s="16"/>
      <c r="F453" s="8"/>
      <c r="I453" s="16"/>
      <c r="J453" s="16"/>
      <c r="K453" s="10"/>
      <c r="S453" s="16"/>
      <c r="T453" s="16"/>
      <c r="U453" s="10"/>
    </row>
    <row r="454">
      <c r="A454" s="16"/>
      <c r="B454" s="16"/>
      <c r="F454" s="8"/>
      <c r="I454" s="16"/>
      <c r="J454" s="16"/>
      <c r="K454" s="10"/>
      <c r="S454" s="16"/>
      <c r="T454" s="16"/>
      <c r="U454" s="10"/>
    </row>
    <row r="455">
      <c r="A455" s="16"/>
      <c r="B455" s="16"/>
      <c r="F455" s="8"/>
      <c r="I455" s="16"/>
      <c r="J455" s="16"/>
      <c r="K455" s="10"/>
      <c r="S455" s="16"/>
      <c r="T455" s="16"/>
      <c r="U455" s="10"/>
    </row>
    <row r="456">
      <c r="A456" s="16"/>
      <c r="B456" s="16"/>
      <c r="F456" s="8"/>
      <c r="I456" s="16"/>
      <c r="J456" s="16"/>
      <c r="K456" s="10"/>
      <c r="S456" s="16"/>
      <c r="T456" s="16"/>
      <c r="U456" s="10"/>
    </row>
    <row r="457">
      <c r="A457" s="16"/>
      <c r="B457" s="16"/>
      <c r="F457" s="8"/>
      <c r="I457" s="16"/>
      <c r="J457" s="16"/>
      <c r="K457" s="10"/>
      <c r="S457" s="16"/>
      <c r="T457" s="16"/>
      <c r="U457" s="10"/>
    </row>
    <row r="458">
      <c r="A458" s="16"/>
      <c r="B458" s="16"/>
      <c r="F458" s="8"/>
      <c r="I458" s="16"/>
      <c r="J458" s="16"/>
      <c r="K458" s="10"/>
      <c r="S458" s="16"/>
      <c r="T458" s="16"/>
      <c r="U458" s="10"/>
    </row>
    <row r="459">
      <c r="A459" s="16"/>
      <c r="B459" s="16"/>
      <c r="F459" s="8"/>
      <c r="I459" s="16"/>
      <c r="J459" s="16"/>
      <c r="K459" s="10"/>
      <c r="S459" s="16"/>
      <c r="T459" s="16"/>
      <c r="U459" s="10"/>
    </row>
    <row r="460">
      <c r="A460" s="16"/>
      <c r="B460" s="16"/>
      <c r="F460" s="8"/>
      <c r="I460" s="16"/>
      <c r="J460" s="16"/>
      <c r="K460" s="10"/>
      <c r="S460" s="16"/>
      <c r="T460" s="16"/>
      <c r="U460" s="10"/>
    </row>
    <row r="461">
      <c r="A461" s="16"/>
      <c r="B461" s="16"/>
      <c r="F461" s="8"/>
      <c r="I461" s="16"/>
      <c r="J461" s="16"/>
      <c r="K461" s="10"/>
      <c r="S461" s="16"/>
      <c r="T461" s="16"/>
      <c r="U461" s="10"/>
    </row>
    <row r="462">
      <c r="A462" s="16"/>
      <c r="B462" s="16"/>
      <c r="F462" s="8"/>
      <c r="I462" s="16"/>
      <c r="J462" s="16"/>
      <c r="K462" s="10"/>
      <c r="S462" s="16"/>
      <c r="T462" s="16"/>
      <c r="U462" s="10"/>
    </row>
    <row r="463">
      <c r="A463" s="16"/>
      <c r="B463" s="16"/>
      <c r="F463" s="8"/>
      <c r="I463" s="16"/>
      <c r="J463" s="16"/>
      <c r="K463" s="10"/>
      <c r="S463" s="16"/>
      <c r="T463" s="16"/>
      <c r="U463" s="10"/>
    </row>
    <row r="464">
      <c r="A464" s="16"/>
      <c r="B464" s="16"/>
      <c r="F464" s="8"/>
      <c r="I464" s="16"/>
      <c r="J464" s="16"/>
      <c r="K464" s="10"/>
      <c r="S464" s="16"/>
      <c r="T464" s="16"/>
      <c r="U464" s="10"/>
    </row>
    <row r="465">
      <c r="A465" s="16"/>
      <c r="B465" s="16"/>
      <c r="F465" s="8"/>
      <c r="I465" s="16"/>
      <c r="J465" s="16"/>
      <c r="K465" s="10"/>
      <c r="S465" s="16"/>
      <c r="T465" s="16"/>
      <c r="U465" s="10"/>
    </row>
    <row r="466">
      <c r="A466" s="16"/>
      <c r="B466" s="16"/>
      <c r="F466" s="8"/>
      <c r="I466" s="16"/>
      <c r="J466" s="16"/>
      <c r="K466" s="10"/>
      <c r="S466" s="16"/>
      <c r="T466" s="16"/>
      <c r="U466" s="10"/>
    </row>
    <row r="467">
      <c r="A467" s="16"/>
      <c r="B467" s="16"/>
      <c r="F467" s="8"/>
      <c r="I467" s="16"/>
      <c r="J467" s="16"/>
      <c r="K467" s="10"/>
      <c r="S467" s="16"/>
      <c r="T467" s="16"/>
      <c r="U467" s="10"/>
    </row>
    <row r="468">
      <c r="A468" s="16"/>
      <c r="B468" s="16"/>
      <c r="F468" s="8"/>
      <c r="I468" s="16"/>
      <c r="J468" s="16"/>
      <c r="K468" s="10"/>
      <c r="S468" s="16"/>
      <c r="T468" s="16"/>
      <c r="U468" s="10"/>
    </row>
    <row r="469">
      <c r="A469" s="16"/>
      <c r="B469" s="16"/>
      <c r="F469" s="8"/>
      <c r="I469" s="16"/>
      <c r="J469" s="16"/>
      <c r="K469" s="10"/>
      <c r="S469" s="16"/>
      <c r="T469" s="16"/>
      <c r="U469" s="10"/>
    </row>
    <row r="470">
      <c r="A470" s="16"/>
      <c r="B470" s="16"/>
      <c r="F470" s="8"/>
      <c r="I470" s="16"/>
      <c r="J470" s="16"/>
      <c r="K470" s="10"/>
      <c r="S470" s="16"/>
      <c r="T470" s="16"/>
      <c r="U470" s="10"/>
    </row>
    <row r="471">
      <c r="A471" s="16"/>
      <c r="B471" s="16"/>
      <c r="F471" s="8"/>
      <c r="I471" s="16"/>
      <c r="J471" s="16"/>
      <c r="K471" s="10"/>
      <c r="S471" s="16"/>
      <c r="T471" s="16"/>
      <c r="U471" s="10"/>
    </row>
    <row r="472">
      <c r="A472" s="16"/>
      <c r="B472" s="16"/>
      <c r="F472" s="8"/>
      <c r="I472" s="16"/>
      <c r="J472" s="16"/>
      <c r="K472" s="10"/>
      <c r="S472" s="16"/>
      <c r="T472" s="16"/>
      <c r="U472" s="10"/>
    </row>
    <row r="473">
      <c r="A473" s="16"/>
      <c r="B473" s="16"/>
      <c r="F473" s="8"/>
      <c r="I473" s="16"/>
      <c r="J473" s="16"/>
      <c r="K473" s="10"/>
      <c r="S473" s="16"/>
      <c r="T473" s="16"/>
      <c r="U473" s="10"/>
    </row>
    <row r="474">
      <c r="A474" s="16"/>
      <c r="B474" s="16"/>
      <c r="F474" s="8"/>
      <c r="I474" s="16"/>
      <c r="J474" s="16"/>
      <c r="K474" s="10"/>
      <c r="S474" s="16"/>
      <c r="T474" s="16"/>
      <c r="U474" s="10"/>
    </row>
    <row r="475">
      <c r="A475" s="16"/>
      <c r="B475" s="16"/>
      <c r="F475" s="8"/>
      <c r="I475" s="16"/>
      <c r="J475" s="16"/>
      <c r="K475" s="10"/>
      <c r="S475" s="16"/>
      <c r="T475" s="16"/>
      <c r="U475" s="10"/>
    </row>
    <row r="476">
      <c r="A476" s="16"/>
      <c r="B476" s="16"/>
      <c r="F476" s="8"/>
      <c r="I476" s="16"/>
      <c r="J476" s="16"/>
      <c r="K476" s="10"/>
      <c r="S476" s="16"/>
      <c r="T476" s="16"/>
      <c r="U476" s="10"/>
    </row>
    <row r="477">
      <c r="A477" s="16"/>
      <c r="B477" s="16"/>
      <c r="F477" s="8"/>
      <c r="I477" s="16"/>
      <c r="J477" s="16"/>
      <c r="K477" s="10"/>
      <c r="S477" s="16"/>
      <c r="T477" s="16"/>
      <c r="U477" s="10"/>
    </row>
    <row r="478">
      <c r="A478" s="16"/>
      <c r="B478" s="16"/>
      <c r="F478" s="8"/>
      <c r="I478" s="16"/>
      <c r="J478" s="16"/>
      <c r="K478" s="10"/>
      <c r="S478" s="16"/>
      <c r="T478" s="16"/>
      <c r="U478" s="10"/>
    </row>
    <row r="479">
      <c r="A479" s="16"/>
      <c r="B479" s="16"/>
      <c r="F479" s="8"/>
      <c r="I479" s="16"/>
      <c r="J479" s="16"/>
      <c r="K479" s="10"/>
      <c r="S479" s="16"/>
      <c r="T479" s="16"/>
      <c r="U479" s="10"/>
    </row>
    <row r="480">
      <c r="A480" s="16"/>
      <c r="B480" s="16"/>
      <c r="F480" s="8"/>
      <c r="I480" s="16"/>
      <c r="J480" s="16"/>
      <c r="K480" s="10"/>
      <c r="S480" s="16"/>
      <c r="T480" s="16"/>
      <c r="U480" s="10"/>
    </row>
    <row r="481">
      <c r="A481" s="16"/>
      <c r="B481" s="16"/>
      <c r="F481" s="8"/>
      <c r="I481" s="16"/>
      <c r="J481" s="16"/>
      <c r="K481" s="10"/>
      <c r="S481" s="16"/>
      <c r="T481" s="16"/>
      <c r="U481" s="10"/>
    </row>
    <row r="482">
      <c r="A482" s="16"/>
      <c r="B482" s="16"/>
      <c r="F482" s="8"/>
      <c r="I482" s="16"/>
      <c r="J482" s="16"/>
      <c r="K482" s="10"/>
      <c r="S482" s="16"/>
      <c r="T482" s="16"/>
      <c r="U482" s="10"/>
    </row>
    <row r="483">
      <c r="A483" s="16"/>
      <c r="B483" s="16"/>
      <c r="F483" s="8"/>
      <c r="I483" s="16"/>
      <c r="J483" s="16"/>
      <c r="K483" s="10"/>
      <c r="S483" s="16"/>
      <c r="T483" s="16"/>
      <c r="U483" s="10"/>
    </row>
    <row r="484">
      <c r="A484" s="16"/>
      <c r="B484" s="16"/>
      <c r="F484" s="8"/>
      <c r="I484" s="16"/>
      <c r="J484" s="16"/>
      <c r="K484" s="10"/>
      <c r="S484" s="16"/>
      <c r="T484" s="16"/>
      <c r="U484" s="10"/>
    </row>
    <row r="485">
      <c r="A485" s="16"/>
      <c r="B485" s="16"/>
      <c r="F485" s="8"/>
      <c r="I485" s="16"/>
      <c r="J485" s="16"/>
      <c r="K485" s="10"/>
      <c r="S485" s="16"/>
      <c r="T485" s="16"/>
      <c r="U485" s="10"/>
    </row>
    <row r="486">
      <c r="A486" s="16"/>
      <c r="B486" s="16"/>
      <c r="F486" s="8"/>
      <c r="I486" s="16"/>
      <c r="J486" s="16"/>
      <c r="K486" s="10"/>
      <c r="S486" s="16"/>
      <c r="T486" s="16"/>
      <c r="U486" s="10"/>
    </row>
    <row r="487">
      <c r="A487" s="16"/>
      <c r="B487" s="16"/>
      <c r="F487" s="8"/>
      <c r="I487" s="16"/>
      <c r="J487" s="16"/>
      <c r="K487" s="10"/>
      <c r="S487" s="16"/>
      <c r="T487" s="16"/>
      <c r="U487" s="10"/>
    </row>
    <row r="488">
      <c r="A488" s="16"/>
      <c r="B488" s="16"/>
      <c r="F488" s="8"/>
      <c r="I488" s="16"/>
      <c r="J488" s="16"/>
      <c r="K488" s="10"/>
      <c r="S488" s="16"/>
      <c r="T488" s="16"/>
      <c r="U488" s="10"/>
    </row>
    <row r="489">
      <c r="A489" s="16"/>
      <c r="B489" s="16"/>
      <c r="F489" s="8"/>
      <c r="I489" s="16"/>
      <c r="J489" s="16"/>
      <c r="K489" s="10"/>
      <c r="S489" s="16"/>
      <c r="T489" s="16"/>
      <c r="U489" s="10"/>
    </row>
    <row r="490">
      <c r="A490" s="16"/>
      <c r="B490" s="16"/>
      <c r="F490" s="8"/>
      <c r="I490" s="16"/>
      <c r="J490" s="16"/>
      <c r="K490" s="10"/>
      <c r="S490" s="16"/>
      <c r="T490" s="16"/>
      <c r="U490" s="10"/>
    </row>
    <row r="491">
      <c r="A491" s="16"/>
      <c r="B491" s="16"/>
      <c r="F491" s="8"/>
      <c r="I491" s="16"/>
      <c r="J491" s="16"/>
      <c r="K491" s="10"/>
      <c r="S491" s="16"/>
      <c r="T491" s="16"/>
      <c r="U491" s="10"/>
    </row>
    <row r="492">
      <c r="A492" s="16"/>
      <c r="B492" s="16"/>
      <c r="F492" s="8"/>
      <c r="I492" s="16"/>
      <c r="J492" s="16"/>
      <c r="K492" s="10"/>
      <c r="S492" s="16"/>
      <c r="T492" s="16"/>
      <c r="U492" s="10"/>
    </row>
    <row r="493">
      <c r="A493" s="16"/>
      <c r="B493" s="16"/>
      <c r="F493" s="8"/>
      <c r="I493" s="16"/>
      <c r="J493" s="16"/>
      <c r="K493" s="10"/>
      <c r="S493" s="16"/>
      <c r="T493" s="16"/>
      <c r="U493" s="10"/>
    </row>
    <row r="494">
      <c r="A494" s="16"/>
      <c r="B494" s="16"/>
      <c r="F494" s="8"/>
      <c r="I494" s="16"/>
      <c r="J494" s="16"/>
      <c r="K494" s="10"/>
      <c r="S494" s="16"/>
      <c r="T494" s="16"/>
      <c r="U494" s="10"/>
    </row>
    <row r="495">
      <c r="A495" s="16"/>
      <c r="B495" s="16"/>
      <c r="F495" s="8"/>
      <c r="I495" s="16"/>
      <c r="J495" s="16"/>
      <c r="K495" s="10"/>
      <c r="S495" s="16"/>
      <c r="T495" s="16"/>
      <c r="U495" s="10"/>
    </row>
    <row r="496">
      <c r="A496" s="16"/>
      <c r="B496" s="16"/>
      <c r="F496" s="8"/>
      <c r="I496" s="16"/>
      <c r="J496" s="16"/>
      <c r="K496" s="10"/>
      <c r="S496" s="16"/>
      <c r="T496" s="16"/>
      <c r="U496" s="10"/>
    </row>
    <row r="497">
      <c r="A497" s="16"/>
      <c r="B497" s="16"/>
      <c r="F497" s="8"/>
      <c r="I497" s="16"/>
      <c r="J497" s="16"/>
      <c r="K497" s="10"/>
      <c r="S497" s="16"/>
      <c r="T497" s="16"/>
      <c r="U497" s="10"/>
    </row>
    <row r="498">
      <c r="A498" s="16"/>
      <c r="B498" s="16"/>
      <c r="F498" s="8"/>
      <c r="I498" s="16"/>
      <c r="J498" s="16"/>
      <c r="K498" s="10"/>
      <c r="S498" s="16"/>
      <c r="T498" s="16"/>
      <c r="U498" s="10"/>
    </row>
    <row r="499">
      <c r="A499" s="16"/>
      <c r="B499" s="16"/>
      <c r="F499" s="8"/>
      <c r="I499" s="16"/>
      <c r="J499" s="16"/>
      <c r="K499" s="10"/>
      <c r="S499" s="16"/>
      <c r="T499" s="16"/>
      <c r="U499" s="10"/>
    </row>
    <row r="500">
      <c r="A500" s="16"/>
      <c r="B500" s="16"/>
      <c r="F500" s="8"/>
      <c r="I500" s="16"/>
      <c r="J500" s="16"/>
      <c r="K500" s="10"/>
      <c r="S500" s="16"/>
      <c r="T500" s="16"/>
      <c r="U500" s="10"/>
    </row>
    <row r="501">
      <c r="A501" s="16"/>
      <c r="B501" s="16"/>
      <c r="F501" s="8"/>
      <c r="I501" s="16"/>
      <c r="J501" s="16"/>
      <c r="K501" s="10"/>
      <c r="S501" s="16"/>
      <c r="T501" s="16"/>
      <c r="U501" s="10"/>
    </row>
    <row r="502">
      <c r="A502" s="16"/>
      <c r="B502" s="16"/>
      <c r="F502" s="8"/>
      <c r="I502" s="16"/>
      <c r="J502" s="16"/>
      <c r="K502" s="10"/>
      <c r="S502" s="16"/>
      <c r="T502" s="16"/>
      <c r="U502" s="10"/>
    </row>
    <row r="503">
      <c r="A503" s="16"/>
      <c r="B503" s="16"/>
      <c r="F503" s="8"/>
      <c r="I503" s="16"/>
      <c r="J503" s="16"/>
      <c r="K503" s="10"/>
      <c r="S503" s="16"/>
      <c r="T503" s="16"/>
      <c r="U503" s="10"/>
    </row>
    <row r="504">
      <c r="A504" s="16"/>
      <c r="B504" s="16"/>
      <c r="F504" s="8"/>
      <c r="I504" s="16"/>
      <c r="J504" s="16"/>
      <c r="K504" s="10"/>
      <c r="S504" s="16"/>
      <c r="T504" s="16"/>
      <c r="U504" s="10"/>
    </row>
    <row r="505">
      <c r="A505" s="16"/>
      <c r="B505" s="16"/>
      <c r="F505" s="8"/>
      <c r="I505" s="16"/>
      <c r="J505" s="16"/>
      <c r="K505" s="10"/>
      <c r="S505" s="16"/>
      <c r="T505" s="16"/>
      <c r="U505" s="10"/>
    </row>
    <row r="506">
      <c r="A506" s="16"/>
      <c r="B506" s="16"/>
      <c r="F506" s="8"/>
      <c r="I506" s="16"/>
      <c r="J506" s="16"/>
      <c r="K506" s="10"/>
      <c r="S506" s="16"/>
      <c r="T506" s="16"/>
      <c r="U506" s="10"/>
    </row>
    <row r="507">
      <c r="A507" s="16"/>
      <c r="B507" s="16"/>
      <c r="F507" s="8"/>
      <c r="I507" s="16"/>
      <c r="J507" s="16"/>
      <c r="K507" s="10"/>
      <c r="S507" s="16"/>
      <c r="T507" s="16"/>
      <c r="U507" s="10"/>
    </row>
    <row r="508">
      <c r="A508" s="16"/>
      <c r="B508" s="16"/>
      <c r="F508" s="8"/>
      <c r="I508" s="16"/>
      <c r="J508" s="16"/>
      <c r="K508" s="10"/>
      <c r="S508" s="16"/>
      <c r="T508" s="16"/>
      <c r="U508" s="10"/>
    </row>
    <row r="509">
      <c r="A509" s="16"/>
      <c r="B509" s="16"/>
      <c r="F509" s="8"/>
      <c r="I509" s="16"/>
      <c r="J509" s="16"/>
      <c r="K509" s="10"/>
      <c r="S509" s="16"/>
      <c r="T509" s="16"/>
      <c r="U509" s="10"/>
    </row>
    <row r="510">
      <c r="A510" s="16"/>
      <c r="B510" s="16"/>
      <c r="F510" s="8"/>
      <c r="I510" s="16"/>
      <c r="J510" s="16"/>
      <c r="K510" s="10"/>
      <c r="S510" s="16"/>
      <c r="T510" s="16"/>
      <c r="U510" s="10"/>
    </row>
    <row r="511">
      <c r="A511" s="16"/>
      <c r="B511" s="16"/>
      <c r="F511" s="8"/>
      <c r="I511" s="16"/>
      <c r="J511" s="16"/>
      <c r="K511" s="10"/>
      <c r="S511" s="16"/>
      <c r="T511" s="16"/>
      <c r="U511" s="10"/>
    </row>
    <row r="512">
      <c r="A512" s="16"/>
      <c r="B512" s="16"/>
      <c r="F512" s="8"/>
      <c r="I512" s="16"/>
      <c r="J512" s="16"/>
      <c r="K512" s="10"/>
      <c r="S512" s="16"/>
      <c r="T512" s="16"/>
      <c r="U512" s="10"/>
    </row>
    <row r="513">
      <c r="A513" s="16"/>
      <c r="B513" s="16"/>
      <c r="F513" s="8"/>
      <c r="I513" s="16"/>
      <c r="J513" s="16"/>
      <c r="K513" s="10"/>
      <c r="S513" s="16"/>
      <c r="T513" s="16"/>
      <c r="U513" s="10"/>
    </row>
    <row r="514">
      <c r="A514" s="16"/>
      <c r="B514" s="16"/>
      <c r="F514" s="8"/>
      <c r="I514" s="16"/>
      <c r="J514" s="16"/>
      <c r="K514" s="10"/>
      <c r="S514" s="16"/>
      <c r="T514" s="16"/>
      <c r="U514" s="10"/>
    </row>
    <row r="515">
      <c r="A515" s="16"/>
      <c r="B515" s="16"/>
      <c r="F515" s="8"/>
      <c r="I515" s="16"/>
      <c r="J515" s="16"/>
      <c r="K515" s="10"/>
      <c r="S515" s="16"/>
      <c r="T515" s="16"/>
      <c r="U515" s="10"/>
    </row>
    <row r="516">
      <c r="A516" s="16"/>
      <c r="B516" s="16"/>
      <c r="F516" s="8"/>
      <c r="I516" s="16"/>
      <c r="J516" s="16"/>
      <c r="K516" s="10"/>
      <c r="S516" s="16"/>
      <c r="T516" s="16"/>
      <c r="U516" s="10"/>
    </row>
    <row r="517">
      <c r="A517" s="16"/>
      <c r="B517" s="16"/>
      <c r="F517" s="8"/>
      <c r="I517" s="16"/>
      <c r="J517" s="16"/>
      <c r="K517" s="10"/>
      <c r="S517" s="16"/>
      <c r="T517" s="16"/>
      <c r="U517" s="10"/>
    </row>
    <row r="518">
      <c r="A518" s="16"/>
      <c r="B518" s="16"/>
      <c r="F518" s="8"/>
      <c r="I518" s="16"/>
      <c r="J518" s="16"/>
      <c r="K518" s="10"/>
      <c r="S518" s="16"/>
      <c r="T518" s="16"/>
      <c r="U518" s="10"/>
    </row>
    <row r="519">
      <c r="A519" s="16"/>
      <c r="B519" s="16"/>
      <c r="F519" s="8"/>
      <c r="I519" s="16"/>
      <c r="J519" s="16"/>
      <c r="K519" s="10"/>
      <c r="S519" s="16"/>
      <c r="T519" s="16"/>
      <c r="U519" s="10"/>
    </row>
    <row r="520">
      <c r="A520" s="16"/>
      <c r="B520" s="16"/>
      <c r="F520" s="8"/>
      <c r="I520" s="16"/>
      <c r="J520" s="16"/>
      <c r="K520" s="10"/>
      <c r="S520" s="16"/>
      <c r="T520" s="16"/>
      <c r="U520" s="10"/>
    </row>
    <row r="521">
      <c r="A521" s="16"/>
      <c r="B521" s="16"/>
      <c r="F521" s="8"/>
      <c r="I521" s="16"/>
      <c r="J521" s="16"/>
      <c r="K521" s="10"/>
      <c r="S521" s="16"/>
      <c r="T521" s="16"/>
      <c r="U521" s="10"/>
    </row>
    <row r="522">
      <c r="A522" s="16"/>
      <c r="B522" s="16"/>
      <c r="F522" s="8"/>
      <c r="I522" s="16"/>
      <c r="J522" s="16"/>
      <c r="K522" s="10"/>
      <c r="S522" s="16"/>
      <c r="T522" s="16"/>
      <c r="U522" s="10"/>
    </row>
    <row r="523">
      <c r="A523" s="16"/>
      <c r="B523" s="16"/>
      <c r="F523" s="8"/>
      <c r="I523" s="16"/>
      <c r="J523" s="16"/>
      <c r="K523" s="10"/>
      <c r="S523" s="16"/>
      <c r="T523" s="16"/>
      <c r="U523" s="10"/>
    </row>
    <row r="524">
      <c r="A524" s="16"/>
      <c r="B524" s="16"/>
      <c r="F524" s="8"/>
      <c r="I524" s="16"/>
      <c r="J524" s="16"/>
      <c r="K524" s="10"/>
      <c r="S524" s="16"/>
      <c r="T524" s="16"/>
      <c r="U524" s="10"/>
    </row>
    <row r="525">
      <c r="A525" s="16"/>
      <c r="B525" s="16"/>
      <c r="F525" s="8"/>
      <c r="I525" s="16"/>
      <c r="J525" s="16"/>
      <c r="K525" s="10"/>
      <c r="S525" s="16"/>
      <c r="T525" s="16"/>
      <c r="U525" s="10"/>
    </row>
    <row r="526">
      <c r="A526" s="16"/>
      <c r="B526" s="16"/>
      <c r="F526" s="8"/>
      <c r="I526" s="16"/>
      <c r="J526" s="16"/>
      <c r="K526" s="10"/>
      <c r="S526" s="16"/>
      <c r="T526" s="16"/>
      <c r="U526" s="10"/>
    </row>
    <row r="527">
      <c r="A527" s="16"/>
      <c r="B527" s="16"/>
      <c r="F527" s="8"/>
      <c r="I527" s="16"/>
      <c r="J527" s="16"/>
      <c r="K527" s="10"/>
      <c r="S527" s="16"/>
      <c r="T527" s="16"/>
      <c r="U527" s="10"/>
    </row>
    <row r="528">
      <c r="A528" s="16"/>
      <c r="B528" s="16"/>
      <c r="F528" s="8"/>
      <c r="I528" s="16"/>
      <c r="J528" s="16"/>
      <c r="K528" s="10"/>
      <c r="S528" s="16"/>
      <c r="T528" s="16"/>
      <c r="U528" s="10"/>
    </row>
    <row r="529">
      <c r="A529" s="16"/>
      <c r="B529" s="16"/>
      <c r="F529" s="8"/>
      <c r="I529" s="16"/>
      <c r="J529" s="16"/>
      <c r="K529" s="10"/>
      <c r="S529" s="16"/>
      <c r="T529" s="16"/>
      <c r="U529" s="10"/>
    </row>
    <row r="530">
      <c r="A530" s="16"/>
      <c r="B530" s="16"/>
      <c r="F530" s="8"/>
      <c r="I530" s="16"/>
      <c r="J530" s="16"/>
      <c r="K530" s="10"/>
      <c r="S530" s="16"/>
      <c r="T530" s="16"/>
      <c r="U530" s="10"/>
    </row>
    <row r="531">
      <c r="A531" s="16"/>
      <c r="B531" s="16"/>
      <c r="F531" s="8"/>
      <c r="I531" s="16"/>
      <c r="J531" s="16"/>
      <c r="K531" s="10"/>
      <c r="S531" s="16"/>
      <c r="T531" s="16"/>
      <c r="U531" s="10"/>
    </row>
    <row r="532">
      <c r="A532" s="16"/>
      <c r="B532" s="16"/>
      <c r="F532" s="8"/>
      <c r="I532" s="16"/>
      <c r="J532" s="16"/>
      <c r="K532" s="10"/>
      <c r="S532" s="16"/>
      <c r="T532" s="16"/>
      <c r="U532" s="10"/>
    </row>
    <row r="533">
      <c r="A533" s="16"/>
      <c r="B533" s="16"/>
      <c r="F533" s="8"/>
      <c r="I533" s="16"/>
      <c r="J533" s="16"/>
      <c r="K533" s="10"/>
      <c r="S533" s="16"/>
      <c r="T533" s="16"/>
      <c r="U533" s="10"/>
    </row>
    <row r="534">
      <c r="A534" s="16"/>
      <c r="B534" s="16"/>
      <c r="F534" s="8"/>
      <c r="I534" s="16"/>
      <c r="J534" s="16"/>
      <c r="K534" s="10"/>
      <c r="S534" s="16"/>
      <c r="T534" s="16"/>
      <c r="U534" s="10"/>
    </row>
    <row r="535">
      <c r="A535" s="16"/>
      <c r="B535" s="16"/>
      <c r="F535" s="8"/>
      <c r="I535" s="16"/>
      <c r="J535" s="16"/>
      <c r="K535" s="10"/>
      <c r="S535" s="16"/>
      <c r="T535" s="16"/>
      <c r="U535" s="10"/>
    </row>
    <row r="536">
      <c r="A536" s="16"/>
      <c r="B536" s="16"/>
      <c r="F536" s="8"/>
      <c r="I536" s="16"/>
      <c r="J536" s="16"/>
      <c r="K536" s="10"/>
      <c r="S536" s="16"/>
      <c r="T536" s="16"/>
      <c r="U536" s="10"/>
    </row>
    <row r="537">
      <c r="A537" s="16"/>
      <c r="B537" s="16"/>
      <c r="F537" s="8"/>
      <c r="I537" s="16"/>
      <c r="J537" s="16"/>
      <c r="K537" s="10"/>
      <c r="S537" s="16"/>
      <c r="T537" s="16"/>
      <c r="U537" s="10"/>
    </row>
    <row r="538">
      <c r="A538" s="16"/>
      <c r="B538" s="16"/>
      <c r="F538" s="8"/>
      <c r="I538" s="16"/>
      <c r="J538" s="16"/>
      <c r="K538" s="10"/>
      <c r="S538" s="16"/>
      <c r="T538" s="16"/>
      <c r="U538" s="10"/>
    </row>
    <row r="539">
      <c r="A539" s="16"/>
      <c r="B539" s="16"/>
      <c r="F539" s="8"/>
      <c r="I539" s="16"/>
      <c r="J539" s="16"/>
      <c r="K539" s="10"/>
      <c r="S539" s="16"/>
      <c r="T539" s="16"/>
      <c r="U539" s="10"/>
    </row>
    <row r="540">
      <c r="A540" s="16"/>
      <c r="B540" s="16"/>
      <c r="F540" s="8"/>
      <c r="I540" s="16"/>
      <c r="J540" s="16"/>
      <c r="K540" s="10"/>
      <c r="S540" s="16"/>
      <c r="T540" s="16"/>
      <c r="U540" s="10"/>
    </row>
    <row r="541">
      <c r="A541" s="16"/>
      <c r="B541" s="16"/>
      <c r="F541" s="8"/>
      <c r="I541" s="16"/>
      <c r="J541" s="16"/>
      <c r="K541" s="10"/>
      <c r="S541" s="16"/>
      <c r="T541" s="16"/>
      <c r="U541" s="10"/>
    </row>
    <row r="542">
      <c r="A542" s="16"/>
      <c r="B542" s="16"/>
      <c r="F542" s="8"/>
      <c r="I542" s="16"/>
      <c r="J542" s="16"/>
      <c r="K542" s="10"/>
      <c r="S542" s="16"/>
      <c r="T542" s="16"/>
      <c r="U542" s="10"/>
    </row>
    <row r="543">
      <c r="A543" s="16"/>
      <c r="B543" s="16"/>
      <c r="F543" s="8"/>
      <c r="I543" s="16"/>
      <c r="J543" s="16"/>
      <c r="K543" s="10"/>
      <c r="S543" s="16"/>
      <c r="T543" s="16"/>
      <c r="U543" s="10"/>
    </row>
    <row r="544">
      <c r="A544" s="16"/>
      <c r="B544" s="16"/>
      <c r="F544" s="8"/>
      <c r="I544" s="16"/>
      <c r="J544" s="16"/>
      <c r="K544" s="10"/>
      <c r="S544" s="16"/>
      <c r="T544" s="16"/>
      <c r="U544" s="10"/>
    </row>
    <row r="545">
      <c r="A545" s="16"/>
      <c r="B545" s="16"/>
      <c r="F545" s="8"/>
      <c r="I545" s="16"/>
      <c r="J545" s="16"/>
      <c r="K545" s="10"/>
      <c r="S545" s="16"/>
      <c r="T545" s="16"/>
      <c r="U545" s="10"/>
    </row>
    <row r="546">
      <c r="A546" s="16"/>
      <c r="B546" s="16"/>
      <c r="F546" s="8"/>
      <c r="I546" s="16"/>
      <c r="J546" s="16"/>
      <c r="K546" s="10"/>
      <c r="S546" s="16"/>
      <c r="T546" s="16"/>
      <c r="U546" s="10"/>
    </row>
    <row r="547">
      <c r="A547" s="16"/>
      <c r="B547" s="16"/>
      <c r="F547" s="8"/>
      <c r="I547" s="16"/>
      <c r="J547" s="16"/>
      <c r="K547" s="10"/>
      <c r="S547" s="16"/>
      <c r="T547" s="16"/>
      <c r="U547" s="10"/>
    </row>
    <row r="548">
      <c r="A548" s="16"/>
      <c r="B548" s="16"/>
      <c r="F548" s="8"/>
      <c r="I548" s="16"/>
      <c r="J548" s="16"/>
      <c r="K548" s="10"/>
      <c r="S548" s="16"/>
      <c r="T548" s="16"/>
      <c r="U548" s="10"/>
    </row>
    <row r="549">
      <c r="A549" s="16"/>
      <c r="B549" s="16"/>
      <c r="F549" s="8"/>
      <c r="I549" s="16"/>
      <c r="J549" s="16"/>
      <c r="K549" s="10"/>
      <c r="S549" s="16"/>
      <c r="T549" s="16"/>
      <c r="U549" s="10"/>
    </row>
    <row r="550">
      <c r="A550" s="16"/>
      <c r="B550" s="16"/>
      <c r="F550" s="8"/>
      <c r="I550" s="16"/>
      <c r="J550" s="16"/>
      <c r="K550" s="10"/>
      <c r="S550" s="16"/>
      <c r="T550" s="16"/>
      <c r="U550" s="10"/>
    </row>
    <row r="551">
      <c r="A551" s="16"/>
      <c r="B551" s="16"/>
      <c r="F551" s="8"/>
      <c r="I551" s="16"/>
      <c r="J551" s="16"/>
      <c r="K551" s="10"/>
      <c r="S551" s="16"/>
      <c r="T551" s="16"/>
      <c r="U551" s="10"/>
    </row>
    <row r="552">
      <c r="A552" s="16"/>
      <c r="B552" s="16"/>
      <c r="F552" s="8"/>
      <c r="I552" s="16"/>
      <c r="J552" s="16"/>
      <c r="K552" s="10"/>
      <c r="S552" s="16"/>
      <c r="T552" s="16"/>
      <c r="U552" s="10"/>
    </row>
    <row r="553">
      <c r="A553" s="16"/>
      <c r="B553" s="16"/>
      <c r="F553" s="8"/>
      <c r="I553" s="16"/>
      <c r="J553" s="16"/>
      <c r="K553" s="10"/>
      <c r="S553" s="16"/>
      <c r="T553" s="16"/>
      <c r="U553" s="10"/>
    </row>
    <row r="554">
      <c r="A554" s="16"/>
      <c r="B554" s="16"/>
      <c r="F554" s="8"/>
      <c r="I554" s="16"/>
      <c r="J554" s="16"/>
      <c r="K554" s="10"/>
      <c r="S554" s="16"/>
      <c r="T554" s="16"/>
      <c r="U554" s="10"/>
    </row>
    <row r="555">
      <c r="A555" s="16"/>
      <c r="B555" s="16"/>
      <c r="F555" s="8"/>
      <c r="I555" s="16"/>
      <c r="J555" s="16"/>
      <c r="K555" s="10"/>
      <c r="S555" s="16"/>
      <c r="T555" s="16"/>
      <c r="U555" s="10"/>
    </row>
    <row r="556">
      <c r="A556" s="16"/>
      <c r="B556" s="16"/>
      <c r="F556" s="8"/>
      <c r="I556" s="16"/>
      <c r="J556" s="16"/>
      <c r="K556" s="10"/>
      <c r="S556" s="16"/>
      <c r="T556" s="16"/>
      <c r="U556" s="10"/>
    </row>
    <row r="557">
      <c r="A557" s="16"/>
      <c r="B557" s="16"/>
      <c r="F557" s="8"/>
      <c r="I557" s="16"/>
      <c r="J557" s="16"/>
      <c r="K557" s="10"/>
      <c r="S557" s="16"/>
      <c r="T557" s="16"/>
      <c r="U557" s="10"/>
    </row>
    <row r="558">
      <c r="A558" s="16"/>
      <c r="B558" s="16"/>
      <c r="F558" s="8"/>
      <c r="I558" s="16"/>
      <c r="J558" s="16"/>
      <c r="K558" s="10"/>
      <c r="S558" s="16"/>
      <c r="T558" s="16"/>
      <c r="U558" s="10"/>
    </row>
    <row r="559">
      <c r="A559" s="16"/>
      <c r="B559" s="16"/>
      <c r="F559" s="8"/>
      <c r="I559" s="16"/>
      <c r="J559" s="16"/>
      <c r="K559" s="10"/>
      <c r="S559" s="16"/>
      <c r="T559" s="16"/>
      <c r="U559" s="10"/>
    </row>
    <row r="560">
      <c r="A560" s="16"/>
      <c r="B560" s="16"/>
      <c r="F560" s="8"/>
      <c r="I560" s="16"/>
      <c r="J560" s="16"/>
      <c r="K560" s="10"/>
      <c r="S560" s="16"/>
      <c r="T560" s="16"/>
      <c r="U560" s="10"/>
    </row>
    <row r="561">
      <c r="A561" s="16"/>
      <c r="B561" s="16"/>
      <c r="F561" s="8"/>
      <c r="I561" s="16"/>
      <c r="J561" s="16"/>
      <c r="K561" s="10"/>
      <c r="S561" s="16"/>
      <c r="T561" s="16"/>
      <c r="U561" s="10"/>
    </row>
    <row r="562">
      <c r="A562" s="16"/>
      <c r="B562" s="16"/>
      <c r="F562" s="8"/>
      <c r="I562" s="16"/>
      <c r="J562" s="16"/>
      <c r="K562" s="10"/>
      <c r="S562" s="16"/>
      <c r="T562" s="16"/>
      <c r="U562" s="10"/>
    </row>
    <row r="563">
      <c r="A563" s="16"/>
      <c r="B563" s="16"/>
      <c r="F563" s="8"/>
      <c r="I563" s="16"/>
      <c r="J563" s="16"/>
      <c r="K563" s="10"/>
      <c r="S563" s="16"/>
      <c r="T563" s="16"/>
      <c r="U563" s="10"/>
    </row>
    <row r="564">
      <c r="A564" s="16"/>
      <c r="B564" s="16"/>
      <c r="F564" s="8"/>
      <c r="I564" s="16"/>
      <c r="J564" s="16"/>
      <c r="K564" s="10"/>
      <c r="S564" s="16"/>
      <c r="T564" s="16"/>
      <c r="U564" s="10"/>
    </row>
    <row r="565">
      <c r="A565" s="16"/>
      <c r="B565" s="16"/>
      <c r="F565" s="8"/>
      <c r="I565" s="16"/>
      <c r="J565" s="16"/>
      <c r="K565" s="10"/>
      <c r="S565" s="16"/>
      <c r="T565" s="16"/>
      <c r="U565" s="10"/>
    </row>
    <row r="566">
      <c r="A566" s="16"/>
      <c r="B566" s="16"/>
      <c r="F566" s="8"/>
      <c r="I566" s="16"/>
      <c r="J566" s="16"/>
      <c r="K566" s="10"/>
      <c r="S566" s="16"/>
      <c r="T566" s="16"/>
      <c r="U566" s="10"/>
    </row>
    <row r="567">
      <c r="A567" s="16"/>
      <c r="B567" s="16"/>
      <c r="F567" s="8"/>
      <c r="I567" s="16"/>
      <c r="J567" s="16"/>
      <c r="K567" s="10"/>
      <c r="S567" s="16"/>
      <c r="T567" s="16"/>
      <c r="U567" s="10"/>
    </row>
    <row r="568">
      <c r="A568" s="16"/>
      <c r="B568" s="16"/>
      <c r="F568" s="8"/>
      <c r="I568" s="16"/>
      <c r="J568" s="16"/>
      <c r="K568" s="10"/>
      <c r="S568" s="16"/>
      <c r="T568" s="16"/>
      <c r="U568" s="10"/>
    </row>
    <row r="569">
      <c r="A569" s="16"/>
      <c r="B569" s="16"/>
      <c r="F569" s="8"/>
      <c r="I569" s="16"/>
      <c r="J569" s="16"/>
      <c r="K569" s="10"/>
      <c r="S569" s="16"/>
      <c r="T569" s="16"/>
      <c r="U569" s="10"/>
    </row>
    <row r="570">
      <c r="A570" s="16"/>
      <c r="B570" s="16"/>
      <c r="F570" s="8"/>
      <c r="I570" s="16"/>
      <c r="J570" s="16"/>
      <c r="K570" s="10"/>
      <c r="S570" s="16"/>
      <c r="T570" s="16"/>
      <c r="U570" s="10"/>
    </row>
    <row r="571">
      <c r="A571" s="16"/>
      <c r="B571" s="16"/>
      <c r="F571" s="8"/>
      <c r="I571" s="16"/>
      <c r="J571" s="16"/>
      <c r="K571" s="10"/>
      <c r="S571" s="16"/>
      <c r="T571" s="16"/>
      <c r="U571" s="10"/>
    </row>
    <row r="572">
      <c r="A572" s="16"/>
      <c r="B572" s="16"/>
      <c r="F572" s="8"/>
      <c r="I572" s="16"/>
      <c r="J572" s="16"/>
      <c r="K572" s="10"/>
      <c r="S572" s="16"/>
      <c r="T572" s="16"/>
      <c r="U572" s="10"/>
    </row>
    <row r="573">
      <c r="A573" s="16"/>
      <c r="B573" s="16"/>
      <c r="F573" s="8"/>
      <c r="I573" s="16"/>
      <c r="J573" s="16"/>
      <c r="K573" s="10"/>
      <c r="S573" s="16"/>
      <c r="T573" s="16"/>
      <c r="U573" s="10"/>
    </row>
    <row r="574">
      <c r="A574" s="16"/>
      <c r="B574" s="16"/>
      <c r="F574" s="8"/>
      <c r="I574" s="16"/>
      <c r="J574" s="16"/>
      <c r="K574" s="10"/>
      <c r="S574" s="16"/>
      <c r="T574" s="16"/>
      <c r="U574" s="10"/>
    </row>
    <row r="575">
      <c r="A575" s="16"/>
      <c r="B575" s="16"/>
      <c r="F575" s="8"/>
      <c r="I575" s="16"/>
      <c r="J575" s="16"/>
      <c r="K575" s="10"/>
      <c r="S575" s="16"/>
      <c r="T575" s="16"/>
      <c r="U575" s="10"/>
    </row>
    <row r="576">
      <c r="A576" s="16"/>
      <c r="B576" s="16"/>
      <c r="F576" s="8"/>
      <c r="I576" s="16"/>
      <c r="J576" s="16"/>
      <c r="K576" s="10"/>
      <c r="S576" s="16"/>
      <c r="T576" s="16"/>
      <c r="U576" s="10"/>
    </row>
    <row r="577">
      <c r="A577" s="16"/>
      <c r="B577" s="16"/>
      <c r="F577" s="8"/>
      <c r="I577" s="16"/>
      <c r="J577" s="16"/>
      <c r="K577" s="10"/>
      <c r="S577" s="16"/>
      <c r="T577" s="16"/>
      <c r="U577" s="10"/>
    </row>
    <row r="578">
      <c r="A578" s="16"/>
      <c r="B578" s="16"/>
      <c r="F578" s="8"/>
      <c r="I578" s="16"/>
      <c r="J578" s="16"/>
      <c r="K578" s="10"/>
      <c r="S578" s="16"/>
      <c r="T578" s="16"/>
      <c r="U578" s="10"/>
    </row>
    <row r="579">
      <c r="A579" s="16"/>
      <c r="B579" s="16"/>
      <c r="F579" s="8"/>
      <c r="I579" s="16"/>
      <c r="J579" s="16"/>
      <c r="K579" s="10"/>
      <c r="S579" s="16"/>
      <c r="T579" s="16"/>
      <c r="U579" s="10"/>
    </row>
    <row r="580">
      <c r="A580" s="16"/>
      <c r="B580" s="16"/>
      <c r="F580" s="8"/>
      <c r="I580" s="16"/>
      <c r="J580" s="16"/>
      <c r="K580" s="10"/>
      <c r="S580" s="16"/>
      <c r="T580" s="16"/>
      <c r="U580" s="10"/>
    </row>
    <row r="581">
      <c r="A581" s="16"/>
      <c r="B581" s="16"/>
      <c r="F581" s="8"/>
      <c r="I581" s="16"/>
      <c r="J581" s="16"/>
      <c r="K581" s="10"/>
      <c r="S581" s="16"/>
      <c r="T581" s="16"/>
      <c r="U581" s="10"/>
    </row>
    <row r="582">
      <c r="A582" s="16"/>
      <c r="B582" s="16"/>
      <c r="F582" s="8"/>
      <c r="I582" s="16"/>
      <c r="J582" s="16"/>
      <c r="K582" s="10"/>
      <c r="S582" s="16"/>
      <c r="T582" s="16"/>
      <c r="U582" s="10"/>
    </row>
    <row r="583">
      <c r="A583" s="16"/>
      <c r="B583" s="16"/>
      <c r="F583" s="8"/>
      <c r="I583" s="16"/>
      <c r="J583" s="16"/>
      <c r="K583" s="10"/>
      <c r="S583" s="16"/>
      <c r="T583" s="16"/>
      <c r="U583" s="10"/>
    </row>
    <row r="584">
      <c r="A584" s="16"/>
      <c r="B584" s="16"/>
      <c r="F584" s="8"/>
      <c r="I584" s="16"/>
      <c r="J584" s="16"/>
      <c r="K584" s="10"/>
      <c r="S584" s="16"/>
      <c r="T584" s="16"/>
      <c r="U584" s="10"/>
    </row>
    <row r="585">
      <c r="A585" s="16"/>
      <c r="B585" s="16"/>
      <c r="F585" s="8"/>
      <c r="I585" s="16"/>
      <c r="J585" s="16"/>
      <c r="K585" s="10"/>
      <c r="S585" s="16"/>
      <c r="T585" s="16"/>
      <c r="U585" s="10"/>
    </row>
    <row r="586">
      <c r="A586" s="16"/>
      <c r="B586" s="16"/>
      <c r="F586" s="8"/>
      <c r="I586" s="16"/>
      <c r="J586" s="16"/>
      <c r="K586" s="10"/>
      <c r="S586" s="16"/>
      <c r="T586" s="16"/>
      <c r="U586" s="10"/>
    </row>
    <row r="587">
      <c r="A587" s="16"/>
      <c r="B587" s="16"/>
      <c r="F587" s="8"/>
      <c r="I587" s="16"/>
      <c r="J587" s="16"/>
      <c r="K587" s="10"/>
      <c r="S587" s="16"/>
      <c r="T587" s="16"/>
      <c r="U587" s="10"/>
    </row>
    <row r="588">
      <c r="A588" s="16"/>
      <c r="B588" s="16"/>
      <c r="F588" s="8"/>
      <c r="I588" s="16"/>
      <c r="J588" s="16"/>
      <c r="K588" s="10"/>
      <c r="S588" s="16"/>
      <c r="T588" s="16"/>
      <c r="U588" s="10"/>
    </row>
    <row r="589">
      <c r="A589" s="16"/>
      <c r="B589" s="16"/>
      <c r="F589" s="8"/>
      <c r="I589" s="16"/>
      <c r="J589" s="16"/>
      <c r="K589" s="10"/>
      <c r="S589" s="16"/>
      <c r="T589" s="16"/>
      <c r="U589" s="10"/>
    </row>
    <row r="590">
      <c r="A590" s="16"/>
      <c r="B590" s="16"/>
      <c r="F590" s="8"/>
      <c r="I590" s="16"/>
      <c r="J590" s="16"/>
      <c r="K590" s="10"/>
      <c r="S590" s="16"/>
      <c r="T590" s="16"/>
      <c r="U590" s="10"/>
    </row>
    <row r="591">
      <c r="A591" s="16"/>
      <c r="B591" s="16"/>
      <c r="F591" s="8"/>
      <c r="I591" s="16"/>
      <c r="J591" s="16"/>
      <c r="K591" s="10"/>
      <c r="S591" s="16"/>
      <c r="T591" s="16"/>
      <c r="U591" s="10"/>
    </row>
    <row r="592">
      <c r="A592" s="16"/>
      <c r="B592" s="16"/>
      <c r="F592" s="8"/>
      <c r="I592" s="16"/>
      <c r="J592" s="16"/>
      <c r="K592" s="10"/>
      <c r="S592" s="16"/>
      <c r="T592" s="16"/>
      <c r="U592" s="10"/>
    </row>
    <row r="593">
      <c r="A593" s="16"/>
      <c r="B593" s="16"/>
      <c r="F593" s="8"/>
      <c r="I593" s="16"/>
      <c r="J593" s="16"/>
      <c r="K593" s="10"/>
      <c r="S593" s="16"/>
      <c r="T593" s="16"/>
      <c r="U593" s="10"/>
    </row>
    <row r="594">
      <c r="A594" s="16"/>
      <c r="B594" s="16"/>
      <c r="F594" s="8"/>
      <c r="I594" s="16"/>
      <c r="J594" s="16"/>
      <c r="K594" s="10"/>
      <c r="S594" s="16"/>
      <c r="T594" s="16"/>
      <c r="U594" s="10"/>
    </row>
    <row r="595">
      <c r="A595" s="16"/>
      <c r="B595" s="16"/>
      <c r="F595" s="8"/>
      <c r="I595" s="16"/>
      <c r="J595" s="16"/>
      <c r="K595" s="10"/>
      <c r="S595" s="16"/>
      <c r="T595" s="16"/>
      <c r="U595" s="10"/>
    </row>
    <row r="596">
      <c r="A596" s="16"/>
      <c r="B596" s="16"/>
      <c r="F596" s="8"/>
      <c r="I596" s="16"/>
      <c r="J596" s="16"/>
      <c r="K596" s="10"/>
      <c r="S596" s="16"/>
      <c r="T596" s="16"/>
      <c r="U596" s="10"/>
    </row>
    <row r="597">
      <c r="A597" s="16"/>
      <c r="B597" s="16"/>
      <c r="F597" s="8"/>
      <c r="I597" s="16"/>
      <c r="J597" s="16"/>
      <c r="K597" s="10"/>
      <c r="S597" s="16"/>
      <c r="T597" s="16"/>
      <c r="U597" s="10"/>
    </row>
    <row r="598">
      <c r="A598" s="16"/>
      <c r="B598" s="16"/>
      <c r="F598" s="8"/>
      <c r="I598" s="16"/>
      <c r="J598" s="16"/>
      <c r="K598" s="10"/>
      <c r="S598" s="16"/>
      <c r="T598" s="16"/>
      <c r="U598" s="10"/>
    </row>
    <row r="599">
      <c r="A599" s="16"/>
      <c r="B599" s="16"/>
      <c r="F599" s="8"/>
      <c r="I599" s="16"/>
      <c r="J599" s="16"/>
      <c r="K599" s="10"/>
      <c r="S599" s="16"/>
      <c r="T599" s="16"/>
      <c r="U599" s="10"/>
    </row>
    <row r="600">
      <c r="A600" s="16"/>
      <c r="B600" s="16"/>
      <c r="F600" s="8"/>
      <c r="I600" s="16"/>
      <c r="J600" s="16"/>
      <c r="K600" s="10"/>
      <c r="S600" s="16"/>
      <c r="T600" s="16"/>
      <c r="U600" s="10"/>
    </row>
    <row r="601">
      <c r="A601" s="16"/>
      <c r="B601" s="16"/>
      <c r="F601" s="8"/>
      <c r="I601" s="16"/>
      <c r="J601" s="16"/>
      <c r="K601" s="10"/>
      <c r="S601" s="16"/>
      <c r="T601" s="16"/>
      <c r="U601" s="10"/>
    </row>
    <row r="602">
      <c r="A602" s="16"/>
      <c r="B602" s="16"/>
      <c r="F602" s="8"/>
      <c r="I602" s="16"/>
      <c r="J602" s="16"/>
      <c r="K602" s="10"/>
      <c r="S602" s="16"/>
      <c r="T602" s="16"/>
      <c r="U602" s="10"/>
    </row>
    <row r="603">
      <c r="A603" s="16"/>
      <c r="B603" s="16"/>
      <c r="F603" s="8"/>
      <c r="I603" s="16"/>
      <c r="J603" s="16"/>
      <c r="K603" s="10"/>
      <c r="S603" s="16"/>
      <c r="T603" s="16"/>
      <c r="U603" s="10"/>
    </row>
    <row r="604">
      <c r="A604" s="16"/>
      <c r="B604" s="16"/>
      <c r="F604" s="8"/>
      <c r="I604" s="16"/>
      <c r="J604" s="16"/>
      <c r="K604" s="10"/>
      <c r="S604" s="16"/>
      <c r="T604" s="16"/>
      <c r="U604" s="10"/>
    </row>
    <row r="605">
      <c r="A605" s="16"/>
      <c r="B605" s="16"/>
      <c r="F605" s="8"/>
      <c r="I605" s="16"/>
      <c r="J605" s="16"/>
      <c r="K605" s="10"/>
      <c r="S605" s="16"/>
      <c r="T605" s="16"/>
      <c r="U605" s="10"/>
    </row>
    <row r="606">
      <c r="A606" s="16"/>
      <c r="B606" s="16"/>
      <c r="F606" s="8"/>
      <c r="I606" s="16"/>
      <c r="J606" s="16"/>
      <c r="K606" s="10"/>
      <c r="S606" s="16"/>
      <c r="T606" s="16"/>
      <c r="U606" s="10"/>
    </row>
    <row r="607">
      <c r="A607" s="16"/>
      <c r="B607" s="16"/>
      <c r="F607" s="8"/>
      <c r="I607" s="16"/>
      <c r="J607" s="16"/>
      <c r="K607" s="10"/>
      <c r="S607" s="16"/>
      <c r="T607" s="16"/>
      <c r="U607" s="10"/>
    </row>
    <row r="608">
      <c r="A608" s="16"/>
      <c r="B608" s="16"/>
      <c r="F608" s="8"/>
      <c r="I608" s="16"/>
      <c r="J608" s="16"/>
      <c r="K608" s="10"/>
      <c r="S608" s="16"/>
      <c r="T608" s="16"/>
      <c r="U608" s="10"/>
    </row>
    <row r="609">
      <c r="A609" s="16"/>
      <c r="B609" s="16"/>
      <c r="F609" s="8"/>
      <c r="I609" s="16"/>
      <c r="J609" s="16"/>
      <c r="K609" s="10"/>
      <c r="S609" s="16"/>
      <c r="T609" s="16"/>
      <c r="U609" s="10"/>
    </row>
    <row r="610">
      <c r="A610" s="16"/>
      <c r="B610" s="16"/>
      <c r="F610" s="8"/>
      <c r="I610" s="16"/>
      <c r="J610" s="16"/>
      <c r="K610" s="10"/>
      <c r="S610" s="16"/>
      <c r="T610" s="16"/>
      <c r="U610" s="10"/>
    </row>
    <row r="611">
      <c r="A611" s="16"/>
      <c r="B611" s="16"/>
      <c r="F611" s="8"/>
      <c r="I611" s="16"/>
      <c r="J611" s="16"/>
      <c r="K611" s="10"/>
      <c r="S611" s="16"/>
      <c r="T611" s="16"/>
      <c r="U611" s="10"/>
    </row>
    <row r="612">
      <c r="A612" s="16"/>
      <c r="B612" s="16"/>
      <c r="F612" s="8"/>
      <c r="I612" s="16"/>
      <c r="J612" s="16"/>
      <c r="K612" s="10"/>
      <c r="S612" s="16"/>
      <c r="T612" s="16"/>
      <c r="U612" s="10"/>
    </row>
    <row r="613">
      <c r="A613" s="16"/>
      <c r="B613" s="16"/>
      <c r="F613" s="8"/>
      <c r="I613" s="16"/>
      <c r="J613" s="16"/>
      <c r="K613" s="10"/>
      <c r="S613" s="16"/>
      <c r="T613" s="16"/>
      <c r="U613" s="10"/>
    </row>
    <row r="614">
      <c r="A614" s="16"/>
      <c r="B614" s="16"/>
      <c r="F614" s="8"/>
      <c r="I614" s="16"/>
      <c r="J614" s="16"/>
      <c r="K614" s="10"/>
      <c r="S614" s="16"/>
      <c r="T614" s="16"/>
      <c r="U614" s="10"/>
    </row>
    <row r="615">
      <c r="A615" s="16"/>
      <c r="B615" s="16"/>
      <c r="F615" s="8"/>
      <c r="I615" s="16"/>
      <c r="J615" s="16"/>
      <c r="K615" s="10"/>
      <c r="S615" s="16"/>
      <c r="T615" s="16"/>
      <c r="U615" s="10"/>
    </row>
    <row r="616">
      <c r="A616" s="16"/>
      <c r="B616" s="16"/>
      <c r="F616" s="8"/>
      <c r="I616" s="16"/>
      <c r="J616" s="16"/>
      <c r="K616" s="10"/>
      <c r="S616" s="16"/>
      <c r="T616" s="16"/>
      <c r="U616" s="10"/>
    </row>
    <row r="617">
      <c r="A617" s="16"/>
      <c r="B617" s="16"/>
      <c r="F617" s="8"/>
      <c r="I617" s="16"/>
      <c r="J617" s="16"/>
      <c r="K617" s="10"/>
      <c r="S617" s="16"/>
      <c r="T617" s="16"/>
      <c r="U617" s="10"/>
    </row>
    <row r="618">
      <c r="A618" s="16"/>
      <c r="B618" s="16"/>
      <c r="F618" s="8"/>
      <c r="I618" s="16"/>
      <c r="J618" s="16"/>
      <c r="K618" s="10"/>
      <c r="S618" s="16"/>
      <c r="T618" s="16"/>
      <c r="U618" s="10"/>
    </row>
    <row r="619">
      <c r="A619" s="16"/>
      <c r="B619" s="16"/>
      <c r="F619" s="8"/>
      <c r="I619" s="16"/>
      <c r="J619" s="16"/>
      <c r="K619" s="10"/>
      <c r="S619" s="16"/>
      <c r="T619" s="16"/>
      <c r="U619" s="10"/>
    </row>
    <row r="620">
      <c r="A620" s="16"/>
      <c r="B620" s="16"/>
      <c r="F620" s="8"/>
      <c r="I620" s="16"/>
      <c r="J620" s="16"/>
      <c r="K620" s="10"/>
      <c r="S620" s="16"/>
      <c r="T620" s="16"/>
      <c r="U620" s="10"/>
    </row>
    <row r="621">
      <c r="A621" s="16"/>
      <c r="B621" s="16"/>
      <c r="F621" s="8"/>
      <c r="I621" s="16"/>
      <c r="J621" s="16"/>
      <c r="K621" s="10"/>
      <c r="S621" s="16"/>
      <c r="T621" s="16"/>
      <c r="U621" s="10"/>
    </row>
    <row r="622">
      <c r="A622" s="16"/>
      <c r="B622" s="16"/>
      <c r="F622" s="8"/>
      <c r="I622" s="16"/>
      <c r="J622" s="16"/>
      <c r="K622" s="10"/>
      <c r="S622" s="16"/>
      <c r="T622" s="16"/>
      <c r="U622" s="10"/>
    </row>
    <row r="623">
      <c r="A623" s="16"/>
      <c r="B623" s="16"/>
      <c r="F623" s="8"/>
      <c r="I623" s="16"/>
      <c r="J623" s="16"/>
      <c r="K623" s="10"/>
      <c r="S623" s="16"/>
      <c r="T623" s="16"/>
      <c r="U623" s="10"/>
    </row>
    <row r="624">
      <c r="A624" s="16"/>
      <c r="B624" s="16"/>
      <c r="F624" s="8"/>
      <c r="I624" s="16"/>
      <c r="J624" s="16"/>
      <c r="K624" s="10"/>
      <c r="S624" s="16"/>
      <c r="T624" s="16"/>
      <c r="U624" s="10"/>
    </row>
    <row r="625">
      <c r="A625" s="16"/>
      <c r="B625" s="16"/>
      <c r="F625" s="8"/>
      <c r="I625" s="16"/>
      <c r="J625" s="16"/>
      <c r="K625" s="10"/>
      <c r="S625" s="16"/>
      <c r="T625" s="16"/>
      <c r="U625" s="10"/>
    </row>
    <row r="626">
      <c r="A626" s="16"/>
      <c r="B626" s="16"/>
      <c r="F626" s="8"/>
      <c r="I626" s="16"/>
      <c r="J626" s="16"/>
      <c r="K626" s="10"/>
      <c r="S626" s="16"/>
      <c r="T626" s="16"/>
      <c r="U626" s="10"/>
    </row>
    <row r="627">
      <c r="A627" s="16"/>
      <c r="B627" s="16"/>
      <c r="F627" s="8"/>
      <c r="I627" s="16"/>
      <c r="J627" s="16"/>
      <c r="K627" s="10"/>
      <c r="S627" s="16"/>
      <c r="T627" s="16"/>
      <c r="U627" s="10"/>
    </row>
    <row r="628">
      <c r="A628" s="16"/>
      <c r="B628" s="16"/>
      <c r="F628" s="8"/>
      <c r="I628" s="16"/>
      <c r="J628" s="16"/>
      <c r="K628" s="10"/>
      <c r="S628" s="16"/>
      <c r="T628" s="16"/>
      <c r="U628" s="10"/>
    </row>
    <row r="629">
      <c r="A629" s="16"/>
      <c r="B629" s="16"/>
      <c r="F629" s="8"/>
      <c r="I629" s="16"/>
      <c r="J629" s="16"/>
      <c r="K629" s="10"/>
      <c r="S629" s="16"/>
      <c r="T629" s="16"/>
      <c r="U629" s="10"/>
    </row>
    <row r="630">
      <c r="A630" s="16"/>
      <c r="B630" s="16"/>
      <c r="F630" s="8"/>
      <c r="I630" s="16"/>
      <c r="J630" s="16"/>
      <c r="K630" s="10"/>
      <c r="S630" s="16"/>
      <c r="T630" s="16"/>
      <c r="U630" s="10"/>
    </row>
    <row r="631">
      <c r="A631" s="16"/>
      <c r="B631" s="16"/>
      <c r="F631" s="8"/>
      <c r="I631" s="16"/>
      <c r="J631" s="16"/>
      <c r="K631" s="10"/>
      <c r="S631" s="16"/>
      <c r="T631" s="16"/>
      <c r="U631" s="10"/>
    </row>
    <row r="632">
      <c r="A632" s="16"/>
      <c r="B632" s="16"/>
      <c r="F632" s="8"/>
      <c r="I632" s="16"/>
      <c r="J632" s="16"/>
      <c r="K632" s="10"/>
      <c r="S632" s="16"/>
      <c r="T632" s="16"/>
      <c r="U632" s="10"/>
    </row>
    <row r="633">
      <c r="A633" s="16"/>
      <c r="B633" s="16"/>
      <c r="F633" s="8"/>
      <c r="I633" s="16"/>
      <c r="J633" s="16"/>
      <c r="K633" s="10"/>
      <c r="S633" s="16"/>
      <c r="T633" s="16"/>
      <c r="U633" s="10"/>
    </row>
    <row r="634">
      <c r="A634" s="16"/>
      <c r="B634" s="16"/>
      <c r="F634" s="8"/>
      <c r="I634" s="16"/>
      <c r="J634" s="16"/>
      <c r="K634" s="10"/>
      <c r="S634" s="16"/>
      <c r="T634" s="16"/>
      <c r="U634" s="10"/>
    </row>
    <row r="635">
      <c r="A635" s="16"/>
      <c r="B635" s="16"/>
      <c r="F635" s="8"/>
      <c r="I635" s="16"/>
      <c r="J635" s="16"/>
      <c r="K635" s="10"/>
      <c r="S635" s="16"/>
      <c r="T635" s="16"/>
      <c r="U635" s="10"/>
    </row>
    <row r="636">
      <c r="A636" s="16"/>
      <c r="B636" s="16"/>
      <c r="F636" s="8"/>
      <c r="I636" s="16"/>
      <c r="J636" s="16"/>
      <c r="K636" s="10"/>
      <c r="S636" s="16"/>
      <c r="T636" s="16"/>
      <c r="U636" s="10"/>
    </row>
    <row r="637">
      <c r="A637" s="16"/>
      <c r="B637" s="16"/>
      <c r="F637" s="8"/>
      <c r="I637" s="16"/>
      <c r="J637" s="16"/>
      <c r="K637" s="10"/>
      <c r="S637" s="16"/>
      <c r="T637" s="16"/>
      <c r="U637" s="10"/>
    </row>
    <row r="638">
      <c r="A638" s="16"/>
      <c r="B638" s="16"/>
      <c r="F638" s="8"/>
      <c r="I638" s="16"/>
      <c r="J638" s="16"/>
      <c r="K638" s="10"/>
      <c r="S638" s="16"/>
      <c r="T638" s="16"/>
      <c r="U638" s="10"/>
    </row>
    <row r="639">
      <c r="A639" s="16"/>
      <c r="B639" s="16"/>
      <c r="F639" s="8"/>
      <c r="I639" s="16"/>
      <c r="J639" s="16"/>
      <c r="K639" s="10"/>
      <c r="S639" s="16"/>
      <c r="T639" s="16"/>
      <c r="U639" s="10"/>
    </row>
    <row r="640">
      <c r="A640" s="16"/>
      <c r="B640" s="16"/>
      <c r="F640" s="8"/>
      <c r="I640" s="16"/>
      <c r="J640" s="16"/>
      <c r="K640" s="10"/>
      <c r="S640" s="16"/>
      <c r="T640" s="16"/>
      <c r="U640" s="10"/>
    </row>
    <row r="641">
      <c r="A641" s="16"/>
      <c r="B641" s="16"/>
      <c r="F641" s="8"/>
      <c r="I641" s="16"/>
      <c r="J641" s="16"/>
      <c r="K641" s="10"/>
      <c r="S641" s="16"/>
      <c r="T641" s="16"/>
      <c r="U641" s="10"/>
    </row>
    <row r="642">
      <c r="A642" s="16"/>
      <c r="B642" s="16"/>
      <c r="F642" s="8"/>
      <c r="I642" s="16"/>
      <c r="J642" s="16"/>
      <c r="K642" s="10"/>
      <c r="S642" s="16"/>
      <c r="T642" s="16"/>
      <c r="U642" s="10"/>
    </row>
    <row r="643">
      <c r="A643" s="16"/>
      <c r="B643" s="16"/>
      <c r="F643" s="8"/>
      <c r="I643" s="16"/>
      <c r="J643" s="16"/>
      <c r="K643" s="10"/>
      <c r="S643" s="16"/>
      <c r="T643" s="16"/>
      <c r="U643" s="10"/>
    </row>
    <row r="644">
      <c r="A644" s="16"/>
      <c r="B644" s="16"/>
      <c r="F644" s="8"/>
      <c r="I644" s="16"/>
      <c r="J644" s="16"/>
      <c r="K644" s="10"/>
      <c r="S644" s="16"/>
      <c r="T644" s="16"/>
      <c r="U644" s="10"/>
    </row>
    <row r="645">
      <c r="A645" s="16"/>
      <c r="B645" s="16"/>
      <c r="F645" s="8"/>
      <c r="I645" s="16"/>
      <c r="J645" s="16"/>
      <c r="K645" s="10"/>
      <c r="S645" s="16"/>
      <c r="T645" s="16"/>
      <c r="U645" s="10"/>
    </row>
    <row r="646">
      <c r="A646" s="16"/>
      <c r="B646" s="16"/>
      <c r="F646" s="8"/>
      <c r="I646" s="16"/>
      <c r="J646" s="16"/>
      <c r="K646" s="10"/>
      <c r="S646" s="16"/>
      <c r="T646" s="16"/>
      <c r="U646" s="10"/>
    </row>
    <row r="647">
      <c r="A647" s="16"/>
      <c r="B647" s="16"/>
      <c r="F647" s="8"/>
      <c r="I647" s="16"/>
      <c r="J647" s="16"/>
      <c r="K647" s="10"/>
      <c r="S647" s="16"/>
      <c r="T647" s="16"/>
      <c r="U647" s="10"/>
    </row>
    <row r="648">
      <c r="A648" s="16"/>
      <c r="B648" s="16"/>
      <c r="F648" s="8"/>
      <c r="I648" s="16"/>
      <c r="J648" s="16"/>
      <c r="K648" s="10"/>
      <c r="S648" s="16"/>
      <c r="T648" s="16"/>
      <c r="U648" s="10"/>
    </row>
    <row r="649">
      <c r="A649" s="16"/>
      <c r="B649" s="16"/>
      <c r="F649" s="8"/>
      <c r="I649" s="16"/>
      <c r="J649" s="16"/>
      <c r="K649" s="10"/>
      <c r="S649" s="16"/>
      <c r="T649" s="16"/>
      <c r="U649" s="10"/>
    </row>
    <row r="650">
      <c r="A650" s="16"/>
      <c r="B650" s="16"/>
      <c r="F650" s="8"/>
      <c r="I650" s="16"/>
      <c r="J650" s="16"/>
      <c r="K650" s="10"/>
      <c r="S650" s="16"/>
      <c r="T650" s="16"/>
      <c r="U650" s="10"/>
    </row>
    <row r="651">
      <c r="A651" s="16"/>
      <c r="B651" s="16"/>
      <c r="F651" s="8"/>
      <c r="I651" s="16"/>
      <c r="J651" s="16"/>
      <c r="K651" s="10"/>
      <c r="S651" s="16"/>
      <c r="T651" s="16"/>
      <c r="U651" s="10"/>
    </row>
    <row r="652">
      <c r="A652" s="16"/>
      <c r="B652" s="16"/>
      <c r="F652" s="8"/>
      <c r="I652" s="16"/>
      <c r="J652" s="16"/>
      <c r="K652" s="10"/>
      <c r="S652" s="16"/>
      <c r="T652" s="16"/>
      <c r="U652" s="10"/>
    </row>
    <row r="653">
      <c r="A653" s="16"/>
      <c r="B653" s="16"/>
      <c r="F653" s="8"/>
      <c r="I653" s="16"/>
      <c r="J653" s="16"/>
      <c r="K653" s="10"/>
      <c r="S653" s="16"/>
      <c r="T653" s="16"/>
      <c r="U653" s="10"/>
    </row>
    <row r="654">
      <c r="A654" s="16"/>
      <c r="B654" s="16"/>
      <c r="F654" s="8"/>
      <c r="I654" s="16"/>
      <c r="J654" s="16"/>
      <c r="K654" s="10"/>
      <c r="S654" s="16"/>
      <c r="T654" s="16"/>
      <c r="U654" s="10"/>
    </row>
    <row r="655">
      <c r="A655" s="16"/>
      <c r="B655" s="16"/>
      <c r="F655" s="8"/>
      <c r="I655" s="16"/>
      <c r="J655" s="16"/>
      <c r="K655" s="10"/>
      <c r="S655" s="16"/>
      <c r="T655" s="16"/>
      <c r="U655" s="10"/>
    </row>
    <row r="656">
      <c r="A656" s="16"/>
      <c r="B656" s="16"/>
      <c r="F656" s="8"/>
      <c r="I656" s="16"/>
      <c r="J656" s="16"/>
      <c r="K656" s="10"/>
      <c r="S656" s="16"/>
      <c r="T656" s="16"/>
      <c r="U656" s="10"/>
    </row>
    <row r="657">
      <c r="A657" s="16"/>
      <c r="B657" s="16"/>
      <c r="F657" s="8"/>
      <c r="I657" s="16"/>
      <c r="J657" s="16"/>
      <c r="K657" s="10"/>
      <c r="S657" s="16"/>
      <c r="T657" s="16"/>
      <c r="U657" s="10"/>
    </row>
    <row r="658">
      <c r="A658" s="16"/>
      <c r="B658" s="16"/>
      <c r="F658" s="8"/>
      <c r="I658" s="16"/>
      <c r="J658" s="16"/>
      <c r="K658" s="10"/>
      <c r="S658" s="16"/>
      <c r="T658" s="16"/>
      <c r="U658" s="10"/>
    </row>
    <row r="659">
      <c r="A659" s="16"/>
      <c r="B659" s="16"/>
      <c r="F659" s="8"/>
      <c r="I659" s="16"/>
      <c r="J659" s="16"/>
      <c r="K659" s="10"/>
      <c r="S659" s="16"/>
      <c r="T659" s="16"/>
      <c r="U659" s="10"/>
    </row>
    <row r="660">
      <c r="A660" s="16"/>
      <c r="B660" s="16"/>
      <c r="F660" s="8"/>
      <c r="I660" s="16"/>
      <c r="J660" s="16"/>
      <c r="K660" s="10"/>
      <c r="S660" s="16"/>
      <c r="T660" s="16"/>
      <c r="U660" s="10"/>
    </row>
    <row r="661">
      <c r="A661" s="16"/>
      <c r="B661" s="16"/>
      <c r="F661" s="8"/>
      <c r="I661" s="16"/>
      <c r="J661" s="16"/>
      <c r="K661" s="10"/>
      <c r="S661" s="16"/>
      <c r="T661" s="16"/>
      <c r="U661" s="10"/>
    </row>
    <row r="662">
      <c r="A662" s="16"/>
      <c r="B662" s="16"/>
      <c r="F662" s="8"/>
      <c r="I662" s="16"/>
      <c r="J662" s="16"/>
      <c r="K662" s="10"/>
      <c r="S662" s="16"/>
      <c r="T662" s="16"/>
      <c r="U662" s="10"/>
    </row>
    <row r="663">
      <c r="A663" s="16"/>
      <c r="B663" s="16"/>
      <c r="F663" s="8"/>
      <c r="I663" s="16"/>
      <c r="J663" s="16"/>
      <c r="K663" s="10"/>
      <c r="S663" s="16"/>
      <c r="T663" s="16"/>
      <c r="U663" s="10"/>
    </row>
    <row r="664">
      <c r="A664" s="16"/>
      <c r="B664" s="16"/>
      <c r="F664" s="8"/>
      <c r="I664" s="16"/>
      <c r="J664" s="16"/>
      <c r="K664" s="10"/>
      <c r="S664" s="16"/>
      <c r="T664" s="16"/>
      <c r="U664" s="10"/>
    </row>
    <row r="665">
      <c r="A665" s="16"/>
      <c r="B665" s="16"/>
      <c r="F665" s="8"/>
      <c r="I665" s="16"/>
      <c r="J665" s="16"/>
      <c r="K665" s="10"/>
      <c r="S665" s="16"/>
      <c r="T665" s="16"/>
      <c r="U665" s="10"/>
    </row>
    <row r="666">
      <c r="A666" s="16"/>
      <c r="B666" s="16"/>
      <c r="F666" s="8"/>
      <c r="I666" s="16"/>
      <c r="J666" s="16"/>
      <c r="K666" s="10"/>
      <c r="S666" s="16"/>
      <c r="T666" s="16"/>
      <c r="U666" s="10"/>
    </row>
    <row r="667">
      <c r="A667" s="16"/>
      <c r="B667" s="16"/>
      <c r="F667" s="8"/>
      <c r="I667" s="16"/>
      <c r="J667" s="16"/>
      <c r="K667" s="10"/>
      <c r="S667" s="16"/>
      <c r="T667" s="16"/>
      <c r="U667" s="10"/>
    </row>
    <row r="668">
      <c r="A668" s="16"/>
      <c r="B668" s="16"/>
      <c r="F668" s="8"/>
      <c r="I668" s="16"/>
      <c r="J668" s="16"/>
      <c r="K668" s="10"/>
      <c r="S668" s="16"/>
      <c r="T668" s="16"/>
      <c r="U668" s="10"/>
    </row>
    <row r="669">
      <c r="A669" s="16"/>
      <c r="B669" s="16"/>
      <c r="F669" s="8"/>
      <c r="I669" s="16"/>
      <c r="J669" s="16"/>
      <c r="K669" s="10"/>
      <c r="S669" s="16"/>
      <c r="T669" s="16"/>
      <c r="U669" s="10"/>
    </row>
    <row r="670">
      <c r="A670" s="16"/>
      <c r="B670" s="16"/>
      <c r="F670" s="8"/>
      <c r="I670" s="16"/>
      <c r="J670" s="16"/>
      <c r="K670" s="10"/>
      <c r="S670" s="16"/>
      <c r="T670" s="16"/>
      <c r="U670" s="10"/>
    </row>
    <row r="671">
      <c r="A671" s="16"/>
      <c r="B671" s="16"/>
      <c r="F671" s="8"/>
      <c r="I671" s="16"/>
      <c r="J671" s="16"/>
      <c r="K671" s="10"/>
      <c r="S671" s="16"/>
      <c r="T671" s="16"/>
      <c r="U671" s="10"/>
    </row>
    <row r="672">
      <c r="A672" s="16"/>
      <c r="B672" s="16"/>
      <c r="F672" s="8"/>
      <c r="I672" s="16"/>
      <c r="J672" s="16"/>
      <c r="K672" s="10"/>
      <c r="S672" s="16"/>
      <c r="T672" s="16"/>
      <c r="U672" s="10"/>
    </row>
    <row r="673">
      <c r="A673" s="16"/>
      <c r="B673" s="16"/>
      <c r="F673" s="8"/>
      <c r="I673" s="16"/>
      <c r="J673" s="16"/>
      <c r="K673" s="10"/>
      <c r="S673" s="16"/>
      <c r="T673" s="16"/>
      <c r="U673" s="10"/>
    </row>
    <row r="674">
      <c r="A674" s="16"/>
      <c r="B674" s="16"/>
      <c r="F674" s="8"/>
      <c r="I674" s="16"/>
      <c r="J674" s="16"/>
      <c r="K674" s="10"/>
      <c r="S674" s="16"/>
      <c r="T674" s="16"/>
      <c r="U674" s="10"/>
    </row>
    <row r="675">
      <c r="A675" s="16"/>
      <c r="B675" s="16"/>
      <c r="F675" s="8"/>
      <c r="I675" s="16"/>
      <c r="J675" s="16"/>
      <c r="K675" s="10"/>
      <c r="S675" s="16"/>
      <c r="T675" s="16"/>
      <c r="U675" s="10"/>
    </row>
    <row r="676">
      <c r="A676" s="16"/>
      <c r="B676" s="16"/>
      <c r="F676" s="8"/>
      <c r="I676" s="16"/>
      <c r="J676" s="16"/>
      <c r="K676" s="10"/>
      <c r="S676" s="16"/>
      <c r="T676" s="16"/>
      <c r="U676" s="10"/>
    </row>
    <row r="677">
      <c r="A677" s="16"/>
      <c r="B677" s="16"/>
      <c r="F677" s="8"/>
      <c r="I677" s="16"/>
      <c r="J677" s="16"/>
      <c r="K677" s="10"/>
      <c r="S677" s="16"/>
      <c r="T677" s="16"/>
      <c r="U677" s="10"/>
    </row>
    <row r="678">
      <c r="A678" s="16"/>
      <c r="B678" s="16"/>
      <c r="F678" s="8"/>
      <c r="I678" s="16"/>
      <c r="J678" s="16"/>
      <c r="K678" s="10"/>
      <c r="S678" s="16"/>
      <c r="T678" s="16"/>
      <c r="U678" s="10"/>
    </row>
    <row r="679">
      <c r="A679" s="16"/>
      <c r="B679" s="16"/>
      <c r="F679" s="8"/>
      <c r="I679" s="16"/>
      <c r="J679" s="16"/>
      <c r="K679" s="10"/>
      <c r="S679" s="16"/>
      <c r="T679" s="16"/>
      <c r="U679" s="10"/>
    </row>
    <row r="680">
      <c r="A680" s="16"/>
      <c r="B680" s="16"/>
      <c r="F680" s="8"/>
      <c r="I680" s="16"/>
      <c r="J680" s="16"/>
      <c r="K680" s="10"/>
      <c r="S680" s="16"/>
      <c r="T680" s="16"/>
      <c r="U680" s="10"/>
    </row>
    <row r="681">
      <c r="A681" s="16"/>
      <c r="B681" s="16"/>
      <c r="F681" s="8"/>
      <c r="I681" s="16"/>
      <c r="J681" s="16"/>
      <c r="K681" s="10"/>
      <c r="S681" s="16"/>
      <c r="T681" s="16"/>
      <c r="U681" s="10"/>
    </row>
    <row r="682">
      <c r="A682" s="16"/>
      <c r="B682" s="16"/>
      <c r="F682" s="8"/>
      <c r="I682" s="16"/>
      <c r="J682" s="16"/>
      <c r="K682" s="10"/>
      <c r="S682" s="16"/>
      <c r="T682" s="16"/>
      <c r="U682" s="10"/>
    </row>
    <row r="683">
      <c r="A683" s="16"/>
      <c r="B683" s="16"/>
      <c r="F683" s="8"/>
      <c r="I683" s="16"/>
      <c r="J683" s="16"/>
      <c r="K683" s="10"/>
      <c r="S683" s="16"/>
      <c r="T683" s="16"/>
      <c r="U683" s="10"/>
    </row>
    <row r="684">
      <c r="A684" s="16"/>
      <c r="B684" s="16"/>
      <c r="F684" s="8"/>
      <c r="I684" s="16"/>
      <c r="J684" s="16"/>
      <c r="K684" s="10"/>
      <c r="S684" s="16"/>
      <c r="T684" s="16"/>
      <c r="U684" s="10"/>
    </row>
    <row r="685">
      <c r="A685" s="16"/>
      <c r="B685" s="16"/>
      <c r="F685" s="8"/>
      <c r="I685" s="16"/>
      <c r="J685" s="16"/>
      <c r="K685" s="10"/>
      <c r="S685" s="16"/>
      <c r="T685" s="16"/>
      <c r="U685" s="10"/>
    </row>
    <row r="686">
      <c r="A686" s="16"/>
      <c r="B686" s="16"/>
      <c r="F686" s="8"/>
      <c r="I686" s="16"/>
      <c r="J686" s="16"/>
      <c r="K686" s="10"/>
      <c r="S686" s="16"/>
      <c r="T686" s="16"/>
      <c r="U686" s="10"/>
    </row>
    <row r="687">
      <c r="A687" s="16"/>
      <c r="B687" s="16"/>
      <c r="F687" s="8"/>
      <c r="I687" s="16"/>
      <c r="J687" s="16"/>
      <c r="K687" s="10"/>
      <c r="S687" s="16"/>
      <c r="T687" s="16"/>
      <c r="U687" s="10"/>
    </row>
    <row r="688">
      <c r="A688" s="16"/>
      <c r="B688" s="16"/>
      <c r="F688" s="8"/>
      <c r="I688" s="16"/>
      <c r="J688" s="16"/>
      <c r="K688" s="10"/>
      <c r="S688" s="16"/>
      <c r="T688" s="16"/>
      <c r="U688" s="10"/>
    </row>
    <row r="689">
      <c r="A689" s="16"/>
      <c r="B689" s="16"/>
      <c r="F689" s="8"/>
      <c r="I689" s="16"/>
      <c r="J689" s="16"/>
      <c r="K689" s="10"/>
      <c r="S689" s="16"/>
      <c r="T689" s="16"/>
      <c r="U689" s="10"/>
    </row>
    <row r="690">
      <c r="A690" s="16"/>
      <c r="B690" s="16"/>
      <c r="F690" s="8"/>
      <c r="I690" s="16"/>
      <c r="J690" s="16"/>
      <c r="K690" s="10"/>
      <c r="S690" s="16"/>
      <c r="T690" s="16"/>
      <c r="U690" s="10"/>
    </row>
    <row r="691">
      <c r="A691" s="16"/>
      <c r="B691" s="16"/>
      <c r="F691" s="8"/>
      <c r="I691" s="16"/>
      <c r="J691" s="16"/>
      <c r="K691" s="10"/>
      <c r="S691" s="16"/>
      <c r="T691" s="16"/>
      <c r="U691" s="10"/>
    </row>
    <row r="692">
      <c r="A692" s="16"/>
      <c r="B692" s="16"/>
      <c r="F692" s="8"/>
      <c r="I692" s="16"/>
      <c r="J692" s="16"/>
      <c r="K692" s="10"/>
      <c r="S692" s="16"/>
      <c r="T692" s="16"/>
      <c r="U692" s="10"/>
    </row>
    <row r="693">
      <c r="A693" s="16"/>
      <c r="B693" s="16"/>
      <c r="F693" s="8"/>
      <c r="I693" s="16"/>
      <c r="J693" s="16"/>
      <c r="K693" s="10"/>
      <c r="S693" s="16"/>
      <c r="T693" s="16"/>
      <c r="U693" s="10"/>
    </row>
    <row r="694">
      <c r="A694" s="16"/>
      <c r="B694" s="16"/>
      <c r="F694" s="8"/>
      <c r="I694" s="16"/>
      <c r="J694" s="16"/>
      <c r="K694" s="10"/>
      <c r="S694" s="16"/>
      <c r="T694" s="16"/>
      <c r="U694" s="10"/>
    </row>
    <row r="695">
      <c r="A695" s="16"/>
      <c r="B695" s="16"/>
      <c r="F695" s="8"/>
      <c r="I695" s="16"/>
      <c r="J695" s="16"/>
      <c r="K695" s="10"/>
      <c r="S695" s="16"/>
      <c r="T695" s="16"/>
      <c r="U695" s="10"/>
    </row>
    <row r="696">
      <c r="A696" s="16"/>
      <c r="B696" s="16"/>
      <c r="F696" s="8"/>
      <c r="I696" s="16"/>
      <c r="J696" s="16"/>
      <c r="K696" s="10"/>
      <c r="S696" s="16"/>
      <c r="T696" s="16"/>
      <c r="U696" s="10"/>
    </row>
    <row r="697">
      <c r="A697" s="16"/>
      <c r="B697" s="16"/>
      <c r="F697" s="8"/>
      <c r="I697" s="16"/>
      <c r="J697" s="16"/>
      <c r="K697" s="10"/>
      <c r="S697" s="16"/>
      <c r="T697" s="16"/>
      <c r="U697" s="10"/>
    </row>
    <row r="698">
      <c r="A698" s="16"/>
      <c r="B698" s="16"/>
      <c r="F698" s="8"/>
      <c r="I698" s="16"/>
      <c r="J698" s="16"/>
      <c r="K698" s="10"/>
      <c r="S698" s="16"/>
      <c r="T698" s="16"/>
      <c r="U698" s="10"/>
    </row>
    <row r="699">
      <c r="A699" s="16"/>
      <c r="B699" s="16"/>
      <c r="F699" s="8"/>
      <c r="I699" s="16"/>
      <c r="J699" s="16"/>
      <c r="K699" s="10"/>
      <c r="S699" s="16"/>
      <c r="T699" s="16"/>
      <c r="U699" s="10"/>
    </row>
    <row r="700">
      <c r="A700" s="16"/>
      <c r="B700" s="16"/>
      <c r="F700" s="8"/>
      <c r="I700" s="16"/>
      <c r="J700" s="16"/>
      <c r="K700" s="10"/>
      <c r="S700" s="16"/>
      <c r="T700" s="16"/>
      <c r="U700" s="10"/>
    </row>
    <row r="701">
      <c r="A701" s="16"/>
      <c r="B701" s="16"/>
      <c r="F701" s="8"/>
      <c r="I701" s="16"/>
      <c r="J701" s="16"/>
      <c r="K701" s="10"/>
      <c r="S701" s="16"/>
      <c r="T701" s="16"/>
      <c r="U701" s="10"/>
    </row>
    <row r="702">
      <c r="A702" s="16"/>
      <c r="B702" s="16"/>
      <c r="F702" s="8"/>
      <c r="I702" s="16"/>
      <c r="J702" s="16"/>
      <c r="K702" s="10"/>
      <c r="S702" s="16"/>
      <c r="T702" s="16"/>
      <c r="U702" s="10"/>
    </row>
    <row r="703">
      <c r="A703" s="16"/>
      <c r="B703" s="16"/>
      <c r="F703" s="8"/>
      <c r="I703" s="16"/>
      <c r="J703" s="16"/>
      <c r="K703" s="10"/>
      <c r="S703" s="16"/>
      <c r="T703" s="16"/>
      <c r="U703" s="10"/>
    </row>
    <row r="704">
      <c r="A704" s="16"/>
      <c r="B704" s="16"/>
      <c r="F704" s="8"/>
      <c r="I704" s="16"/>
      <c r="J704" s="16"/>
      <c r="K704" s="10"/>
      <c r="S704" s="16"/>
      <c r="T704" s="16"/>
      <c r="U704" s="10"/>
    </row>
    <row r="705">
      <c r="A705" s="16"/>
      <c r="B705" s="16"/>
      <c r="F705" s="8"/>
      <c r="I705" s="16"/>
      <c r="J705" s="16"/>
      <c r="K705" s="10"/>
      <c r="S705" s="16"/>
      <c r="T705" s="16"/>
      <c r="U705" s="10"/>
    </row>
    <row r="706">
      <c r="A706" s="16"/>
      <c r="B706" s="16"/>
      <c r="F706" s="8"/>
      <c r="I706" s="16"/>
      <c r="J706" s="16"/>
      <c r="K706" s="10"/>
      <c r="S706" s="16"/>
      <c r="T706" s="16"/>
      <c r="U706" s="10"/>
    </row>
    <row r="707">
      <c r="A707" s="16"/>
      <c r="B707" s="16"/>
      <c r="F707" s="8"/>
      <c r="I707" s="16"/>
      <c r="J707" s="16"/>
      <c r="K707" s="10"/>
      <c r="S707" s="16"/>
      <c r="T707" s="16"/>
      <c r="U707" s="10"/>
    </row>
    <row r="708">
      <c r="A708" s="16"/>
      <c r="B708" s="16"/>
      <c r="F708" s="8"/>
      <c r="I708" s="16"/>
      <c r="J708" s="16"/>
      <c r="K708" s="10"/>
      <c r="S708" s="16"/>
      <c r="T708" s="16"/>
      <c r="U708" s="10"/>
    </row>
    <row r="709">
      <c r="A709" s="16"/>
      <c r="B709" s="16"/>
      <c r="F709" s="8"/>
      <c r="I709" s="16"/>
      <c r="J709" s="16"/>
      <c r="K709" s="10"/>
      <c r="S709" s="16"/>
      <c r="T709" s="16"/>
      <c r="U709" s="10"/>
    </row>
    <row r="710">
      <c r="A710" s="16"/>
      <c r="B710" s="16"/>
      <c r="F710" s="8"/>
      <c r="I710" s="16"/>
      <c r="J710" s="16"/>
      <c r="K710" s="10"/>
      <c r="S710" s="16"/>
      <c r="T710" s="16"/>
      <c r="U710" s="10"/>
    </row>
    <row r="711">
      <c r="A711" s="16"/>
      <c r="B711" s="16"/>
      <c r="F711" s="8"/>
      <c r="I711" s="16"/>
      <c r="J711" s="16"/>
      <c r="K711" s="10"/>
      <c r="S711" s="16"/>
      <c r="T711" s="16"/>
      <c r="U711" s="10"/>
    </row>
    <row r="712">
      <c r="A712" s="16"/>
      <c r="B712" s="16"/>
      <c r="F712" s="8"/>
      <c r="I712" s="16"/>
      <c r="J712" s="16"/>
      <c r="K712" s="10"/>
      <c r="S712" s="16"/>
      <c r="T712" s="16"/>
      <c r="U712" s="10"/>
    </row>
    <row r="713">
      <c r="A713" s="16"/>
      <c r="B713" s="16"/>
      <c r="F713" s="8"/>
      <c r="I713" s="16"/>
      <c r="J713" s="16"/>
      <c r="K713" s="10"/>
      <c r="S713" s="16"/>
      <c r="T713" s="16"/>
      <c r="U713" s="10"/>
    </row>
    <row r="714">
      <c r="A714" s="16"/>
      <c r="B714" s="16"/>
      <c r="F714" s="8"/>
      <c r="I714" s="16"/>
      <c r="J714" s="16"/>
      <c r="K714" s="10"/>
      <c r="S714" s="16"/>
      <c r="T714" s="16"/>
      <c r="U714" s="10"/>
    </row>
    <row r="715">
      <c r="A715" s="16"/>
      <c r="B715" s="16"/>
      <c r="F715" s="8"/>
      <c r="I715" s="16"/>
      <c r="J715" s="16"/>
      <c r="K715" s="10"/>
      <c r="S715" s="16"/>
      <c r="T715" s="16"/>
      <c r="U715" s="10"/>
    </row>
    <row r="716">
      <c r="A716" s="16"/>
      <c r="B716" s="16"/>
      <c r="F716" s="8"/>
      <c r="I716" s="16"/>
      <c r="J716" s="16"/>
      <c r="K716" s="10"/>
      <c r="S716" s="16"/>
      <c r="T716" s="16"/>
      <c r="U716" s="10"/>
    </row>
    <row r="717">
      <c r="A717" s="16"/>
      <c r="B717" s="16"/>
      <c r="F717" s="8"/>
      <c r="I717" s="16"/>
      <c r="J717" s="16"/>
      <c r="K717" s="10"/>
      <c r="S717" s="16"/>
      <c r="T717" s="16"/>
      <c r="U717" s="10"/>
    </row>
    <row r="718">
      <c r="A718" s="16"/>
      <c r="B718" s="16"/>
      <c r="F718" s="8"/>
      <c r="I718" s="16"/>
      <c r="J718" s="16"/>
      <c r="K718" s="10"/>
      <c r="S718" s="16"/>
      <c r="T718" s="16"/>
      <c r="U718" s="10"/>
    </row>
    <row r="719">
      <c r="A719" s="16"/>
      <c r="B719" s="16"/>
      <c r="F719" s="8"/>
      <c r="I719" s="16"/>
      <c r="J719" s="16"/>
      <c r="K719" s="10"/>
      <c r="S719" s="16"/>
      <c r="T719" s="16"/>
      <c r="U719" s="10"/>
    </row>
    <row r="720">
      <c r="A720" s="16"/>
      <c r="B720" s="16"/>
      <c r="F720" s="8"/>
      <c r="I720" s="16"/>
      <c r="J720" s="16"/>
      <c r="K720" s="10"/>
      <c r="S720" s="16"/>
      <c r="T720" s="16"/>
      <c r="U720" s="10"/>
    </row>
    <row r="721">
      <c r="A721" s="16"/>
      <c r="B721" s="16"/>
      <c r="F721" s="8"/>
      <c r="I721" s="16"/>
      <c r="J721" s="16"/>
      <c r="K721" s="10"/>
      <c r="S721" s="16"/>
      <c r="T721" s="16"/>
      <c r="U721" s="10"/>
    </row>
    <row r="722">
      <c r="A722" s="16"/>
      <c r="B722" s="16"/>
      <c r="F722" s="8"/>
      <c r="I722" s="16"/>
      <c r="J722" s="16"/>
      <c r="K722" s="10"/>
      <c r="S722" s="16"/>
      <c r="T722" s="16"/>
      <c r="U722" s="10"/>
    </row>
    <row r="723">
      <c r="A723" s="16"/>
      <c r="B723" s="16"/>
      <c r="F723" s="8"/>
      <c r="I723" s="16"/>
      <c r="J723" s="16"/>
      <c r="K723" s="10"/>
      <c r="S723" s="16"/>
      <c r="T723" s="16"/>
      <c r="U723" s="10"/>
    </row>
    <row r="724">
      <c r="A724" s="16"/>
      <c r="B724" s="16"/>
      <c r="F724" s="8"/>
      <c r="I724" s="16"/>
      <c r="J724" s="16"/>
      <c r="K724" s="10"/>
      <c r="S724" s="16"/>
      <c r="T724" s="16"/>
      <c r="U724" s="10"/>
    </row>
    <row r="725">
      <c r="A725" s="16"/>
      <c r="B725" s="16"/>
      <c r="F725" s="8"/>
      <c r="I725" s="16"/>
      <c r="J725" s="16"/>
      <c r="K725" s="10"/>
      <c r="S725" s="16"/>
      <c r="T725" s="16"/>
      <c r="U725" s="10"/>
    </row>
    <row r="726">
      <c r="A726" s="16"/>
      <c r="B726" s="16"/>
      <c r="F726" s="8"/>
      <c r="I726" s="16"/>
      <c r="J726" s="16"/>
      <c r="K726" s="10"/>
      <c r="S726" s="16"/>
      <c r="T726" s="16"/>
      <c r="U726" s="10"/>
    </row>
    <row r="727">
      <c r="A727" s="16"/>
      <c r="B727" s="16"/>
      <c r="F727" s="8"/>
      <c r="I727" s="16"/>
      <c r="J727" s="16"/>
      <c r="K727" s="10"/>
      <c r="S727" s="16"/>
      <c r="T727" s="16"/>
      <c r="U727" s="10"/>
    </row>
    <row r="728">
      <c r="A728" s="16"/>
      <c r="B728" s="16"/>
      <c r="F728" s="8"/>
      <c r="I728" s="16"/>
      <c r="J728" s="16"/>
      <c r="K728" s="10"/>
      <c r="S728" s="16"/>
      <c r="T728" s="16"/>
      <c r="U728" s="10"/>
    </row>
    <row r="729">
      <c r="A729" s="16"/>
      <c r="B729" s="16"/>
      <c r="F729" s="8"/>
      <c r="I729" s="16"/>
      <c r="J729" s="16"/>
      <c r="K729" s="10"/>
      <c r="S729" s="16"/>
      <c r="T729" s="16"/>
      <c r="U729" s="10"/>
    </row>
    <row r="730">
      <c r="A730" s="16"/>
      <c r="B730" s="16"/>
      <c r="F730" s="8"/>
      <c r="I730" s="16"/>
      <c r="J730" s="16"/>
      <c r="K730" s="10"/>
      <c r="S730" s="16"/>
      <c r="T730" s="16"/>
      <c r="U730" s="10"/>
    </row>
    <row r="731">
      <c r="A731" s="16"/>
      <c r="B731" s="16"/>
      <c r="F731" s="8"/>
      <c r="I731" s="16"/>
      <c r="J731" s="16"/>
      <c r="K731" s="10"/>
      <c r="S731" s="16"/>
      <c r="T731" s="16"/>
      <c r="U731" s="10"/>
    </row>
    <row r="732">
      <c r="A732" s="16"/>
      <c r="B732" s="16"/>
      <c r="F732" s="8"/>
      <c r="I732" s="16"/>
      <c r="J732" s="16"/>
      <c r="K732" s="10"/>
      <c r="S732" s="16"/>
      <c r="T732" s="16"/>
      <c r="U732" s="10"/>
    </row>
    <row r="733">
      <c r="A733" s="16"/>
      <c r="B733" s="16"/>
      <c r="F733" s="8"/>
      <c r="I733" s="16"/>
      <c r="J733" s="16"/>
      <c r="K733" s="10"/>
      <c r="S733" s="16"/>
      <c r="T733" s="16"/>
      <c r="U733" s="10"/>
    </row>
    <row r="734">
      <c r="A734" s="16"/>
      <c r="B734" s="16"/>
      <c r="F734" s="8"/>
      <c r="I734" s="16"/>
      <c r="J734" s="16"/>
      <c r="K734" s="10"/>
      <c r="S734" s="16"/>
      <c r="T734" s="16"/>
      <c r="U734" s="10"/>
    </row>
    <row r="735">
      <c r="A735" s="16"/>
      <c r="B735" s="16"/>
      <c r="F735" s="8"/>
      <c r="I735" s="16"/>
      <c r="J735" s="16"/>
      <c r="K735" s="10"/>
      <c r="S735" s="16"/>
      <c r="T735" s="16"/>
      <c r="U735" s="10"/>
    </row>
    <row r="736">
      <c r="A736" s="16"/>
      <c r="B736" s="16"/>
      <c r="F736" s="8"/>
      <c r="I736" s="16"/>
      <c r="J736" s="16"/>
      <c r="K736" s="10"/>
      <c r="S736" s="16"/>
      <c r="T736" s="16"/>
      <c r="U736" s="10"/>
    </row>
    <row r="737">
      <c r="A737" s="16"/>
      <c r="B737" s="16"/>
      <c r="F737" s="8"/>
      <c r="I737" s="16"/>
      <c r="J737" s="16"/>
      <c r="K737" s="10"/>
      <c r="S737" s="16"/>
      <c r="T737" s="16"/>
      <c r="U737" s="10"/>
    </row>
    <row r="738">
      <c r="A738" s="16"/>
      <c r="B738" s="16"/>
      <c r="F738" s="8"/>
      <c r="I738" s="16"/>
      <c r="J738" s="16"/>
      <c r="K738" s="10"/>
      <c r="S738" s="16"/>
      <c r="T738" s="16"/>
      <c r="U738" s="10"/>
    </row>
    <row r="739">
      <c r="A739" s="16"/>
      <c r="B739" s="16"/>
      <c r="F739" s="8"/>
      <c r="I739" s="16"/>
      <c r="J739" s="16"/>
      <c r="K739" s="10"/>
      <c r="S739" s="16"/>
      <c r="T739" s="16"/>
      <c r="U739" s="10"/>
    </row>
    <row r="740">
      <c r="A740" s="16"/>
      <c r="B740" s="16"/>
      <c r="F740" s="8"/>
      <c r="I740" s="16"/>
      <c r="J740" s="16"/>
      <c r="K740" s="10"/>
      <c r="S740" s="16"/>
      <c r="T740" s="16"/>
      <c r="U740" s="10"/>
    </row>
    <row r="741">
      <c r="A741" s="16"/>
      <c r="B741" s="16"/>
      <c r="F741" s="8"/>
      <c r="I741" s="16"/>
      <c r="J741" s="16"/>
      <c r="K741" s="10"/>
      <c r="S741" s="16"/>
      <c r="T741" s="16"/>
      <c r="U741" s="10"/>
    </row>
    <row r="742">
      <c r="A742" s="16"/>
      <c r="B742" s="16"/>
      <c r="F742" s="8"/>
      <c r="I742" s="16"/>
      <c r="J742" s="16"/>
      <c r="K742" s="10"/>
      <c r="S742" s="16"/>
      <c r="T742" s="16"/>
      <c r="U742" s="10"/>
    </row>
    <row r="743">
      <c r="A743" s="16"/>
      <c r="B743" s="16"/>
      <c r="F743" s="8"/>
      <c r="I743" s="16"/>
      <c r="J743" s="16"/>
      <c r="K743" s="10"/>
      <c r="S743" s="16"/>
      <c r="T743" s="16"/>
      <c r="U743" s="10"/>
    </row>
    <row r="744">
      <c r="A744" s="16"/>
      <c r="B744" s="16"/>
      <c r="F744" s="8"/>
      <c r="I744" s="16"/>
      <c r="J744" s="16"/>
      <c r="K744" s="10"/>
      <c r="S744" s="16"/>
      <c r="T744" s="16"/>
      <c r="U744" s="10"/>
    </row>
    <row r="745">
      <c r="A745" s="16"/>
      <c r="B745" s="16"/>
      <c r="F745" s="8"/>
      <c r="I745" s="16"/>
      <c r="J745" s="16"/>
      <c r="K745" s="10"/>
      <c r="S745" s="16"/>
      <c r="T745" s="16"/>
      <c r="U745" s="10"/>
    </row>
    <row r="746">
      <c r="A746" s="16"/>
      <c r="B746" s="16"/>
      <c r="F746" s="8"/>
      <c r="I746" s="16"/>
      <c r="J746" s="16"/>
      <c r="K746" s="10"/>
      <c r="S746" s="16"/>
      <c r="T746" s="16"/>
      <c r="U746" s="10"/>
    </row>
    <row r="747">
      <c r="A747" s="16"/>
      <c r="B747" s="16"/>
      <c r="F747" s="8"/>
      <c r="I747" s="16"/>
      <c r="J747" s="16"/>
      <c r="K747" s="10"/>
      <c r="S747" s="16"/>
      <c r="T747" s="16"/>
      <c r="U747" s="10"/>
    </row>
    <row r="748">
      <c r="A748" s="16"/>
      <c r="B748" s="16"/>
      <c r="F748" s="8"/>
      <c r="I748" s="16"/>
      <c r="J748" s="16"/>
      <c r="K748" s="10"/>
      <c r="S748" s="16"/>
      <c r="T748" s="16"/>
      <c r="U748" s="10"/>
    </row>
    <row r="749">
      <c r="A749" s="16"/>
      <c r="B749" s="16"/>
      <c r="F749" s="8"/>
      <c r="I749" s="16"/>
      <c r="J749" s="16"/>
      <c r="K749" s="10"/>
      <c r="S749" s="16"/>
      <c r="T749" s="16"/>
      <c r="U749" s="10"/>
    </row>
    <row r="750">
      <c r="A750" s="16"/>
      <c r="B750" s="16"/>
      <c r="F750" s="8"/>
      <c r="I750" s="16"/>
      <c r="J750" s="16"/>
      <c r="K750" s="10"/>
      <c r="S750" s="16"/>
      <c r="T750" s="16"/>
      <c r="U750" s="10"/>
    </row>
    <row r="751">
      <c r="A751" s="16"/>
      <c r="B751" s="16"/>
      <c r="F751" s="8"/>
      <c r="I751" s="16"/>
      <c r="J751" s="16"/>
      <c r="K751" s="10"/>
      <c r="S751" s="16"/>
      <c r="T751" s="16"/>
      <c r="U751" s="10"/>
    </row>
    <row r="752">
      <c r="A752" s="16"/>
      <c r="B752" s="16"/>
      <c r="F752" s="8"/>
      <c r="I752" s="16"/>
      <c r="J752" s="16"/>
      <c r="K752" s="10"/>
      <c r="S752" s="16"/>
      <c r="T752" s="16"/>
      <c r="U752" s="10"/>
    </row>
    <row r="753">
      <c r="A753" s="16"/>
      <c r="B753" s="16"/>
      <c r="F753" s="8"/>
      <c r="I753" s="16"/>
      <c r="J753" s="16"/>
      <c r="K753" s="10"/>
      <c r="S753" s="16"/>
      <c r="T753" s="16"/>
      <c r="U753" s="10"/>
    </row>
    <row r="754">
      <c r="A754" s="16"/>
      <c r="B754" s="16"/>
      <c r="F754" s="8"/>
      <c r="I754" s="16"/>
      <c r="J754" s="16"/>
      <c r="K754" s="10"/>
      <c r="S754" s="16"/>
      <c r="T754" s="16"/>
      <c r="U754" s="10"/>
    </row>
    <row r="755">
      <c r="A755" s="16"/>
      <c r="B755" s="16"/>
      <c r="F755" s="8"/>
      <c r="I755" s="16"/>
      <c r="J755" s="16"/>
      <c r="K755" s="10"/>
      <c r="S755" s="16"/>
      <c r="T755" s="16"/>
      <c r="U755" s="10"/>
    </row>
    <row r="756">
      <c r="A756" s="16"/>
      <c r="B756" s="16"/>
      <c r="F756" s="8"/>
      <c r="I756" s="16"/>
      <c r="J756" s="16"/>
      <c r="K756" s="10"/>
      <c r="S756" s="16"/>
      <c r="T756" s="16"/>
      <c r="U756" s="10"/>
    </row>
    <row r="757">
      <c r="A757" s="16"/>
      <c r="B757" s="16"/>
      <c r="F757" s="8"/>
      <c r="I757" s="16"/>
      <c r="J757" s="16"/>
      <c r="K757" s="10"/>
      <c r="S757" s="16"/>
      <c r="T757" s="16"/>
      <c r="U757" s="10"/>
    </row>
    <row r="758">
      <c r="A758" s="16"/>
      <c r="B758" s="16"/>
      <c r="F758" s="8"/>
      <c r="I758" s="16"/>
      <c r="J758" s="16"/>
      <c r="K758" s="10"/>
      <c r="S758" s="16"/>
      <c r="T758" s="16"/>
      <c r="U758" s="10"/>
    </row>
    <row r="759">
      <c r="A759" s="16"/>
      <c r="B759" s="16"/>
      <c r="F759" s="8"/>
      <c r="I759" s="16"/>
      <c r="J759" s="16"/>
      <c r="K759" s="10"/>
      <c r="S759" s="16"/>
      <c r="T759" s="16"/>
      <c r="U759" s="10"/>
    </row>
    <row r="760">
      <c r="A760" s="16"/>
      <c r="B760" s="16"/>
      <c r="F760" s="8"/>
      <c r="I760" s="16"/>
      <c r="J760" s="16"/>
      <c r="K760" s="10"/>
      <c r="S760" s="16"/>
      <c r="T760" s="16"/>
      <c r="U760" s="10"/>
    </row>
    <row r="761">
      <c r="A761" s="16"/>
      <c r="B761" s="16"/>
      <c r="F761" s="8"/>
      <c r="I761" s="16"/>
      <c r="J761" s="16"/>
      <c r="K761" s="10"/>
      <c r="S761" s="16"/>
      <c r="T761" s="16"/>
      <c r="U761" s="10"/>
    </row>
    <row r="762">
      <c r="A762" s="16"/>
      <c r="B762" s="16"/>
      <c r="F762" s="8"/>
      <c r="I762" s="16"/>
      <c r="J762" s="16"/>
      <c r="K762" s="10"/>
      <c r="S762" s="16"/>
      <c r="T762" s="16"/>
      <c r="U762" s="10"/>
    </row>
    <row r="763">
      <c r="A763" s="16"/>
      <c r="B763" s="16"/>
      <c r="F763" s="8"/>
      <c r="I763" s="16"/>
      <c r="J763" s="16"/>
      <c r="K763" s="10"/>
      <c r="S763" s="16"/>
      <c r="T763" s="16"/>
      <c r="U763" s="10"/>
    </row>
    <row r="764">
      <c r="A764" s="16"/>
      <c r="B764" s="16"/>
      <c r="F764" s="8"/>
      <c r="I764" s="16"/>
      <c r="J764" s="16"/>
      <c r="K764" s="10"/>
      <c r="S764" s="16"/>
      <c r="T764" s="16"/>
      <c r="U764" s="10"/>
    </row>
    <row r="765">
      <c r="A765" s="16"/>
      <c r="B765" s="16"/>
      <c r="F765" s="8"/>
      <c r="I765" s="16"/>
      <c r="J765" s="16"/>
      <c r="K765" s="10"/>
      <c r="S765" s="16"/>
      <c r="T765" s="16"/>
      <c r="U765" s="10"/>
    </row>
    <row r="766">
      <c r="A766" s="16"/>
      <c r="B766" s="16"/>
      <c r="F766" s="8"/>
      <c r="I766" s="16"/>
      <c r="J766" s="16"/>
      <c r="K766" s="10"/>
      <c r="S766" s="16"/>
      <c r="T766" s="16"/>
      <c r="U766" s="10"/>
    </row>
    <row r="767">
      <c r="A767" s="16"/>
      <c r="B767" s="16"/>
      <c r="F767" s="8"/>
      <c r="I767" s="16"/>
      <c r="J767" s="16"/>
      <c r="K767" s="10"/>
      <c r="S767" s="16"/>
      <c r="T767" s="16"/>
      <c r="U767" s="10"/>
    </row>
    <row r="768">
      <c r="A768" s="16"/>
      <c r="B768" s="16"/>
      <c r="F768" s="8"/>
      <c r="I768" s="16"/>
      <c r="J768" s="16"/>
      <c r="K768" s="10"/>
      <c r="S768" s="16"/>
      <c r="T768" s="16"/>
      <c r="U768" s="10"/>
    </row>
    <row r="769">
      <c r="A769" s="16"/>
      <c r="B769" s="16"/>
      <c r="F769" s="8"/>
      <c r="I769" s="16"/>
      <c r="J769" s="16"/>
      <c r="K769" s="10"/>
      <c r="S769" s="16"/>
      <c r="T769" s="16"/>
      <c r="U769" s="10"/>
    </row>
    <row r="770">
      <c r="A770" s="16"/>
      <c r="B770" s="16"/>
      <c r="F770" s="8"/>
      <c r="I770" s="16"/>
      <c r="J770" s="16"/>
      <c r="K770" s="10"/>
      <c r="S770" s="16"/>
      <c r="T770" s="16"/>
      <c r="U770" s="10"/>
    </row>
    <row r="771">
      <c r="A771" s="16"/>
      <c r="B771" s="16"/>
      <c r="F771" s="8"/>
      <c r="I771" s="16"/>
      <c r="J771" s="16"/>
      <c r="K771" s="10"/>
      <c r="S771" s="16"/>
      <c r="T771" s="16"/>
      <c r="U771" s="10"/>
    </row>
    <row r="772">
      <c r="A772" s="16"/>
      <c r="B772" s="16"/>
      <c r="F772" s="8"/>
      <c r="I772" s="16"/>
      <c r="J772" s="16"/>
      <c r="K772" s="10"/>
      <c r="S772" s="16"/>
      <c r="T772" s="16"/>
      <c r="U772" s="10"/>
    </row>
    <row r="773">
      <c r="A773" s="16"/>
      <c r="B773" s="16"/>
      <c r="F773" s="8"/>
      <c r="I773" s="16"/>
      <c r="J773" s="16"/>
      <c r="K773" s="10"/>
      <c r="S773" s="16"/>
      <c r="T773" s="16"/>
      <c r="U773" s="10"/>
    </row>
    <row r="774">
      <c r="A774" s="16"/>
      <c r="B774" s="16"/>
      <c r="F774" s="8"/>
      <c r="I774" s="16"/>
      <c r="J774" s="16"/>
      <c r="K774" s="10"/>
      <c r="S774" s="16"/>
      <c r="T774" s="16"/>
      <c r="U774" s="10"/>
    </row>
    <row r="775">
      <c r="A775" s="16"/>
      <c r="B775" s="16"/>
      <c r="F775" s="8"/>
      <c r="I775" s="16"/>
      <c r="J775" s="16"/>
      <c r="K775" s="10"/>
      <c r="S775" s="16"/>
      <c r="T775" s="16"/>
      <c r="U775" s="10"/>
    </row>
    <row r="776">
      <c r="A776" s="16"/>
      <c r="B776" s="16"/>
      <c r="F776" s="8"/>
      <c r="I776" s="16"/>
      <c r="J776" s="16"/>
      <c r="K776" s="10"/>
      <c r="S776" s="16"/>
      <c r="T776" s="16"/>
      <c r="U776" s="10"/>
    </row>
    <row r="777">
      <c r="A777" s="16"/>
      <c r="B777" s="16"/>
      <c r="F777" s="8"/>
      <c r="I777" s="16"/>
      <c r="J777" s="16"/>
      <c r="K777" s="10"/>
      <c r="S777" s="16"/>
      <c r="T777" s="16"/>
      <c r="U777" s="10"/>
    </row>
    <row r="778">
      <c r="A778" s="16"/>
      <c r="B778" s="16"/>
      <c r="F778" s="8"/>
      <c r="I778" s="16"/>
      <c r="J778" s="16"/>
      <c r="K778" s="10"/>
      <c r="S778" s="16"/>
      <c r="T778" s="16"/>
      <c r="U778" s="10"/>
    </row>
    <row r="779">
      <c r="A779" s="16"/>
      <c r="B779" s="16"/>
      <c r="F779" s="8"/>
      <c r="I779" s="16"/>
      <c r="J779" s="16"/>
      <c r="K779" s="10"/>
      <c r="S779" s="16"/>
      <c r="T779" s="16"/>
      <c r="U779" s="10"/>
    </row>
    <row r="780">
      <c r="A780" s="16"/>
      <c r="B780" s="16"/>
      <c r="F780" s="8"/>
      <c r="I780" s="16"/>
      <c r="J780" s="16"/>
      <c r="K780" s="10"/>
      <c r="S780" s="16"/>
      <c r="T780" s="16"/>
      <c r="U780" s="10"/>
    </row>
    <row r="781">
      <c r="A781" s="16"/>
      <c r="B781" s="16"/>
      <c r="F781" s="8"/>
      <c r="I781" s="16"/>
      <c r="J781" s="16"/>
      <c r="K781" s="10"/>
      <c r="S781" s="16"/>
      <c r="T781" s="16"/>
      <c r="U781" s="10"/>
    </row>
    <row r="782">
      <c r="A782" s="16"/>
      <c r="B782" s="16"/>
      <c r="F782" s="8"/>
      <c r="I782" s="16"/>
      <c r="J782" s="16"/>
      <c r="K782" s="10"/>
      <c r="S782" s="16"/>
      <c r="T782" s="16"/>
      <c r="U782" s="10"/>
    </row>
    <row r="783">
      <c r="A783" s="16"/>
      <c r="B783" s="16"/>
      <c r="F783" s="8"/>
      <c r="I783" s="16"/>
      <c r="J783" s="16"/>
      <c r="K783" s="10"/>
      <c r="S783" s="16"/>
      <c r="T783" s="16"/>
      <c r="U783" s="10"/>
    </row>
    <row r="784">
      <c r="A784" s="16"/>
      <c r="B784" s="16"/>
      <c r="F784" s="8"/>
      <c r="I784" s="16"/>
      <c r="J784" s="16"/>
      <c r="K784" s="10"/>
      <c r="S784" s="16"/>
      <c r="T784" s="16"/>
      <c r="U784" s="10"/>
    </row>
    <row r="785">
      <c r="A785" s="16"/>
      <c r="B785" s="16"/>
      <c r="F785" s="8"/>
      <c r="I785" s="16"/>
      <c r="J785" s="16"/>
      <c r="K785" s="10"/>
      <c r="S785" s="16"/>
      <c r="T785" s="16"/>
      <c r="U785" s="10"/>
    </row>
    <row r="786">
      <c r="A786" s="16"/>
      <c r="B786" s="16"/>
      <c r="F786" s="8"/>
      <c r="I786" s="16"/>
      <c r="J786" s="16"/>
      <c r="K786" s="10"/>
      <c r="S786" s="16"/>
      <c r="T786" s="16"/>
      <c r="U786" s="10"/>
    </row>
    <row r="787">
      <c r="A787" s="16"/>
      <c r="B787" s="16"/>
      <c r="F787" s="8"/>
      <c r="I787" s="16"/>
      <c r="J787" s="16"/>
      <c r="K787" s="10"/>
      <c r="S787" s="16"/>
      <c r="T787" s="16"/>
      <c r="U787" s="10"/>
    </row>
    <row r="788">
      <c r="A788" s="16"/>
      <c r="B788" s="16"/>
      <c r="F788" s="8"/>
      <c r="I788" s="16"/>
      <c r="J788" s="16"/>
      <c r="K788" s="10"/>
      <c r="S788" s="16"/>
      <c r="T788" s="16"/>
      <c r="U788" s="10"/>
    </row>
    <row r="789">
      <c r="A789" s="16"/>
      <c r="B789" s="16"/>
      <c r="F789" s="8"/>
      <c r="I789" s="16"/>
      <c r="J789" s="16"/>
      <c r="K789" s="10"/>
      <c r="S789" s="16"/>
      <c r="T789" s="16"/>
      <c r="U789" s="10"/>
    </row>
    <row r="790">
      <c r="A790" s="16"/>
      <c r="B790" s="16"/>
      <c r="F790" s="8"/>
      <c r="I790" s="16"/>
      <c r="J790" s="16"/>
      <c r="K790" s="10"/>
      <c r="S790" s="16"/>
      <c r="T790" s="16"/>
      <c r="U790" s="10"/>
    </row>
    <row r="791">
      <c r="A791" s="16"/>
      <c r="B791" s="16"/>
      <c r="F791" s="8"/>
      <c r="I791" s="16"/>
      <c r="J791" s="16"/>
      <c r="K791" s="10"/>
      <c r="S791" s="16"/>
      <c r="T791" s="16"/>
      <c r="U791" s="10"/>
    </row>
    <row r="792">
      <c r="A792" s="16"/>
      <c r="B792" s="16"/>
      <c r="F792" s="8"/>
      <c r="I792" s="16"/>
      <c r="J792" s="16"/>
      <c r="K792" s="10"/>
      <c r="S792" s="16"/>
      <c r="T792" s="16"/>
      <c r="U792" s="10"/>
    </row>
    <row r="793">
      <c r="A793" s="16"/>
      <c r="B793" s="16"/>
      <c r="F793" s="8"/>
      <c r="I793" s="16"/>
      <c r="J793" s="16"/>
      <c r="K793" s="10"/>
      <c r="S793" s="16"/>
      <c r="T793" s="16"/>
      <c r="U793" s="10"/>
    </row>
    <row r="794">
      <c r="A794" s="16"/>
      <c r="B794" s="16"/>
      <c r="F794" s="8"/>
      <c r="I794" s="16"/>
      <c r="J794" s="16"/>
      <c r="K794" s="10"/>
      <c r="S794" s="16"/>
      <c r="T794" s="16"/>
      <c r="U794" s="10"/>
    </row>
    <row r="795">
      <c r="A795" s="16"/>
      <c r="B795" s="16"/>
      <c r="F795" s="8"/>
      <c r="I795" s="16"/>
      <c r="J795" s="16"/>
      <c r="K795" s="10"/>
      <c r="S795" s="16"/>
      <c r="T795" s="16"/>
      <c r="U795" s="10"/>
    </row>
    <row r="796">
      <c r="A796" s="16"/>
      <c r="B796" s="16"/>
      <c r="F796" s="8"/>
      <c r="I796" s="16"/>
      <c r="J796" s="16"/>
      <c r="K796" s="10"/>
      <c r="S796" s="16"/>
      <c r="T796" s="16"/>
      <c r="U796" s="10"/>
    </row>
    <row r="797">
      <c r="A797" s="16"/>
      <c r="B797" s="16"/>
      <c r="F797" s="8"/>
      <c r="I797" s="16"/>
      <c r="J797" s="16"/>
      <c r="K797" s="10"/>
      <c r="S797" s="16"/>
      <c r="T797" s="16"/>
      <c r="U797" s="10"/>
    </row>
    <row r="798">
      <c r="A798" s="16"/>
      <c r="B798" s="16"/>
      <c r="F798" s="8"/>
      <c r="I798" s="16"/>
      <c r="J798" s="16"/>
      <c r="K798" s="10"/>
      <c r="S798" s="16"/>
      <c r="T798" s="16"/>
      <c r="U798" s="10"/>
    </row>
    <row r="799">
      <c r="A799" s="16"/>
      <c r="B799" s="16"/>
      <c r="F799" s="8"/>
      <c r="I799" s="16"/>
      <c r="J799" s="16"/>
      <c r="K799" s="10"/>
      <c r="S799" s="16"/>
      <c r="T799" s="16"/>
      <c r="U799" s="10"/>
    </row>
    <row r="800">
      <c r="A800" s="16"/>
      <c r="B800" s="16"/>
      <c r="F800" s="8"/>
      <c r="I800" s="16"/>
      <c r="J800" s="16"/>
      <c r="K800" s="10"/>
      <c r="S800" s="16"/>
      <c r="T800" s="16"/>
      <c r="U800" s="10"/>
    </row>
    <row r="801">
      <c r="A801" s="16"/>
      <c r="B801" s="16"/>
      <c r="F801" s="8"/>
      <c r="I801" s="16"/>
      <c r="J801" s="16"/>
      <c r="K801" s="10"/>
      <c r="S801" s="16"/>
      <c r="T801" s="16"/>
      <c r="U801" s="10"/>
    </row>
    <row r="802">
      <c r="A802" s="16"/>
      <c r="B802" s="16"/>
      <c r="F802" s="8"/>
      <c r="I802" s="16"/>
      <c r="J802" s="16"/>
      <c r="K802" s="10"/>
      <c r="S802" s="16"/>
      <c r="T802" s="16"/>
      <c r="U802" s="10"/>
    </row>
    <row r="803">
      <c r="A803" s="16"/>
      <c r="B803" s="16"/>
      <c r="F803" s="8"/>
      <c r="I803" s="16"/>
      <c r="J803" s="16"/>
      <c r="K803" s="10"/>
      <c r="S803" s="16"/>
      <c r="T803" s="16"/>
      <c r="U803" s="10"/>
    </row>
    <row r="804">
      <c r="A804" s="16"/>
      <c r="B804" s="16"/>
      <c r="F804" s="8"/>
      <c r="I804" s="16"/>
      <c r="J804" s="16"/>
      <c r="K804" s="10"/>
      <c r="S804" s="16"/>
      <c r="T804" s="16"/>
      <c r="U804" s="10"/>
    </row>
    <row r="805">
      <c r="A805" s="16"/>
      <c r="B805" s="16"/>
      <c r="F805" s="8"/>
      <c r="I805" s="16"/>
      <c r="J805" s="16"/>
      <c r="K805" s="10"/>
      <c r="S805" s="16"/>
      <c r="T805" s="16"/>
      <c r="U805" s="10"/>
    </row>
    <row r="806">
      <c r="A806" s="16"/>
      <c r="B806" s="16"/>
      <c r="F806" s="8"/>
      <c r="I806" s="16"/>
      <c r="J806" s="16"/>
      <c r="K806" s="10"/>
      <c r="S806" s="16"/>
      <c r="T806" s="16"/>
      <c r="U806" s="10"/>
    </row>
    <row r="807">
      <c r="A807" s="16"/>
      <c r="B807" s="16"/>
      <c r="F807" s="8"/>
      <c r="I807" s="16"/>
      <c r="J807" s="16"/>
      <c r="K807" s="10"/>
      <c r="S807" s="16"/>
      <c r="T807" s="16"/>
      <c r="U807" s="10"/>
    </row>
    <row r="808">
      <c r="A808" s="16"/>
      <c r="B808" s="16"/>
      <c r="F808" s="8"/>
      <c r="I808" s="16"/>
      <c r="J808" s="16"/>
      <c r="K808" s="10"/>
      <c r="S808" s="16"/>
      <c r="T808" s="16"/>
      <c r="U808" s="10"/>
    </row>
    <row r="809">
      <c r="A809" s="16"/>
      <c r="B809" s="16"/>
      <c r="F809" s="8"/>
      <c r="I809" s="16"/>
      <c r="J809" s="16"/>
      <c r="K809" s="10"/>
      <c r="S809" s="16"/>
      <c r="T809" s="16"/>
      <c r="U809" s="10"/>
    </row>
    <row r="810">
      <c r="A810" s="16"/>
      <c r="B810" s="16"/>
      <c r="F810" s="8"/>
      <c r="I810" s="16"/>
      <c r="J810" s="16"/>
      <c r="K810" s="10"/>
      <c r="S810" s="16"/>
      <c r="T810" s="16"/>
      <c r="U810" s="10"/>
    </row>
    <row r="811">
      <c r="A811" s="16"/>
      <c r="B811" s="16"/>
      <c r="F811" s="8"/>
      <c r="I811" s="16"/>
      <c r="J811" s="16"/>
      <c r="K811" s="10"/>
      <c r="S811" s="16"/>
      <c r="T811" s="16"/>
      <c r="U811" s="10"/>
    </row>
    <row r="812">
      <c r="A812" s="16"/>
      <c r="B812" s="16"/>
      <c r="F812" s="8"/>
      <c r="I812" s="16"/>
      <c r="J812" s="16"/>
      <c r="K812" s="10"/>
      <c r="S812" s="16"/>
      <c r="T812" s="16"/>
      <c r="U812" s="10"/>
    </row>
    <row r="813">
      <c r="A813" s="16"/>
      <c r="B813" s="16"/>
      <c r="F813" s="8"/>
      <c r="I813" s="16"/>
      <c r="J813" s="16"/>
      <c r="K813" s="10"/>
      <c r="S813" s="16"/>
      <c r="T813" s="16"/>
      <c r="U813" s="10"/>
    </row>
    <row r="814">
      <c r="A814" s="16"/>
      <c r="B814" s="16"/>
      <c r="F814" s="8"/>
      <c r="I814" s="16"/>
      <c r="J814" s="16"/>
      <c r="K814" s="10"/>
      <c r="S814" s="16"/>
      <c r="T814" s="16"/>
      <c r="U814" s="10"/>
    </row>
    <row r="815">
      <c r="A815" s="16"/>
      <c r="B815" s="16"/>
      <c r="F815" s="8"/>
      <c r="I815" s="16"/>
      <c r="J815" s="16"/>
      <c r="K815" s="10"/>
      <c r="S815" s="16"/>
      <c r="T815" s="16"/>
      <c r="U815" s="10"/>
    </row>
    <row r="816">
      <c r="A816" s="16"/>
      <c r="B816" s="16"/>
      <c r="F816" s="8"/>
      <c r="I816" s="16"/>
      <c r="J816" s="16"/>
      <c r="K816" s="10"/>
      <c r="S816" s="16"/>
      <c r="T816" s="16"/>
      <c r="U816" s="10"/>
    </row>
    <row r="817">
      <c r="A817" s="16"/>
      <c r="B817" s="16"/>
      <c r="F817" s="8"/>
      <c r="I817" s="16"/>
      <c r="J817" s="16"/>
      <c r="K817" s="10"/>
      <c r="S817" s="16"/>
      <c r="T817" s="16"/>
      <c r="U817" s="10"/>
    </row>
    <row r="818">
      <c r="A818" s="16"/>
      <c r="B818" s="16"/>
      <c r="F818" s="8"/>
      <c r="I818" s="16"/>
      <c r="J818" s="16"/>
      <c r="K818" s="10"/>
      <c r="S818" s="16"/>
      <c r="T818" s="16"/>
      <c r="U818" s="10"/>
    </row>
    <row r="819">
      <c r="A819" s="16"/>
      <c r="B819" s="16"/>
      <c r="F819" s="8"/>
      <c r="I819" s="16"/>
      <c r="J819" s="16"/>
      <c r="K819" s="10"/>
      <c r="S819" s="16"/>
      <c r="T819" s="16"/>
      <c r="U819" s="10"/>
    </row>
    <row r="820">
      <c r="A820" s="16"/>
      <c r="B820" s="16"/>
      <c r="F820" s="8"/>
      <c r="I820" s="16"/>
      <c r="J820" s="16"/>
      <c r="K820" s="10"/>
      <c r="S820" s="16"/>
      <c r="T820" s="16"/>
      <c r="U820" s="10"/>
    </row>
    <row r="821">
      <c r="A821" s="16"/>
      <c r="B821" s="16"/>
      <c r="F821" s="8"/>
      <c r="I821" s="16"/>
      <c r="J821" s="16"/>
      <c r="K821" s="10"/>
      <c r="S821" s="16"/>
      <c r="T821" s="16"/>
      <c r="U821" s="10"/>
    </row>
    <row r="822">
      <c r="A822" s="16"/>
      <c r="B822" s="16"/>
      <c r="F822" s="8"/>
      <c r="I822" s="16"/>
      <c r="J822" s="16"/>
      <c r="K822" s="10"/>
      <c r="S822" s="16"/>
      <c r="T822" s="16"/>
      <c r="U822" s="10"/>
    </row>
    <row r="823">
      <c r="A823" s="16"/>
      <c r="B823" s="16"/>
      <c r="F823" s="8"/>
      <c r="I823" s="16"/>
      <c r="J823" s="16"/>
      <c r="K823" s="10"/>
      <c r="S823" s="16"/>
      <c r="T823" s="16"/>
      <c r="U823" s="10"/>
    </row>
    <row r="824">
      <c r="A824" s="16"/>
      <c r="B824" s="16"/>
      <c r="F824" s="8"/>
      <c r="I824" s="16"/>
      <c r="J824" s="16"/>
      <c r="K824" s="10"/>
      <c r="S824" s="16"/>
      <c r="T824" s="16"/>
      <c r="U824" s="10"/>
    </row>
    <row r="825">
      <c r="A825" s="16"/>
      <c r="B825" s="16"/>
      <c r="F825" s="8"/>
      <c r="I825" s="16"/>
      <c r="J825" s="16"/>
      <c r="K825" s="10"/>
      <c r="S825" s="16"/>
      <c r="T825" s="16"/>
      <c r="U825" s="10"/>
    </row>
    <row r="826">
      <c r="A826" s="16"/>
      <c r="B826" s="16"/>
      <c r="F826" s="8"/>
      <c r="I826" s="16"/>
      <c r="J826" s="16"/>
      <c r="K826" s="10"/>
      <c r="S826" s="16"/>
      <c r="T826" s="16"/>
      <c r="U826" s="10"/>
    </row>
    <row r="827">
      <c r="A827" s="16"/>
      <c r="B827" s="16"/>
      <c r="F827" s="8"/>
      <c r="I827" s="16"/>
      <c r="J827" s="16"/>
      <c r="K827" s="10"/>
      <c r="S827" s="16"/>
      <c r="T827" s="16"/>
      <c r="U827" s="10"/>
    </row>
    <row r="828">
      <c r="A828" s="16"/>
      <c r="B828" s="16"/>
      <c r="F828" s="8"/>
      <c r="I828" s="16"/>
      <c r="J828" s="16"/>
      <c r="K828" s="10"/>
      <c r="S828" s="16"/>
      <c r="T828" s="16"/>
      <c r="U828" s="10"/>
    </row>
    <row r="829">
      <c r="A829" s="16"/>
      <c r="B829" s="16"/>
      <c r="F829" s="8"/>
      <c r="I829" s="16"/>
      <c r="J829" s="16"/>
      <c r="K829" s="10"/>
      <c r="S829" s="16"/>
      <c r="T829" s="16"/>
      <c r="U829" s="10"/>
    </row>
    <row r="830">
      <c r="A830" s="16"/>
      <c r="B830" s="16"/>
      <c r="F830" s="8"/>
      <c r="I830" s="16"/>
      <c r="J830" s="16"/>
      <c r="K830" s="10"/>
      <c r="S830" s="16"/>
      <c r="T830" s="16"/>
      <c r="U830" s="10"/>
    </row>
    <row r="831">
      <c r="A831" s="16"/>
      <c r="B831" s="16"/>
      <c r="F831" s="8"/>
      <c r="I831" s="16"/>
      <c r="J831" s="16"/>
      <c r="K831" s="10"/>
      <c r="S831" s="16"/>
      <c r="T831" s="16"/>
      <c r="U831" s="10"/>
    </row>
    <row r="832">
      <c r="A832" s="16"/>
      <c r="B832" s="16"/>
      <c r="F832" s="8"/>
      <c r="I832" s="16"/>
      <c r="J832" s="16"/>
      <c r="K832" s="10"/>
      <c r="S832" s="16"/>
      <c r="T832" s="16"/>
      <c r="U832" s="10"/>
    </row>
    <row r="833">
      <c r="A833" s="16"/>
      <c r="B833" s="16"/>
      <c r="F833" s="8"/>
      <c r="I833" s="16"/>
      <c r="J833" s="16"/>
      <c r="K833" s="10"/>
      <c r="S833" s="16"/>
      <c r="T833" s="16"/>
      <c r="U833" s="10"/>
    </row>
    <row r="834">
      <c r="A834" s="16"/>
      <c r="B834" s="16"/>
      <c r="F834" s="8"/>
      <c r="I834" s="16"/>
      <c r="J834" s="16"/>
      <c r="K834" s="10"/>
      <c r="S834" s="16"/>
      <c r="T834" s="16"/>
      <c r="U834" s="10"/>
    </row>
    <row r="835">
      <c r="A835" s="16"/>
      <c r="B835" s="16"/>
      <c r="F835" s="8"/>
      <c r="I835" s="16"/>
      <c r="J835" s="16"/>
      <c r="K835" s="10"/>
      <c r="S835" s="16"/>
      <c r="T835" s="16"/>
      <c r="U835" s="10"/>
    </row>
    <row r="836">
      <c r="A836" s="16"/>
      <c r="B836" s="16"/>
      <c r="F836" s="8"/>
      <c r="I836" s="16"/>
      <c r="J836" s="16"/>
      <c r="K836" s="10"/>
      <c r="S836" s="16"/>
      <c r="T836" s="16"/>
      <c r="U836" s="10"/>
    </row>
    <row r="837">
      <c r="A837" s="16"/>
      <c r="B837" s="16"/>
      <c r="F837" s="8"/>
      <c r="I837" s="16"/>
      <c r="J837" s="16"/>
      <c r="K837" s="10"/>
      <c r="S837" s="16"/>
      <c r="T837" s="16"/>
      <c r="U837" s="10"/>
    </row>
    <row r="838">
      <c r="A838" s="16"/>
      <c r="B838" s="16"/>
      <c r="F838" s="8"/>
      <c r="I838" s="16"/>
      <c r="J838" s="16"/>
      <c r="K838" s="10"/>
      <c r="S838" s="16"/>
      <c r="T838" s="16"/>
      <c r="U838" s="10"/>
    </row>
    <row r="839">
      <c r="A839" s="16"/>
      <c r="B839" s="16"/>
      <c r="F839" s="8"/>
      <c r="I839" s="16"/>
      <c r="J839" s="16"/>
      <c r="K839" s="10"/>
      <c r="S839" s="16"/>
      <c r="T839" s="16"/>
      <c r="U839" s="10"/>
    </row>
    <row r="840">
      <c r="A840" s="16"/>
      <c r="B840" s="16"/>
      <c r="F840" s="8"/>
      <c r="I840" s="16"/>
      <c r="J840" s="16"/>
      <c r="K840" s="10"/>
      <c r="S840" s="16"/>
      <c r="T840" s="16"/>
      <c r="U840" s="10"/>
    </row>
    <row r="841">
      <c r="A841" s="16"/>
      <c r="B841" s="16"/>
      <c r="F841" s="8"/>
      <c r="I841" s="16"/>
      <c r="J841" s="16"/>
      <c r="K841" s="10"/>
      <c r="S841" s="16"/>
      <c r="T841" s="16"/>
      <c r="U841" s="10"/>
    </row>
    <row r="842">
      <c r="A842" s="16"/>
      <c r="B842" s="16"/>
      <c r="F842" s="8"/>
      <c r="I842" s="16"/>
      <c r="J842" s="16"/>
      <c r="K842" s="10"/>
      <c r="S842" s="16"/>
      <c r="T842" s="16"/>
      <c r="U842" s="10"/>
    </row>
    <row r="843">
      <c r="A843" s="16"/>
      <c r="B843" s="16"/>
      <c r="F843" s="8"/>
      <c r="I843" s="16"/>
      <c r="J843" s="16"/>
      <c r="K843" s="10"/>
      <c r="S843" s="16"/>
      <c r="T843" s="16"/>
      <c r="U843" s="10"/>
    </row>
    <row r="844">
      <c r="A844" s="16"/>
      <c r="B844" s="16"/>
      <c r="F844" s="8"/>
      <c r="I844" s="16"/>
      <c r="J844" s="16"/>
      <c r="K844" s="10"/>
      <c r="S844" s="16"/>
      <c r="T844" s="16"/>
      <c r="U844" s="10"/>
    </row>
    <row r="845">
      <c r="A845" s="16"/>
      <c r="B845" s="16"/>
      <c r="F845" s="8"/>
      <c r="I845" s="16"/>
      <c r="J845" s="16"/>
      <c r="K845" s="10"/>
      <c r="S845" s="16"/>
      <c r="T845" s="16"/>
      <c r="U845" s="10"/>
    </row>
    <row r="846">
      <c r="A846" s="16"/>
      <c r="B846" s="16"/>
      <c r="F846" s="8"/>
      <c r="I846" s="16"/>
      <c r="J846" s="16"/>
      <c r="K846" s="10"/>
      <c r="S846" s="16"/>
      <c r="T846" s="16"/>
      <c r="U846" s="10"/>
    </row>
    <row r="847">
      <c r="A847" s="16"/>
      <c r="B847" s="16"/>
      <c r="F847" s="8"/>
      <c r="I847" s="16"/>
      <c r="J847" s="16"/>
      <c r="K847" s="10"/>
      <c r="S847" s="16"/>
      <c r="T847" s="16"/>
      <c r="U847" s="10"/>
    </row>
    <row r="848">
      <c r="A848" s="16"/>
      <c r="B848" s="16"/>
      <c r="F848" s="8"/>
      <c r="I848" s="16"/>
      <c r="J848" s="16"/>
      <c r="K848" s="10"/>
      <c r="S848" s="16"/>
      <c r="T848" s="16"/>
      <c r="U848" s="10"/>
    </row>
    <row r="849">
      <c r="A849" s="16"/>
      <c r="B849" s="16"/>
      <c r="F849" s="8"/>
      <c r="I849" s="16"/>
      <c r="J849" s="16"/>
      <c r="K849" s="10"/>
      <c r="S849" s="16"/>
      <c r="T849" s="16"/>
      <c r="U849" s="10"/>
    </row>
    <row r="850">
      <c r="A850" s="16"/>
      <c r="B850" s="16"/>
      <c r="F850" s="8"/>
      <c r="I850" s="16"/>
      <c r="J850" s="16"/>
      <c r="K850" s="10"/>
      <c r="S850" s="16"/>
      <c r="T850" s="16"/>
      <c r="U850" s="10"/>
    </row>
    <row r="851">
      <c r="A851" s="16"/>
      <c r="B851" s="16"/>
      <c r="F851" s="8"/>
      <c r="I851" s="16"/>
      <c r="J851" s="16"/>
      <c r="K851" s="10"/>
      <c r="S851" s="16"/>
      <c r="T851" s="16"/>
      <c r="U851" s="10"/>
    </row>
    <row r="852">
      <c r="A852" s="16"/>
      <c r="B852" s="16"/>
      <c r="F852" s="8"/>
      <c r="I852" s="16"/>
      <c r="J852" s="16"/>
      <c r="K852" s="10"/>
      <c r="S852" s="16"/>
      <c r="T852" s="16"/>
      <c r="U852" s="10"/>
    </row>
    <row r="853">
      <c r="A853" s="16"/>
      <c r="B853" s="16"/>
      <c r="F853" s="8"/>
      <c r="I853" s="16"/>
      <c r="J853" s="16"/>
      <c r="K853" s="10"/>
      <c r="S853" s="16"/>
      <c r="T853" s="16"/>
      <c r="U853" s="10"/>
    </row>
    <row r="854">
      <c r="A854" s="16"/>
      <c r="B854" s="16"/>
      <c r="F854" s="8"/>
      <c r="I854" s="16"/>
      <c r="J854" s="16"/>
      <c r="K854" s="10"/>
      <c r="S854" s="16"/>
      <c r="T854" s="16"/>
      <c r="U854" s="10"/>
    </row>
    <row r="855">
      <c r="A855" s="16"/>
      <c r="B855" s="16"/>
      <c r="F855" s="8"/>
      <c r="I855" s="16"/>
      <c r="J855" s="16"/>
      <c r="K855" s="10"/>
      <c r="S855" s="16"/>
      <c r="T855" s="16"/>
      <c r="U855" s="10"/>
    </row>
    <row r="856">
      <c r="A856" s="16"/>
      <c r="B856" s="16"/>
      <c r="F856" s="8"/>
      <c r="I856" s="16"/>
      <c r="J856" s="16"/>
      <c r="K856" s="10"/>
      <c r="S856" s="16"/>
      <c r="T856" s="16"/>
      <c r="U856" s="10"/>
    </row>
    <row r="857">
      <c r="A857" s="16"/>
      <c r="B857" s="16"/>
      <c r="F857" s="8"/>
      <c r="I857" s="16"/>
      <c r="J857" s="16"/>
      <c r="K857" s="10"/>
      <c r="S857" s="16"/>
      <c r="T857" s="16"/>
      <c r="U857" s="10"/>
    </row>
    <row r="858">
      <c r="A858" s="16"/>
      <c r="B858" s="16"/>
      <c r="F858" s="8"/>
      <c r="I858" s="16"/>
      <c r="J858" s="16"/>
      <c r="K858" s="10"/>
      <c r="S858" s="16"/>
      <c r="T858" s="16"/>
      <c r="U858" s="10"/>
    </row>
    <row r="859">
      <c r="A859" s="16"/>
      <c r="B859" s="16"/>
      <c r="F859" s="8"/>
      <c r="I859" s="16"/>
      <c r="J859" s="16"/>
      <c r="K859" s="10"/>
      <c r="S859" s="16"/>
      <c r="T859" s="16"/>
      <c r="U859" s="10"/>
    </row>
    <row r="860">
      <c r="A860" s="16"/>
      <c r="B860" s="16"/>
      <c r="F860" s="8"/>
      <c r="I860" s="16"/>
      <c r="J860" s="16"/>
      <c r="K860" s="10"/>
      <c r="S860" s="16"/>
      <c r="T860" s="16"/>
      <c r="U860" s="10"/>
    </row>
    <row r="861">
      <c r="A861" s="16"/>
      <c r="B861" s="16"/>
      <c r="F861" s="8"/>
      <c r="I861" s="16"/>
      <c r="J861" s="16"/>
      <c r="K861" s="10"/>
      <c r="S861" s="16"/>
      <c r="T861" s="16"/>
      <c r="U861" s="10"/>
    </row>
    <row r="862">
      <c r="A862" s="16"/>
      <c r="B862" s="16"/>
      <c r="F862" s="8"/>
      <c r="I862" s="16"/>
      <c r="J862" s="16"/>
      <c r="K862" s="10"/>
      <c r="S862" s="16"/>
      <c r="T862" s="16"/>
      <c r="U862" s="10"/>
    </row>
    <row r="863">
      <c r="A863" s="16"/>
      <c r="B863" s="16"/>
      <c r="F863" s="8"/>
      <c r="I863" s="16"/>
      <c r="J863" s="16"/>
      <c r="K863" s="10"/>
      <c r="S863" s="16"/>
      <c r="T863" s="16"/>
      <c r="U863" s="10"/>
    </row>
    <row r="864">
      <c r="A864" s="16"/>
      <c r="B864" s="16"/>
      <c r="F864" s="8"/>
      <c r="I864" s="16"/>
      <c r="J864" s="16"/>
      <c r="K864" s="10"/>
      <c r="S864" s="16"/>
      <c r="T864" s="16"/>
      <c r="U864" s="10"/>
    </row>
    <row r="865">
      <c r="A865" s="16"/>
      <c r="B865" s="16"/>
      <c r="F865" s="8"/>
      <c r="I865" s="16"/>
      <c r="J865" s="16"/>
      <c r="K865" s="10"/>
      <c r="S865" s="16"/>
      <c r="T865" s="16"/>
      <c r="U865" s="10"/>
    </row>
    <row r="866">
      <c r="A866" s="16"/>
      <c r="B866" s="16"/>
      <c r="F866" s="8"/>
      <c r="I866" s="16"/>
      <c r="J866" s="16"/>
      <c r="K866" s="10"/>
      <c r="S866" s="16"/>
      <c r="T866" s="16"/>
      <c r="U866" s="10"/>
    </row>
    <row r="867">
      <c r="A867" s="16"/>
      <c r="B867" s="16"/>
      <c r="F867" s="8"/>
      <c r="I867" s="16"/>
      <c r="J867" s="16"/>
      <c r="K867" s="10"/>
      <c r="S867" s="16"/>
      <c r="T867" s="16"/>
      <c r="U867" s="10"/>
    </row>
    <row r="868">
      <c r="A868" s="16"/>
      <c r="B868" s="16"/>
      <c r="F868" s="8"/>
      <c r="I868" s="16"/>
      <c r="J868" s="16"/>
      <c r="K868" s="10"/>
      <c r="S868" s="16"/>
      <c r="T868" s="16"/>
      <c r="U868" s="10"/>
    </row>
    <row r="869">
      <c r="A869" s="16"/>
      <c r="B869" s="16"/>
      <c r="F869" s="8"/>
      <c r="I869" s="16"/>
      <c r="J869" s="16"/>
      <c r="K869" s="10"/>
      <c r="S869" s="16"/>
      <c r="T869" s="16"/>
      <c r="U869" s="10"/>
    </row>
    <row r="870">
      <c r="A870" s="16"/>
      <c r="B870" s="16"/>
      <c r="F870" s="8"/>
      <c r="I870" s="16"/>
      <c r="J870" s="16"/>
      <c r="K870" s="10"/>
      <c r="S870" s="16"/>
      <c r="T870" s="16"/>
      <c r="U870" s="10"/>
    </row>
    <row r="871">
      <c r="A871" s="16"/>
      <c r="B871" s="16"/>
      <c r="F871" s="8"/>
      <c r="I871" s="16"/>
      <c r="J871" s="16"/>
      <c r="K871" s="10"/>
      <c r="S871" s="16"/>
      <c r="T871" s="16"/>
      <c r="U871" s="10"/>
    </row>
    <row r="872">
      <c r="A872" s="16"/>
      <c r="B872" s="16"/>
      <c r="F872" s="8"/>
      <c r="I872" s="16"/>
      <c r="J872" s="16"/>
      <c r="K872" s="10"/>
      <c r="S872" s="16"/>
      <c r="T872" s="16"/>
      <c r="U872" s="10"/>
    </row>
    <row r="873">
      <c r="A873" s="16"/>
      <c r="B873" s="16"/>
      <c r="F873" s="8"/>
      <c r="I873" s="16"/>
      <c r="J873" s="16"/>
      <c r="K873" s="10"/>
      <c r="S873" s="16"/>
      <c r="T873" s="16"/>
      <c r="U873" s="10"/>
    </row>
    <row r="874">
      <c r="A874" s="16"/>
      <c r="B874" s="16"/>
      <c r="F874" s="8"/>
      <c r="I874" s="16"/>
      <c r="J874" s="16"/>
      <c r="K874" s="10"/>
      <c r="S874" s="16"/>
      <c r="T874" s="16"/>
      <c r="U874" s="10"/>
    </row>
    <row r="875">
      <c r="A875" s="16"/>
      <c r="B875" s="16"/>
      <c r="F875" s="8"/>
      <c r="I875" s="16"/>
      <c r="J875" s="16"/>
      <c r="K875" s="10"/>
      <c r="S875" s="16"/>
      <c r="T875" s="16"/>
      <c r="U875" s="10"/>
    </row>
    <row r="876">
      <c r="A876" s="16"/>
      <c r="B876" s="16"/>
      <c r="F876" s="8"/>
      <c r="I876" s="16"/>
      <c r="J876" s="16"/>
      <c r="K876" s="10"/>
      <c r="S876" s="16"/>
      <c r="T876" s="16"/>
      <c r="U876" s="10"/>
    </row>
    <row r="877">
      <c r="A877" s="16"/>
      <c r="B877" s="16"/>
      <c r="F877" s="8"/>
      <c r="I877" s="16"/>
      <c r="J877" s="16"/>
      <c r="K877" s="10"/>
      <c r="S877" s="16"/>
      <c r="T877" s="16"/>
      <c r="U877" s="10"/>
    </row>
    <row r="878">
      <c r="A878" s="16"/>
      <c r="B878" s="16"/>
      <c r="F878" s="8"/>
      <c r="I878" s="16"/>
      <c r="J878" s="16"/>
      <c r="K878" s="10"/>
      <c r="S878" s="16"/>
      <c r="T878" s="16"/>
      <c r="U878" s="10"/>
    </row>
    <row r="879">
      <c r="A879" s="16"/>
      <c r="B879" s="16"/>
      <c r="F879" s="8"/>
      <c r="I879" s="16"/>
      <c r="J879" s="16"/>
      <c r="K879" s="10"/>
      <c r="S879" s="16"/>
      <c r="T879" s="16"/>
      <c r="U879" s="10"/>
    </row>
    <row r="880">
      <c r="A880" s="16"/>
      <c r="B880" s="16"/>
      <c r="F880" s="8"/>
      <c r="I880" s="16"/>
      <c r="J880" s="16"/>
      <c r="K880" s="10"/>
      <c r="S880" s="16"/>
      <c r="T880" s="16"/>
      <c r="U880" s="10"/>
    </row>
    <row r="881">
      <c r="A881" s="16"/>
      <c r="B881" s="16"/>
      <c r="F881" s="8"/>
      <c r="I881" s="16"/>
      <c r="J881" s="16"/>
      <c r="K881" s="10"/>
      <c r="S881" s="16"/>
      <c r="T881" s="16"/>
      <c r="U881" s="10"/>
    </row>
    <row r="882">
      <c r="A882" s="16"/>
      <c r="B882" s="16"/>
      <c r="F882" s="8"/>
      <c r="I882" s="16"/>
      <c r="J882" s="16"/>
      <c r="K882" s="10"/>
      <c r="S882" s="16"/>
      <c r="T882" s="16"/>
      <c r="U882" s="10"/>
    </row>
    <row r="883">
      <c r="A883" s="16"/>
      <c r="B883" s="16"/>
      <c r="F883" s="8"/>
      <c r="I883" s="16"/>
      <c r="J883" s="16"/>
      <c r="K883" s="10"/>
      <c r="S883" s="16"/>
      <c r="T883" s="16"/>
      <c r="U883" s="10"/>
    </row>
    <row r="884">
      <c r="A884" s="16"/>
      <c r="B884" s="16"/>
      <c r="F884" s="8"/>
      <c r="I884" s="16"/>
      <c r="J884" s="16"/>
      <c r="K884" s="10"/>
      <c r="S884" s="16"/>
      <c r="T884" s="16"/>
      <c r="U884" s="10"/>
    </row>
    <row r="885">
      <c r="A885" s="16"/>
      <c r="B885" s="16"/>
      <c r="F885" s="8"/>
      <c r="I885" s="16"/>
      <c r="J885" s="16"/>
      <c r="K885" s="10"/>
      <c r="S885" s="16"/>
      <c r="T885" s="16"/>
      <c r="U885" s="10"/>
    </row>
    <row r="886">
      <c r="A886" s="16"/>
      <c r="B886" s="16"/>
      <c r="F886" s="8"/>
      <c r="I886" s="16"/>
      <c r="J886" s="16"/>
      <c r="K886" s="10"/>
      <c r="S886" s="16"/>
      <c r="T886" s="16"/>
      <c r="U886" s="10"/>
    </row>
    <row r="887">
      <c r="A887" s="16"/>
      <c r="B887" s="16"/>
      <c r="F887" s="8"/>
      <c r="I887" s="16"/>
      <c r="J887" s="16"/>
      <c r="K887" s="10"/>
      <c r="S887" s="16"/>
      <c r="T887" s="16"/>
      <c r="U887" s="10"/>
    </row>
    <row r="888">
      <c r="A888" s="16"/>
      <c r="B888" s="16"/>
      <c r="F888" s="8"/>
      <c r="I888" s="16"/>
      <c r="J888" s="16"/>
      <c r="K888" s="10"/>
      <c r="S888" s="16"/>
      <c r="T888" s="16"/>
      <c r="U888" s="10"/>
    </row>
    <row r="889">
      <c r="A889" s="16"/>
      <c r="B889" s="16"/>
      <c r="F889" s="8"/>
      <c r="I889" s="16"/>
      <c r="J889" s="16"/>
      <c r="K889" s="10"/>
      <c r="S889" s="16"/>
      <c r="T889" s="16"/>
      <c r="U889" s="10"/>
    </row>
    <row r="890">
      <c r="A890" s="16"/>
      <c r="B890" s="16"/>
      <c r="F890" s="8"/>
      <c r="I890" s="16"/>
      <c r="J890" s="16"/>
      <c r="K890" s="10"/>
      <c r="S890" s="16"/>
      <c r="T890" s="16"/>
      <c r="U890" s="10"/>
    </row>
    <row r="891">
      <c r="A891" s="16"/>
      <c r="B891" s="16"/>
      <c r="F891" s="8"/>
      <c r="I891" s="16"/>
      <c r="J891" s="16"/>
      <c r="K891" s="10"/>
      <c r="S891" s="16"/>
      <c r="T891" s="16"/>
      <c r="U891" s="10"/>
    </row>
    <row r="892">
      <c r="A892" s="16"/>
      <c r="B892" s="16"/>
      <c r="F892" s="8"/>
      <c r="I892" s="16"/>
      <c r="J892" s="16"/>
      <c r="K892" s="10"/>
      <c r="S892" s="16"/>
      <c r="T892" s="16"/>
      <c r="U892" s="10"/>
    </row>
    <row r="893">
      <c r="A893" s="16"/>
      <c r="B893" s="16"/>
      <c r="F893" s="8"/>
      <c r="I893" s="16"/>
      <c r="J893" s="16"/>
      <c r="K893" s="10"/>
      <c r="S893" s="16"/>
      <c r="T893" s="16"/>
      <c r="U893" s="10"/>
    </row>
    <row r="894">
      <c r="A894" s="16"/>
      <c r="B894" s="16"/>
      <c r="F894" s="8"/>
      <c r="I894" s="16"/>
      <c r="J894" s="16"/>
      <c r="K894" s="10"/>
      <c r="S894" s="16"/>
      <c r="T894" s="16"/>
      <c r="U894" s="10"/>
    </row>
    <row r="895">
      <c r="A895" s="16"/>
      <c r="B895" s="16"/>
      <c r="F895" s="8"/>
      <c r="I895" s="16"/>
      <c r="J895" s="16"/>
      <c r="K895" s="10"/>
      <c r="S895" s="16"/>
      <c r="T895" s="16"/>
      <c r="U895" s="10"/>
    </row>
    <row r="896">
      <c r="A896" s="16"/>
      <c r="B896" s="16"/>
      <c r="F896" s="8"/>
      <c r="I896" s="16"/>
      <c r="J896" s="16"/>
      <c r="K896" s="10"/>
      <c r="S896" s="16"/>
      <c r="T896" s="16"/>
      <c r="U896" s="10"/>
    </row>
    <row r="897">
      <c r="A897" s="16"/>
      <c r="B897" s="16"/>
      <c r="F897" s="8"/>
      <c r="I897" s="16"/>
      <c r="J897" s="16"/>
      <c r="K897" s="10"/>
      <c r="S897" s="16"/>
      <c r="T897" s="16"/>
      <c r="U897" s="10"/>
    </row>
    <row r="898">
      <c r="A898" s="16"/>
      <c r="B898" s="16"/>
      <c r="F898" s="8"/>
      <c r="I898" s="16"/>
      <c r="J898" s="16"/>
      <c r="K898" s="10"/>
      <c r="S898" s="16"/>
      <c r="T898" s="16"/>
      <c r="U898" s="10"/>
    </row>
    <row r="899">
      <c r="A899" s="16"/>
      <c r="B899" s="16"/>
      <c r="F899" s="8"/>
      <c r="I899" s="16"/>
      <c r="J899" s="16"/>
      <c r="K899" s="10"/>
      <c r="S899" s="16"/>
      <c r="T899" s="16"/>
      <c r="U899" s="10"/>
    </row>
    <row r="900">
      <c r="A900" s="16"/>
      <c r="B900" s="16"/>
      <c r="F900" s="8"/>
      <c r="I900" s="16"/>
      <c r="J900" s="16"/>
      <c r="K900" s="10"/>
      <c r="S900" s="16"/>
      <c r="T900" s="16"/>
      <c r="U900" s="10"/>
    </row>
    <row r="901">
      <c r="A901" s="16"/>
      <c r="B901" s="16"/>
      <c r="F901" s="8"/>
      <c r="I901" s="16"/>
      <c r="J901" s="16"/>
      <c r="K901" s="10"/>
      <c r="S901" s="16"/>
      <c r="T901" s="16"/>
      <c r="U901" s="10"/>
    </row>
    <row r="902">
      <c r="A902" s="16"/>
      <c r="B902" s="16"/>
      <c r="F902" s="8"/>
      <c r="I902" s="16"/>
      <c r="J902" s="16"/>
      <c r="K902" s="10"/>
      <c r="S902" s="16"/>
      <c r="T902" s="16"/>
      <c r="U902" s="10"/>
    </row>
    <row r="903">
      <c r="A903" s="16"/>
      <c r="B903" s="16"/>
      <c r="F903" s="8"/>
      <c r="I903" s="16"/>
      <c r="J903" s="16"/>
      <c r="K903" s="10"/>
      <c r="S903" s="16"/>
      <c r="T903" s="16"/>
      <c r="U903" s="10"/>
    </row>
    <row r="904">
      <c r="A904" s="16"/>
      <c r="B904" s="16"/>
      <c r="F904" s="8"/>
      <c r="I904" s="16"/>
      <c r="J904" s="16"/>
      <c r="K904" s="10"/>
      <c r="S904" s="16"/>
      <c r="T904" s="16"/>
      <c r="U904" s="10"/>
    </row>
    <row r="905">
      <c r="A905" s="16"/>
      <c r="B905" s="16"/>
      <c r="F905" s="8"/>
      <c r="I905" s="16"/>
      <c r="J905" s="16"/>
      <c r="K905" s="10"/>
      <c r="S905" s="16"/>
      <c r="T905" s="16"/>
      <c r="U905" s="10"/>
    </row>
    <row r="906">
      <c r="A906" s="16"/>
      <c r="B906" s="16"/>
      <c r="F906" s="8"/>
      <c r="I906" s="16"/>
      <c r="J906" s="16"/>
      <c r="K906" s="10"/>
      <c r="S906" s="16"/>
      <c r="T906" s="16"/>
      <c r="U906" s="10"/>
    </row>
    <row r="907">
      <c r="A907" s="16"/>
      <c r="B907" s="16"/>
      <c r="F907" s="8"/>
      <c r="I907" s="16"/>
      <c r="J907" s="16"/>
      <c r="K907" s="10"/>
      <c r="S907" s="16"/>
      <c r="T907" s="16"/>
      <c r="U907" s="10"/>
    </row>
    <row r="908">
      <c r="A908" s="16"/>
      <c r="B908" s="16"/>
      <c r="F908" s="8"/>
      <c r="I908" s="16"/>
      <c r="J908" s="16"/>
      <c r="K908" s="10"/>
      <c r="S908" s="16"/>
      <c r="T908" s="16"/>
      <c r="U908" s="10"/>
    </row>
    <row r="909">
      <c r="A909" s="16"/>
      <c r="B909" s="16"/>
      <c r="F909" s="8"/>
      <c r="I909" s="16"/>
      <c r="J909" s="16"/>
      <c r="K909" s="10"/>
      <c r="S909" s="16"/>
      <c r="T909" s="16"/>
      <c r="U909" s="10"/>
    </row>
    <row r="910">
      <c r="A910" s="16"/>
      <c r="B910" s="16"/>
      <c r="F910" s="8"/>
      <c r="I910" s="16"/>
      <c r="J910" s="16"/>
      <c r="K910" s="10"/>
      <c r="S910" s="16"/>
      <c r="T910" s="16"/>
      <c r="U910" s="10"/>
    </row>
    <row r="911">
      <c r="A911" s="16"/>
      <c r="B911" s="16"/>
      <c r="F911" s="8"/>
      <c r="I911" s="16"/>
      <c r="J911" s="16"/>
      <c r="K911" s="10"/>
      <c r="S911" s="16"/>
      <c r="T911" s="16"/>
      <c r="U911" s="10"/>
    </row>
    <row r="912">
      <c r="A912" s="16"/>
      <c r="B912" s="16"/>
      <c r="F912" s="8"/>
      <c r="I912" s="16"/>
      <c r="J912" s="16"/>
      <c r="K912" s="10"/>
      <c r="S912" s="16"/>
      <c r="T912" s="16"/>
      <c r="U912" s="10"/>
    </row>
    <row r="913">
      <c r="A913" s="16"/>
      <c r="B913" s="16"/>
      <c r="F913" s="8"/>
      <c r="I913" s="16"/>
      <c r="J913" s="16"/>
      <c r="K913" s="10"/>
      <c r="S913" s="16"/>
      <c r="T913" s="16"/>
      <c r="U913" s="10"/>
    </row>
    <row r="914">
      <c r="A914" s="16"/>
      <c r="B914" s="16"/>
      <c r="F914" s="8"/>
      <c r="I914" s="16"/>
      <c r="J914" s="16"/>
      <c r="K914" s="10"/>
      <c r="S914" s="16"/>
      <c r="T914" s="16"/>
      <c r="U914" s="10"/>
    </row>
    <row r="915">
      <c r="A915" s="16"/>
      <c r="B915" s="16"/>
      <c r="F915" s="8"/>
      <c r="I915" s="16"/>
      <c r="J915" s="16"/>
      <c r="K915" s="10"/>
      <c r="S915" s="16"/>
      <c r="T915" s="16"/>
      <c r="U915" s="10"/>
    </row>
    <row r="916">
      <c r="A916" s="16"/>
      <c r="B916" s="16"/>
      <c r="F916" s="8"/>
      <c r="I916" s="16"/>
      <c r="J916" s="16"/>
      <c r="K916" s="10"/>
      <c r="S916" s="16"/>
      <c r="T916" s="16"/>
      <c r="U916" s="10"/>
    </row>
    <row r="917">
      <c r="A917" s="16"/>
      <c r="B917" s="16"/>
      <c r="F917" s="8"/>
      <c r="I917" s="16"/>
      <c r="J917" s="16"/>
      <c r="K917" s="10"/>
      <c r="S917" s="16"/>
      <c r="T917" s="16"/>
      <c r="U917" s="10"/>
    </row>
    <row r="918">
      <c r="A918" s="16"/>
      <c r="B918" s="16"/>
      <c r="F918" s="8"/>
      <c r="I918" s="16"/>
      <c r="J918" s="16"/>
      <c r="K918" s="10"/>
      <c r="S918" s="16"/>
      <c r="T918" s="16"/>
      <c r="U918" s="10"/>
    </row>
    <row r="919">
      <c r="A919" s="16"/>
      <c r="B919" s="16"/>
      <c r="F919" s="8"/>
      <c r="I919" s="16"/>
      <c r="J919" s="16"/>
      <c r="K919" s="10"/>
      <c r="S919" s="16"/>
      <c r="T919" s="16"/>
      <c r="U919" s="10"/>
    </row>
    <row r="920">
      <c r="A920" s="16"/>
      <c r="B920" s="16"/>
      <c r="F920" s="8"/>
      <c r="I920" s="16"/>
      <c r="J920" s="16"/>
      <c r="K920" s="10"/>
      <c r="S920" s="16"/>
      <c r="T920" s="16"/>
      <c r="U920" s="10"/>
    </row>
    <row r="921">
      <c r="A921" s="16"/>
      <c r="B921" s="16"/>
      <c r="F921" s="8"/>
      <c r="I921" s="16"/>
      <c r="J921" s="16"/>
      <c r="K921" s="10"/>
      <c r="S921" s="16"/>
      <c r="T921" s="16"/>
      <c r="U921" s="10"/>
    </row>
    <row r="922">
      <c r="A922" s="16"/>
      <c r="B922" s="16"/>
      <c r="F922" s="8"/>
      <c r="I922" s="16"/>
      <c r="J922" s="16"/>
      <c r="K922" s="10"/>
      <c r="S922" s="16"/>
      <c r="T922" s="16"/>
      <c r="U922" s="10"/>
    </row>
    <row r="923">
      <c r="A923" s="16"/>
      <c r="B923" s="16"/>
      <c r="F923" s="8"/>
      <c r="I923" s="16"/>
      <c r="J923" s="16"/>
      <c r="K923" s="10"/>
      <c r="S923" s="16"/>
      <c r="T923" s="16"/>
      <c r="U923" s="10"/>
    </row>
    <row r="924">
      <c r="A924" s="16"/>
      <c r="B924" s="16"/>
      <c r="F924" s="8"/>
      <c r="I924" s="16"/>
      <c r="J924" s="16"/>
      <c r="K924" s="10"/>
      <c r="S924" s="16"/>
      <c r="T924" s="16"/>
      <c r="U924" s="10"/>
    </row>
    <row r="925">
      <c r="A925" s="16"/>
      <c r="B925" s="16"/>
      <c r="F925" s="8"/>
      <c r="I925" s="16"/>
      <c r="J925" s="16"/>
      <c r="K925" s="10"/>
      <c r="S925" s="16"/>
      <c r="T925" s="16"/>
      <c r="U925" s="10"/>
    </row>
    <row r="926">
      <c r="A926" s="16"/>
      <c r="B926" s="16"/>
      <c r="F926" s="8"/>
      <c r="I926" s="16"/>
      <c r="J926" s="16"/>
      <c r="K926" s="10"/>
      <c r="S926" s="16"/>
      <c r="T926" s="16"/>
      <c r="U926" s="10"/>
    </row>
    <row r="927">
      <c r="A927" s="16"/>
      <c r="B927" s="16"/>
      <c r="F927" s="8"/>
      <c r="I927" s="16"/>
      <c r="J927" s="16"/>
      <c r="K927" s="10"/>
      <c r="S927" s="16"/>
      <c r="T927" s="16"/>
      <c r="U927" s="10"/>
    </row>
    <row r="928">
      <c r="A928" s="16"/>
      <c r="B928" s="16"/>
      <c r="F928" s="8"/>
      <c r="I928" s="16"/>
      <c r="J928" s="16"/>
      <c r="K928" s="10"/>
      <c r="S928" s="16"/>
      <c r="T928" s="16"/>
      <c r="U928" s="10"/>
    </row>
    <row r="929">
      <c r="A929" s="16"/>
      <c r="B929" s="16"/>
      <c r="F929" s="8"/>
      <c r="I929" s="16"/>
      <c r="J929" s="16"/>
      <c r="K929" s="10"/>
      <c r="S929" s="16"/>
      <c r="T929" s="16"/>
      <c r="U929" s="10"/>
    </row>
    <row r="930">
      <c r="A930" s="16"/>
      <c r="B930" s="16"/>
      <c r="F930" s="8"/>
      <c r="I930" s="16"/>
      <c r="J930" s="16"/>
      <c r="K930" s="10"/>
      <c r="S930" s="16"/>
      <c r="T930" s="16"/>
      <c r="U930" s="10"/>
    </row>
    <row r="931">
      <c r="A931" s="16"/>
      <c r="B931" s="16"/>
      <c r="F931" s="8"/>
      <c r="I931" s="16"/>
      <c r="J931" s="16"/>
      <c r="K931" s="10"/>
      <c r="S931" s="16"/>
      <c r="T931" s="16"/>
      <c r="U931" s="10"/>
    </row>
    <row r="932">
      <c r="A932" s="16"/>
      <c r="B932" s="16"/>
      <c r="F932" s="8"/>
      <c r="I932" s="16"/>
      <c r="J932" s="16"/>
      <c r="K932" s="10"/>
      <c r="S932" s="16"/>
      <c r="T932" s="16"/>
      <c r="U932" s="10"/>
    </row>
    <row r="933">
      <c r="A933" s="16"/>
      <c r="B933" s="16"/>
      <c r="F933" s="8"/>
      <c r="I933" s="16"/>
      <c r="J933" s="16"/>
      <c r="K933" s="10"/>
      <c r="S933" s="16"/>
      <c r="T933" s="16"/>
      <c r="U933" s="10"/>
    </row>
    <row r="934">
      <c r="A934" s="16"/>
      <c r="B934" s="16"/>
      <c r="F934" s="8"/>
      <c r="I934" s="16"/>
      <c r="J934" s="16"/>
      <c r="K934" s="10"/>
      <c r="S934" s="16"/>
      <c r="T934" s="16"/>
      <c r="U934" s="10"/>
    </row>
    <row r="935">
      <c r="A935" s="16"/>
      <c r="B935" s="16"/>
      <c r="F935" s="8"/>
      <c r="I935" s="16"/>
      <c r="J935" s="16"/>
      <c r="K935" s="10"/>
      <c r="S935" s="16"/>
      <c r="T935" s="16"/>
      <c r="U935" s="10"/>
    </row>
    <row r="936">
      <c r="A936" s="16"/>
      <c r="B936" s="16"/>
      <c r="F936" s="8"/>
      <c r="I936" s="16"/>
      <c r="J936" s="16"/>
      <c r="K936" s="10"/>
      <c r="S936" s="16"/>
      <c r="T936" s="16"/>
      <c r="U936" s="10"/>
    </row>
    <row r="937">
      <c r="A937" s="16"/>
      <c r="B937" s="16"/>
      <c r="F937" s="8"/>
      <c r="I937" s="16"/>
      <c r="J937" s="16"/>
      <c r="K937" s="10"/>
      <c r="S937" s="16"/>
      <c r="T937" s="16"/>
      <c r="U937" s="10"/>
    </row>
    <row r="938">
      <c r="A938" s="16"/>
      <c r="B938" s="16"/>
      <c r="F938" s="8"/>
      <c r="I938" s="16"/>
      <c r="J938" s="16"/>
      <c r="K938" s="10"/>
      <c r="S938" s="16"/>
      <c r="T938" s="16"/>
      <c r="U938" s="10"/>
    </row>
    <row r="939">
      <c r="A939" s="16"/>
      <c r="B939" s="16"/>
      <c r="F939" s="8"/>
      <c r="I939" s="16"/>
      <c r="J939" s="16"/>
      <c r="K939" s="10"/>
      <c r="S939" s="16"/>
      <c r="T939" s="16"/>
      <c r="U939" s="10"/>
    </row>
    <row r="940">
      <c r="A940" s="16"/>
      <c r="B940" s="16"/>
      <c r="F940" s="8"/>
      <c r="I940" s="16"/>
      <c r="J940" s="16"/>
      <c r="K940" s="10"/>
      <c r="S940" s="16"/>
      <c r="T940" s="16"/>
      <c r="U940" s="10"/>
    </row>
    <row r="941">
      <c r="A941" s="16"/>
      <c r="B941" s="16"/>
      <c r="F941" s="8"/>
      <c r="I941" s="16"/>
      <c r="J941" s="16"/>
      <c r="K941" s="10"/>
      <c r="S941" s="16"/>
      <c r="T941" s="16"/>
      <c r="U941" s="10"/>
    </row>
    <row r="942">
      <c r="A942" s="16"/>
      <c r="B942" s="16"/>
      <c r="F942" s="8"/>
      <c r="I942" s="16"/>
      <c r="J942" s="16"/>
      <c r="K942" s="10"/>
      <c r="S942" s="16"/>
      <c r="T942" s="16"/>
      <c r="U942" s="10"/>
    </row>
    <row r="943">
      <c r="A943" s="16"/>
      <c r="B943" s="16"/>
      <c r="F943" s="8"/>
      <c r="I943" s="16"/>
      <c r="J943" s="16"/>
      <c r="K943" s="10"/>
      <c r="S943" s="16"/>
      <c r="T943" s="16"/>
      <c r="U943" s="10"/>
    </row>
    <row r="944">
      <c r="A944" s="16"/>
      <c r="B944" s="16"/>
      <c r="F944" s="8"/>
      <c r="I944" s="16"/>
      <c r="J944" s="16"/>
      <c r="K944" s="10"/>
      <c r="S944" s="16"/>
      <c r="T944" s="16"/>
      <c r="U944" s="10"/>
    </row>
    <row r="945">
      <c r="A945" s="16"/>
      <c r="B945" s="16"/>
      <c r="F945" s="8"/>
      <c r="I945" s="16"/>
      <c r="J945" s="16"/>
      <c r="K945" s="10"/>
      <c r="S945" s="16"/>
      <c r="T945" s="16"/>
      <c r="U945" s="10"/>
    </row>
    <row r="946">
      <c r="A946" s="16"/>
      <c r="B946" s="16"/>
      <c r="F946" s="8"/>
      <c r="I946" s="16"/>
      <c r="J946" s="16"/>
      <c r="K946" s="10"/>
      <c r="S946" s="16"/>
      <c r="T946" s="16"/>
      <c r="U946" s="10"/>
    </row>
    <row r="947">
      <c r="A947" s="16"/>
      <c r="B947" s="16"/>
      <c r="F947" s="8"/>
      <c r="I947" s="16"/>
      <c r="J947" s="16"/>
      <c r="K947" s="10"/>
      <c r="S947" s="16"/>
      <c r="T947" s="16"/>
      <c r="U947" s="10"/>
    </row>
    <row r="948">
      <c r="A948" s="16"/>
      <c r="B948" s="16"/>
      <c r="F948" s="8"/>
      <c r="I948" s="16"/>
      <c r="J948" s="16"/>
      <c r="K948" s="10"/>
      <c r="S948" s="16"/>
      <c r="T948" s="16"/>
      <c r="U948" s="10"/>
    </row>
    <row r="949">
      <c r="A949" s="16"/>
      <c r="B949" s="16"/>
      <c r="F949" s="8"/>
      <c r="I949" s="16"/>
      <c r="J949" s="16"/>
      <c r="K949" s="10"/>
      <c r="S949" s="16"/>
      <c r="T949" s="16"/>
      <c r="U949" s="10"/>
    </row>
    <row r="950">
      <c r="A950" s="16"/>
      <c r="B950" s="16"/>
      <c r="F950" s="8"/>
      <c r="I950" s="16"/>
      <c r="J950" s="16"/>
      <c r="K950" s="10"/>
      <c r="S950" s="16"/>
      <c r="T950" s="16"/>
      <c r="U950" s="10"/>
    </row>
    <row r="951">
      <c r="A951" s="16"/>
      <c r="B951" s="16"/>
      <c r="F951" s="8"/>
      <c r="I951" s="16"/>
      <c r="J951" s="16"/>
      <c r="K951" s="10"/>
      <c r="S951" s="16"/>
      <c r="T951" s="16"/>
      <c r="U951" s="10"/>
    </row>
    <row r="952">
      <c r="A952" s="16"/>
      <c r="B952" s="16"/>
      <c r="F952" s="8"/>
      <c r="I952" s="16"/>
      <c r="J952" s="16"/>
      <c r="K952" s="10"/>
      <c r="S952" s="16"/>
      <c r="T952" s="16"/>
      <c r="U952" s="10"/>
    </row>
    <row r="953">
      <c r="A953" s="16"/>
      <c r="B953" s="16"/>
      <c r="F953" s="8"/>
      <c r="I953" s="16"/>
      <c r="J953" s="16"/>
      <c r="K953" s="10"/>
      <c r="S953" s="16"/>
      <c r="T953" s="16"/>
      <c r="U953" s="10"/>
    </row>
    <row r="954">
      <c r="A954" s="16"/>
      <c r="B954" s="16"/>
      <c r="F954" s="8"/>
      <c r="I954" s="16"/>
      <c r="J954" s="16"/>
      <c r="K954" s="10"/>
      <c r="S954" s="16"/>
      <c r="T954" s="16"/>
      <c r="U954" s="10"/>
    </row>
    <row r="955">
      <c r="A955" s="16"/>
      <c r="B955" s="16"/>
      <c r="F955" s="8"/>
      <c r="I955" s="16"/>
      <c r="J955" s="16"/>
      <c r="K955" s="10"/>
      <c r="S955" s="16"/>
      <c r="T955" s="16"/>
      <c r="U955" s="10"/>
    </row>
    <row r="956">
      <c r="A956" s="16"/>
      <c r="B956" s="16"/>
      <c r="F956" s="8"/>
      <c r="I956" s="16"/>
      <c r="J956" s="16"/>
      <c r="K956" s="10"/>
      <c r="S956" s="16"/>
      <c r="T956" s="16"/>
      <c r="U956" s="10"/>
    </row>
    <row r="957">
      <c r="A957" s="16"/>
      <c r="B957" s="16"/>
      <c r="F957" s="8"/>
      <c r="I957" s="16"/>
      <c r="J957" s="16"/>
      <c r="K957" s="10"/>
      <c r="S957" s="16"/>
      <c r="T957" s="16"/>
      <c r="U957" s="10"/>
    </row>
    <row r="958">
      <c r="A958" s="16"/>
      <c r="B958" s="16"/>
      <c r="F958" s="8"/>
      <c r="I958" s="16"/>
      <c r="J958" s="16"/>
      <c r="K958" s="10"/>
      <c r="S958" s="16"/>
      <c r="T958" s="16"/>
      <c r="U958" s="10"/>
    </row>
    <row r="959">
      <c r="A959" s="16"/>
      <c r="B959" s="16"/>
      <c r="F959" s="8"/>
      <c r="I959" s="16"/>
      <c r="J959" s="16"/>
      <c r="K959" s="10"/>
      <c r="S959" s="16"/>
      <c r="T959" s="16"/>
      <c r="U959" s="10"/>
    </row>
    <row r="960">
      <c r="A960" s="16"/>
      <c r="B960" s="16"/>
      <c r="F960" s="8"/>
      <c r="I960" s="16"/>
      <c r="J960" s="16"/>
      <c r="K960" s="10"/>
      <c r="S960" s="16"/>
      <c r="T960" s="16"/>
      <c r="U960" s="10"/>
    </row>
    <row r="961">
      <c r="A961" s="16"/>
      <c r="B961" s="16"/>
      <c r="F961" s="8"/>
      <c r="I961" s="16"/>
      <c r="J961" s="16"/>
      <c r="K961" s="10"/>
      <c r="S961" s="16"/>
      <c r="T961" s="16"/>
      <c r="U961" s="10"/>
    </row>
    <row r="962">
      <c r="A962" s="16"/>
      <c r="B962" s="16"/>
      <c r="F962" s="8"/>
      <c r="I962" s="16"/>
      <c r="J962" s="16"/>
      <c r="K962" s="10"/>
      <c r="S962" s="16"/>
      <c r="T962" s="16"/>
      <c r="U962" s="10"/>
    </row>
    <row r="963">
      <c r="A963" s="16"/>
      <c r="B963" s="16"/>
      <c r="F963" s="8"/>
      <c r="I963" s="16"/>
      <c r="J963" s="16"/>
      <c r="K963" s="10"/>
      <c r="S963" s="16"/>
      <c r="T963" s="16"/>
      <c r="U963" s="10"/>
    </row>
    <row r="964">
      <c r="A964" s="16"/>
      <c r="B964" s="16"/>
      <c r="F964" s="8"/>
      <c r="I964" s="16"/>
      <c r="J964" s="16"/>
      <c r="K964" s="10"/>
      <c r="S964" s="16"/>
      <c r="T964" s="16"/>
      <c r="U964" s="10"/>
    </row>
    <row r="965">
      <c r="A965" s="16"/>
      <c r="B965" s="16"/>
      <c r="F965" s="8"/>
      <c r="I965" s="16"/>
      <c r="J965" s="16"/>
      <c r="K965" s="10"/>
      <c r="S965" s="16"/>
      <c r="T965" s="16"/>
      <c r="U965" s="10"/>
    </row>
    <row r="966">
      <c r="A966" s="16"/>
      <c r="B966" s="16"/>
      <c r="F966" s="8"/>
      <c r="I966" s="16"/>
      <c r="J966" s="16"/>
      <c r="K966" s="10"/>
      <c r="S966" s="16"/>
      <c r="T966" s="16"/>
      <c r="U966" s="10"/>
    </row>
    <row r="967">
      <c r="A967" s="16"/>
      <c r="B967" s="16"/>
      <c r="F967" s="8"/>
      <c r="I967" s="16"/>
      <c r="J967" s="16"/>
      <c r="K967" s="10"/>
      <c r="S967" s="16"/>
      <c r="T967" s="16"/>
      <c r="U967" s="10"/>
    </row>
    <row r="968">
      <c r="A968" s="16"/>
      <c r="B968" s="16"/>
      <c r="F968" s="8"/>
      <c r="I968" s="16"/>
      <c r="J968" s="16"/>
      <c r="K968" s="10"/>
      <c r="S968" s="16"/>
      <c r="T968" s="16"/>
      <c r="U968" s="10"/>
    </row>
    <row r="969">
      <c r="A969" s="16"/>
      <c r="B969" s="16"/>
      <c r="F969" s="8"/>
      <c r="I969" s="16"/>
      <c r="J969" s="16"/>
      <c r="K969" s="10"/>
      <c r="S969" s="16"/>
      <c r="T969" s="16"/>
      <c r="U969" s="10"/>
    </row>
    <row r="970">
      <c r="A970" s="16"/>
      <c r="B970" s="16"/>
      <c r="F970" s="8"/>
      <c r="I970" s="16"/>
      <c r="J970" s="16"/>
      <c r="K970" s="10"/>
      <c r="S970" s="16"/>
      <c r="T970" s="16"/>
      <c r="U970" s="10"/>
    </row>
    <row r="971">
      <c r="A971" s="16"/>
      <c r="B971" s="16"/>
      <c r="F971" s="8"/>
      <c r="I971" s="16"/>
      <c r="J971" s="16"/>
      <c r="K971" s="10"/>
      <c r="S971" s="16"/>
      <c r="T971" s="16"/>
      <c r="U971" s="10"/>
    </row>
    <row r="972">
      <c r="A972" s="16"/>
      <c r="B972" s="16"/>
      <c r="F972" s="8"/>
      <c r="I972" s="16"/>
      <c r="J972" s="16"/>
      <c r="K972" s="10"/>
      <c r="S972" s="16"/>
      <c r="T972" s="16"/>
      <c r="U972" s="10"/>
    </row>
    <row r="973">
      <c r="A973" s="16"/>
      <c r="B973" s="16"/>
      <c r="F973" s="8"/>
      <c r="I973" s="16"/>
      <c r="J973" s="16"/>
      <c r="K973" s="10"/>
      <c r="S973" s="16"/>
      <c r="T973" s="16"/>
      <c r="U973" s="10"/>
    </row>
    <row r="974">
      <c r="A974" s="16"/>
      <c r="B974" s="16"/>
      <c r="F974" s="8"/>
      <c r="I974" s="16"/>
      <c r="J974" s="16"/>
      <c r="K974" s="10"/>
      <c r="S974" s="16"/>
      <c r="T974" s="16"/>
      <c r="U974" s="10"/>
    </row>
    <row r="975">
      <c r="A975" s="16"/>
      <c r="B975" s="16"/>
      <c r="F975" s="8"/>
      <c r="I975" s="16"/>
      <c r="J975" s="16"/>
      <c r="K975" s="10"/>
      <c r="S975" s="16"/>
      <c r="T975" s="16"/>
      <c r="U975" s="10"/>
    </row>
    <row r="976">
      <c r="A976" s="16"/>
      <c r="B976" s="16"/>
      <c r="F976" s="8"/>
      <c r="I976" s="16"/>
      <c r="J976" s="16"/>
      <c r="K976" s="10"/>
      <c r="S976" s="16"/>
      <c r="T976" s="16"/>
      <c r="U976" s="10"/>
    </row>
    <row r="977">
      <c r="A977" s="16"/>
      <c r="B977" s="16"/>
      <c r="F977" s="8"/>
      <c r="I977" s="16"/>
      <c r="J977" s="16"/>
      <c r="K977" s="10"/>
      <c r="S977" s="16"/>
      <c r="T977" s="16"/>
      <c r="U977" s="10"/>
    </row>
    <row r="978">
      <c r="A978" s="16"/>
      <c r="B978" s="16"/>
      <c r="F978" s="8"/>
      <c r="I978" s="16"/>
      <c r="J978" s="16"/>
      <c r="K978" s="10"/>
      <c r="S978" s="16"/>
      <c r="T978" s="16"/>
      <c r="U978" s="10"/>
    </row>
    <row r="979">
      <c r="A979" s="16"/>
      <c r="B979" s="16"/>
      <c r="F979" s="8"/>
      <c r="I979" s="16"/>
      <c r="J979" s="16"/>
      <c r="K979" s="10"/>
      <c r="S979" s="16"/>
      <c r="T979" s="16"/>
      <c r="U979" s="10"/>
    </row>
    <row r="980">
      <c r="A980" s="16"/>
      <c r="B980" s="16"/>
      <c r="F980" s="8"/>
      <c r="I980" s="16"/>
      <c r="J980" s="16"/>
      <c r="K980" s="10"/>
      <c r="S980" s="16"/>
      <c r="T980" s="16"/>
      <c r="U980" s="10"/>
    </row>
    <row r="981">
      <c r="A981" s="16"/>
      <c r="B981" s="16"/>
      <c r="F981" s="8"/>
      <c r="I981" s="16"/>
      <c r="J981" s="16"/>
      <c r="K981" s="10"/>
      <c r="S981" s="16"/>
      <c r="T981" s="16"/>
      <c r="U981" s="10"/>
    </row>
    <row r="982">
      <c r="A982" s="16"/>
      <c r="B982" s="16"/>
      <c r="F982" s="8"/>
      <c r="I982" s="16"/>
      <c r="J982" s="16"/>
      <c r="K982" s="10"/>
      <c r="S982" s="16"/>
      <c r="T982" s="16"/>
      <c r="U982" s="10"/>
    </row>
    <row r="983">
      <c r="A983" s="16"/>
      <c r="B983" s="16"/>
      <c r="F983" s="8"/>
      <c r="I983" s="16"/>
      <c r="J983" s="16"/>
      <c r="K983" s="10"/>
      <c r="S983" s="16"/>
      <c r="T983" s="16"/>
      <c r="U983" s="10"/>
    </row>
    <row r="984">
      <c r="A984" s="16"/>
      <c r="B984" s="16"/>
      <c r="F984" s="8"/>
      <c r="I984" s="16"/>
      <c r="J984" s="16"/>
      <c r="K984" s="10"/>
      <c r="S984" s="16"/>
      <c r="T984" s="16"/>
      <c r="U984" s="10"/>
    </row>
    <row r="985">
      <c r="A985" s="16"/>
      <c r="B985" s="16"/>
      <c r="F985" s="8"/>
      <c r="I985" s="16"/>
      <c r="J985" s="16"/>
      <c r="K985" s="10"/>
      <c r="S985" s="16"/>
      <c r="T985" s="16"/>
      <c r="U985" s="10"/>
    </row>
    <row r="986">
      <c r="A986" s="16"/>
      <c r="B986" s="16"/>
      <c r="F986" s="8"/>
      <c r="I986" s="16"/>
      <c r="J986" s="16"/>
      <c r="K986" s="10"/>
      <c r="S986" s="16"/>
      <c r="T986" s="16"/>
      <c r="U986" s="10"/>
    </row>
    <row r="987">
      <c r="A987" s="16"/>
      <c r="B987" s="16"/>
      <c r="F987" s="8"/>
      <c r="I987" s="16"/>
      <c r="J987" s="16"/>
      <c r="K987" s="10"/>
      <c r="S987" s="16"/>
      <c r="T987" s="16"/>
      <c r="U987" s="10"/>
    </row>
    <row r="988">
      <c r="A988" s="16"/>
      <c r="B988" s="16"/>
      <c r="F988" s="8"/>
      <c r="I988" s="16"/>
      <c r="J988" s="16"/>
      <c r="K988" s="10"/>
      <c r="S988" s="16"/>
      <c r="T988" s="16"/>
      <c r="U988" s="10"/>
    </row>
    <row r="989">
      <c r="A989" s="16"/>
      <c r="B989" s="16"/>
      <c r="F989" s="8"/>
      <c r="I989" s="16"/>
      <c r="J989" s="16"/>
      <c r="K989" s="10"/>
      <c r="S989" s="16"/>
      <c r="T989" s="16"/>
      <c r="U989" s="10"/>
    </row>
    <row r="990">
      <c r="A990" s="16"/>
      <c r="B990" s="16"/>
      <c r="F990" s="8"/>
      <c r="I990" s="16"/>
      <c r="J990" s="16"/>
      <c r="K990" s="10"/>
      <c r="S990" s="16"/>
      <c r="T990" s="16"/>
      <c r="U990" s="10"/>
    </row>
    <row r="991">
      <c r="A991" s="16"/>
      <c r="B991" s="16"/>
      <c r="F991" s="8"/>
      <c r="I991" s="16"/>
      <c r="J991" s="16"/>
      <c r="K991" s="10"/>
      <c r="S991" s="16"/>
      <c r="T991" s="16"/>
      <c r="U991" s="10"/>
    </row>
    <row r="992">
      <c r="A992" s="16"/>
      <c r="B992" s="16"/>
      <c r="F992" s="8"/>
      <c r="I992" s="16"/>
      <c r="J992" s="16"/>
      <c r="K992" s="10"/>
      <c r="S992" s="16"/>
      <c r="T992" s="16"/>
      <c r="U992" s="10"/>
    </row>
    <row r="993">
      <c r="A993" s="16"/>
      <c r="B993" s="16"/>
      <c r="F993" s="8"/>
      <c r="I993" s="16"/>
      <c r="J993" s="16"/>
      <c r="K993" s="10"/>
      <c r="S993" s="16"/>
      <c r="T993" s="16"/>
      <c r="U993" s="10"/>
    </row>
    <row r="994">
      <c r="A994" s="16"/>
      <c r="B994" s="16"/>
      <c r="F994" s="8"/>
      <c r="I994" s="16"/>
      <c r="J994" s="16"/>
      <c r="K994" s="10"/>
      <c r="S994" s="16"/>
      <c r="T994" s="16"/>
      <c r="U994" s="10"/>
    </row>
    <row r="995">
      <c r="A995" s="16"/>
      <c r="B995" s="16"/>
      <c r="F995" s="8"/>
      <c r="I995" s="16"/>
      <c r="J995" s="16"/>
      <c r="K995" s="10"/>
      <c r="S995" s="16"/>
      <c r="T995" s="16"/>
      <c r="U995" s="10"/>
    </row>
    <row r="996">
      <c r="A996" s="16"/>
      <c r="B996" s="16"/>
      <c r="F996" s="8"/>
      <c r="I996" s="16"/>
      <c r="J996" s="16"/>
      <c r="K996" s="10"/>
      <c r="S996" s="16"/>
      <c r="T996" s="16"/>
      <c r="U996" s="10"/>
    </row>
    <row r="997">
      <c r="A997" s="16"/>
      <c r="B997" s="16"/>
      <c r="F997" s="8"/>
      <c r="I997" s="16"/>
      <c r="J997" s="16"/>
      <c r="K997" s="10"/>
      <c r="S997" s="16"/>
      <c r="T997" s="16"/>
      <c r="U997" s="10"/>
    </row>
    <row r="998">
      <c r="A998" s="16"/>
      <c r="B998" s="16"/>
      <c r="F998" s="8"/>
      <c r="I998" s="16"/>
      <c r="J998" s="16"/>
      <c r="K998" s="10"/>
      <c r="S998" s="16"/>
      <c r="T998" s="16"/>
      <c r="U998" s="10"/>
    </row>
    <row r="999">
      <c r="A999" s="16"/>
      <c r="B999" s="16"/>
      <c r="F999" s="8"/>
      <c r="I999" s="16"/>
      <c r="J999" s="16"/>
      <c r="K999" s="10"/>
      <c r="S999" s="16"/>
      <c r="T999" s="16"/>
      <c r="U999" s="10"/>
    </row>
    <row r="1000">
      <c r="A1000" s="16"/>
      <c r="B1000" s="16"/>
      <c r="F1000" s="8"/>
      <c r="I1000" s="16"/>
      <c r="J1000" s="16"/>
      <c r="K1000" s="10"/>
      <c r="S1000" s="16"/>
      <c r="T1000" s="16"/>
      <c r="U1000" s="10"/>
    </row>
  </sheetData>
  <conditionalFormatting sqref="B2:B32">
    <cfRule type="cellIs" dxfId="0" priority="1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75"/>
    <col customWidth="1" min="3" max="3" width="19.5"/>
    <col customWidth="1" min="4" max="4" width="15.38"/>
    <col customWidth="1" min="9" max="9" width="26.63"/>
    <col customWidth="1" min="10" max="10" width="14.38"/>
    <col customWidth="1" min="11" max="12" width="15.88"/>
  </cols>
  <sheetData>
    <row r="1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56</v>
      </c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>
        <v>1.0</v>
      </c>
      <c r="B3" s="7" t="s">
        <v>57</v>
      </c>
      <c r="C3" s="7" t="s">
        <v>58</v>
      </c>
      <c r="D3" s="7" t="s">
        <v>59</v>
      </c>
      <c r="E3" s="7" t="s">
        <v>60</v>
      </c>
      <c r="F3" s="7">
        <v>0.0</v>
      </c>
      <c r="G3" s="7">
        <v>0.0</v>
      </c>
      <c r="H3" s="7">
        <v>0.0</v>
      </c>
      <c r="I3" s="7" t="s">
        <v>61</v>
      </c>
      <c r="J3" s="7" t="s">
        <v>60</v>
      </c>
      <c r="K3" s="7" t="s">
        <v>60</v>
      </c>
      <c r="L3" s="7">
        <v>0.0</v>
      </c>
      <c r="M3" s="7" t="s">
        <v>60</v>
      </c>
    </row>
    <row r="4">
      <c r="A4" s="7">
        <v>2.0</v>
      </c>
      <c r="B4" s="7" t="s">
        <v>57</v>
      </c>
      <c r="C4" s="7" t="s">
        <v>62</v>
      </c>
      <c r="D4" s="7" t="s">
        <v>63</v>
      </c>
      <c r="E4" s="7" t="s">
        <v>60</v>
      </c>
      <c r="F4" s="7">
        <v>0.0</v>
      </c>
      <c r="G4" s="7">
        <v>0.0</v>
      </c>
      <c r="H4" s="7">
        <v>0.0</v>
      </c>
      <c r="I4" s="7" t="s">
        <v>64</v>
      </c>
      <c r="J4" s="7" t="s">
        <v>60</v>
      </c>
      <c r="K4" s="7" t="s">
        <v>60</v>
      </c>
      <c r="L4" s="7">
        <v>0.0</v>
      </c>
      <c r="M4" s="7" t="s">
        <v>60</v>
      </c>
    </row>
    <row r="5">
      <c r="A5" s="3" t="s">
        <v>65</v>
      </c>
      <c r="B5" s="3"/>
      <c r="C5" s="3"/>
      <c r="D5" s="3"/>
      <c r="E5" s="3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>
        <v>1.0010001E7</v>
      </c>
      <c r="B6" s="7" t="s">
        <v>66</v>
      </c>
      <c r="C6" s="7" t="s">
        <v>67</v>
      </c>
      <c r="D6" s="7" t="s">
        <v>68</v>
      </c>
      <c r="E6" s="7" t="s">
        <v>60</v>
      </c>
      <c r="F6" s="7">
        <v>0.0</v>
      </c>
      <c r="G6" s="7">
        <v>0.0</v>
      </c>
      <c r="H6" s="7">
        <v>0.0</v>
      </c>
      <c r="I6" s="7" t="s">
        <v>69</v>
      </c>
      <c r="J6" s="7" t="s">
        <v>60</v>
      </c>
      <c r="K6" s="7" t="s">
        <v>60</v>
      </c>
      <c r="L6" s="7">
        <v>0.0</v>
      </c>
      <c r="M6" s="7" t="s">
        <v>60</v>
      </c>
    </row>
    <row r="7">
      <c r="A7" s="7">
        <v>1.0010002E7</v>
      </c>
      <c r="B7" s="7" t="s">
        <v>66</v>
      </c>
      <c r="C7" s="7" t="s">
        <v>70</v>
      </c>
      <c r="D7" s="7" t="s">
        <v>71</v>
      </c>
      <c r="E7" s="7" t="s">
        <v>60</v>
      </c>
      <c r="F7" s="7">
        <v>0.0</v>
      </c>
      <c r="G7" s="7">
        <v>0.0</v>
      </c>
      <c r="H7" s="7">
        <v>0.0</v>
      </c>
      <c r="I7" s="7" t="s">
        <v>60</v>
      </c>
      <c r="J7" s="7" t="s">
        <v>60</v>
      </c>
      <c r="K7" s="7" t="s">
        <v>60</v>
      </c>
      <c r="L7" s="7">
        <v>0.0</v>
      </c>
      <c r="M7" s="7" t="s">
        <v>60</v>
      </c>
    </row>
    <row r="8">
      <c r="A8" s="7">
        <v>1.0010003E7</v>
      </c>
      <c r="B8" s="7" t="s">
        <v>66</v>
      </c>
      <c r="C8" s="7" t="s">
        <v>72</v>
      </c>
      <c r="D8" s="7" t="s">
        <v>73</v>
      </c>
      <c r="E8" s="7" t="s">
        <v>60</v>
      </c>
      <c r="F8" s="7">
        <v>0.0</v>
      </c>
      <c r="G8" s="7">
        <v>0.0</v>
      </c>
      <c r="H8" s="7">
        <v>0.0</v>
      </c>
      <c r="I8" s="7" t="s">
        <v>74</v>
      </c>
      <c r="J8" s="7" t="s">
        <v>60</v>
      </c>
      <c r="K8" s="7" t="s">
        <v>60</v>
      </c>
      <c r="L8" s="7">
        <v>0.0</v>
      </c>
      <c r="M8" s="7" t="s">
        <v>60</v>
      </c>
    </row>
    <row r="9">
      <c r="A9" s="3" t="s">
        <v>75</v>
      </c>
      <c r="B9" s="3"/>
      <c r="C9" s="3"/>
      <c r="D9" s="3"/>
      <c r="E9" s="3"/>
      <c r="F9" s="3"/>
      <c r="G9" s="3"/>
      <c r="H9" s="3"/>
      <c r="I9" s="3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>
        <v>1.0020001E7</v>
      </c>
      <c r="B10" s="7" t="s">
        <v>66</v>
      </c>
      <c r="C10" s="7" t="s">
        <v>76</v>
      </c>
      <c r="D10" s="7" t="s">
        <v>77</v>
      </c>
      <c r="E10" s="7" t="s">
        <v>60</v>
      </c>
      <c r="F10" s="7">
        <v>0.0</v>
      </c>
      <c r="G10" s="7">
        <v>0.0</v>
      </c>
      <c r="H10" s="7">
        <v>0.0</v>
      </c>
      <c r="I10" s="7" t="s">
        <v>78</v>
      </c>
      <c r="J10" s="7" t="s">
        <v>60</v>
      </c>
      <c r="K10" s="7" t="s">
        <v>60</v>
      </c>
      <c r="L10" s="7">
        <v>0.0</v>
      </c>
      <c r="M10" s="7" t="s">
        <v>60</v>
      </c>
    </row>
    <row r="11">
      <c r="A11" s="7">
        <v>1.0020002E7</v>
      </c>
      <c r="B11" s="7" t="s">
        <v>66</v>
      </c>
      <c r="C11" s="7" t="s">
        <v>76</v>
      </c>
      <c r="D11" s="7" t="s">
        <v>79</v>
      </c>
      <c r="E11" s="7" t="s">
        <v>60</v>
      </c>
      <c r="F11" s="7">
        <v>0.0</v>
      </c>
      <c r="G11" s="7">
        <v>0.0</v>
      </c>
      <c r="H11" s="7">
        <v>0.0</v>
      </c>
      <c r="I11" s="7" t="s">
        <v>80</v>
      </c>
      <c r="J11" s="7" t="s">
        <v>60</v>
      </c>
      <c r="K11" s="7" t="s">
        <v>60</v>
      </c>
      <c r="L11" s="7">
        <v>0.0</v>
      </c>
      <c r="M11" s="7" t="s">
        <v>60</v>
      </c>
    </row>
    <row r="12">
      <c r="A12" s="7">
        <v>1.0020003E7</v>
      </c>
      <c r="B12" s="7" t="s">
        <v>66</v>
      </c>
      <c r="C12" s="7" t="s">
        <v>76</v>
      </c>
      <c r="D12" s="7" t="s">
        <v>81</v>
      </c>
      <c r="E12" s="7" t="s">
        <v>60</v>
      </c>
      <c r="F12" s="7">
        <v>0.0</v>
      </c>
      <c r="G12" s="7">
        <v>0.0</v>
      </c>
      <c r="H12" s="7">
        <v>0.0</v>
      </c>
      <c r="I12" s="7" t="s">
        <v>82</v>
      </c>
      <c r="J12" s="7" t="s">
        <v>60</v>
      </c>
      <c r="K12" s="7" t="s">
        <v>60</v>
      </c>
      <c r="L12" s="7">
        <v>0.0</v>
      </c>
      <c r="M12" s="7" t="s">
        <v>60</v>
      </c>
    </row>
    <row r="13">
      <c r="A13" s="7">
        <v>1.0020004E7</v>
      </c>
      <c r="B13" s="7" t="s">
        <v>66</v>
      </c>
      <c r="C13" s="7" t="s">
        <v>76</v>
      </c>
      <c r="D13" s="7" t="s">
        <v>83</v>
      </c>
      <c r="E13" s="7" t="s">
        <v>60</v>
      </c>
      <c r="F13" s="7">
        <v>0.0</v>
      </c>
      <c r="G13" s="7">
        <v>0.0</v>
      </c>
      <c r="H13" s="7">
        <v>0.0</v>
      </c>
      <c r="I13" s="7" t="s">
        <v>84</v>
      </c>
      <c r="J13" s="7" t="s">
        <v>60</v>
      </c>
      <c r="K13" s="7" t="s">
        <v>60</v>
      </c>
      <c r="L13" s="7">
        <v>0.0</v>
      </c>
      <c r="M13" s="7" t="s">
        <v>60</v>
      </c>
    </row>
    <row r="14">
      <c r="A14" s="7">
        <v>1.0020005E7</v>
      </c>
      <c r="B14" s="7" t="s">
        <v>66</v>
      </c>
      <c r="C14" s="7" t="s">
        <v>76</v>
      </c>
      <c r="D14" s="7" t="s">
        <v>85</v>
      </c>
      <c r="E14" s="7" t="s">
        <v>60</v>
      </c>
      <c r="F14" s="7">
        <v>0.0</v>
      </c>
      <c r="G14" s="7">
        <v>0.0</v>
      </c>
      <c r="H14" s="7">
        <v>0.0</v>
      </c>
      <c r="I14" s="7" t="s">
        <v>86</v>
      </c>
      <c r="J14" s="7" t="s">
        <v>60</v>
      </c>
      <c r="K14" s="7" t="s">
        <v>60</v>
      </c>
      <c r="L14" s="7">
        <v>0.0</v>
      </c>
      <c r="M14" s="7" t="s">
        <v>60</v>
      </c>
    </row>
    <row r="15">
      <c r="A15" s="7">
        <v>1.0020006E7</v>
      </c>
      <c r="B15" s="7" t="s">
        <v>66</v>
      </c>
      <c r="C15" s="7" t="s">
        <v>76</v>
      </c>
      <c r="D15" s="7" t="s">
        <v>87</v>
      </c>
      <c r="E15" s="7" t="s">
        <v>60</v>
      </c>
      <c r="F15" s="7">
        <v>0.0</v>
      </c>
      <c r="G15" s="7">
        <v>0.0</v>
      </c>
      <c r="H15" s="7">
        <v>0.0</v>
      </c>
      <c r="I15" s="7" t="s">
        <v>88</v>
      </c>
      <c r="J15" s="7" t="s">
        <v>60</v>
      </c>
      <c r="K15" s="7" t="s">
        <v>60</v>
      </c>
      <c r="L15" s="7">
        <v>0.0</v>
      </c>
      <c r="M15" s="7" t="s">
        <v>60</v>
      </c>
    </row>
    <row r="16">
      <c r="A16" s="7">
        <v>1.0020007E7</v>
      </c>
      <c r="B16" s="7" t="s">
        <v>66</v>
      </c>
      <c r="C16" s="7" t="s">
        <v>76</v>
      </c>
      <c r="D16" s="7" t="s">
        <v>89</v>
      </c>
      <c r="E16" s="7" t="s">
        <v>60</v>
      </c>
      <c r="F16" s="7">
        <v>0.0</v>
      </c>
      <c r="G16" s="7">
        <v>0.0</v>
      </c>
      <c r="H16" s="7">
        <v>0.0</v>
      </c>
      <c r="I16" s="7" t="s">
        <v>90</v>
      </c>
      <c r="J16" s="7" t="s">
        <v>60</v>
      </c>
      <c r="K16" s="7" t="s">
        <v>60</v>
      </c>
      <c r="L16" s="7">
        <v>0.0</v>
      </c>
      <c r="M16" s="7" t="s">
        <v>60</v>
      </c>
    </row>
    <row r="17">
      <c r="A17" s="7">
        <v>1.0020008E7</v>
      </c>
      <c r="B17" s="7" t="s">
        <v>66</v>
      </c>
      <c r="C17" s="7" t="s">
        <v>76</v>
      </c>
      <c r="D17" s="7" t="s">
        <v>91</v>
      </c>
      <c r="E17" s="7" t="s">
        <v>60</v>
      </c>
      <c r="F17" s="7">
        <v>0.0</v>
      </c>
      <c r="G17" s="7">
        <v>0.0</v>
      </c>
      <c r="H17" s="7">
        <v>0.0</v>
      </c>
      <c r="I17" s="7" t="s">
        <v>92</v>
      </c>
      <c r="J17" s="7" t="s">
        <v>60</v>
      </c>
      <c r="K17" s="7" t="s">
        <v>60</v>
      </c>
      <c r="L17" s="7">
        <v>0.0</v>
      </c>
      <c r="M17" s="7" t="s">
        <v>60</v>
      </c>
    </row>
    <row r="18">
      <c r="A18" s="7">
        <v>1.0020009E7</v>
      </c>
      <c r="B18" s="7" t="s">
        <v>66</v>
      </c>
      <c r="C18" s="7" t="s">
        <v>76</v>
      </c>
      <c r="D18" s="7" t="s">
        <v>93</v>
      </c>
      <c r="E18" s="7" t="s">
        <v>60</v>
      </c>
      <c r="F18" s="7">
        <v>0.0</v>
      </c>
      <c r="G18" s="7">
        <v>0.0</v>
      </c>
      <c r="H18" s="7">
        <v>0.0</v>
      </c>
      <c r="I18" s="7" t="s">
        <v>94</v>
      </c>
      <c r="J18" s="7" t="s">
        <v>60</v>
      </c>
      <c r="K18" s="7" t="s">
        <v>60</v>
      </c>
      <c r="L18" s="7">
        <v>0.0</v>
      </c>
      <c r="M18" s="7" t="s">
        <v>60</v>
      </c>
    </row>
    <row r="19">
      <c r="A19" s="7">
        <v>1.002001E7</v>
      </c>
      <c r="B19" s="7" t="s">
        <v>66</v>
      </c>
      <c r="C19" s="7" t="s">
        <v>76</v>
      </c>
      <c r="D19" s="7" t="s">
        <v>95</v>
      </c>
      <c r="E19" s="7" t="s">
        <v>60</v>
      </c>
      <c r="F19" s="7">
        <v>0.0</v>
      </c>
      <c r="G19" s="7">
        <v>0.0</v>
      </c>
      <c r="H19" s="7">
        <v>0.0</v>
      </c>
      <c r="I19" s="7" t="s">
        <v>96</v>
      </c>
      <c r="J19" s="7" t="s">
        <v>60</v>
      </c>
      <c r="K19" s="7" t="s">
        <v>60</v>
      </c>
      <c r="L19" s="7">
        <v>0.0</v>
      </c>
      <c r="M19" s="7" t="s">
        <v>60</v>
      </c>
    </row>
    <row r="20">
      <c r="A20" s="7">
        <v>1.0020011E7</v>
      </c>
      <c r="B20" s="7" t="s">
        <v>66</v>
      </c>
      <c r="C20" s="7" t="s">
        <v>76</v>
      </c>
      <c r="D20" s="7" t="s">
        <v>97</v>
      </c>
      <c r="E20" s="7" t="s">
        <v>60</v>
      </c>
      <c r="F20" s="7">
        <v>0.0</v>
      </c>
      <c r="G20" s="7">
        <v>0.0</v>
      </c>
      <c r="H20" s="7">
        <v>0.0</v>
      </c>
      <c r="I20" s="7" t="s">
        <v>98</v>
      </c>
      <c r="J20" s="7" t="s">
        <v>60</v>
      </c>
      <c r="K20" s="7" t="s">
        <v>60</v>
      </c>
      <c r="L20" s="7">
        <v>0.0</v>
      </c>
      <c r="M20" s="7" t="s">
        <v>60</v>
      </c>
    </row>
    <row r="21">
      <c r="A21" s="7">
        <v>1.0020012E7</v>
      </c>
      <c r="B21" s="7" t="s">
        <v>66</v>
      </c>
      <c r="C21" s="7" t="s">
        <v>76</v>
      </c>
      <c r="D21" s="7" t="s">
        <v>99</v>
      </c>
      <c r="E21" s="7" t="s">
        <v>60</v>
      </c>
      <c r="F21" s="7">
        <v>0.0</v>
      </c>
      <c r="G21" s="7">
        <v>0.0</v>
      </c>
      <c r="H21" s="7">
        <v>0.0</v>
      </c>
      <c r="I21" s="7" t="s">
        <v>100</v>
      </c>
      <c r="J21" s="7" t="s">
        <v>60</v>
      </c>
      <c r="K21" s="7" t="s">
        <v>60</v>
      </c>
      <c r="L21" s="7">
        <v>0.0</v>
      </c>
      <c r="M21" s="7" t="s">
        <v>60</v>
      </c>
    </row>
    <row r="22">
      <c r="A22" s="7">
        <v>1.0020013E7</v>
      </c>
      <c r="B22" s="7" t="s">
        <v>66</v>
      </c>
      <c r="C22" s="7" t="s">
        <v>76</v>
      </c>
      <c r="D22" s="7" t="s">
        <v>101</v>
      </c>
      <c r="E22" s="7" t="s">
        <v>60</v>
      </c>
      <c r="F22" s="7">
        <v>0.0</v>
      </c>
      <c r="G22" s="7">
        <v>0.0</v>
      </c>
      <c r="H22" s="7">
        <v>0.0</v>
      </c>
      <c r="I22" s="7" t="s">
        <v>102</v>
      </c>
      <c r="J22" s="7" t="s">
        <v>60</v>
      </c>
      <c r="K22" s="7" t="s">
        <v>60</v>
      </c>
      <c r="L22" s="7">
        <v>0.0</v>
      </c>
      <c r="M22" s="7" t="s">
        <v>60</v>
      </c>
    </row>
    <row r="23">
      <c r="A23" s="7">
        <v>1.0020014E7</v>
      </c>
      <c r="B23" s="7" t="s">
        <v>66</v>
      </c>
      <c r="C23" s="7" t="s">
        <v>76</v>
      </c>
      <c r="D23" s="7" t="s">
        <v>103</v>
      </c>
      <c r="E23" s="7" t="s">
        <v>60</v>
      </c>
      <c r="F23" s="7">
        <v>0.0</v>
      </c>
      <c r="G23" s="7">
        <v>0.0</v>
      </c>
      <c r="H23" s="7">
        <v>0.0</v>
      </c>
      <c r="I23" s="7" t="s">
        <v>104</v>
      </c>
      <c r="J23" s="7" t="s">
        <v>60</v>
      </c>
      <c r="K23" s="7" t="s">
        <v>60</v>
      </c>
      <c r="L23" s="7">
        <v>0.0</v>
      </c>
      <c r="M23" s="7" t="s">
        <v>60</v>
      </c>
    </row>
    <row r="24">
      <c r="A24" s="7">
        <v>1.0020015E7</v>
      </c>
      <c r="B24" s="7" t="s">
        <v>66</v>
      </c>
      <c r="C24" s="7" t="s">
        <v>76</v>
      </c>
      <c r="D24" s="7" t="s">
        <v>105</v>
      </c>
      <c r="E24" s="7" t="s">
        <v>60</v>
      </c>
      <c r="F24" s="7">
        <v>0.0</v>
      </c>
      <c r="G24" s="7">
        <v>0.0</v>
      </c>
      <c r="H24" s="7">
        <v>0.0</v>
      </c>
      <c r="I24" s="7" t="s">
        <v>106</v>
      </c>
      <c r="J24" s="7" t="s">
        <v>60</v>
      </c>
      <c r="K24" s="7" t="s">
        <v>60</v>
      </c>
      <c r="L24" s="7">
        <v>0.0</v>
      </c>
      <c r="M24" s="7" t="s">
        <v>60</v>
      </c>
    </row>
    <row r="25">
      <c r="A25" s="7">
        <v>1.0020016E7</v>
      </c>
      <c r="B25" s="7" t="s">
        <v>66</v>
      </c>
      <c r="C25" s="7" t="s">
        <v>76</v>
      </c>
      <c r="D25" s="7" t="s">
        <v>107</v>
      </c>
      <c r="E25" s="7" t="s">
        <v>60</v>
      </c>
      <c r="F25" s="7">
        <v>0.0</v>
      </c>
      <c r="G25" s="7">
        <v>0.0</v>
      </c>
      <c r="H25" s="7">
        <v>0.0</v>
      </c>
      <c r="I25" s="7" t="s">
        <v>108</v>
      </c>
      <c r="J25" s="7" t="s">
        <v>60</v>
      </c>
      <c r="K25" s="7" t="s">
        <v>60</v>
      </c>
      <c r="L25" s="7">
        <v>0.0</v>
      </c>
      <c r="M25" s="7" t="s">
        <v>60</v>
      </c>
    </row>
    <row r="26">
      <c r="A26" s="3" t="s">
        <v>109</v>
      </c>
      <c r="B26" s="3"/>
      <c r="C26" s="3"/>
      <c r="D26" s="3"/>
      <c r="E26" s="3"/>
      <c r="F26" s="3"/>
      <c r="G26" s="3"/>
      <c r="H26" s="3"/>
      <c r="I26" s="3"/>
      <c r="J26" s="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>
        <v>2.0010001E7</v>
      </c>
      <c r="B27" s="7" t="s">
        <v>110</v>
      </c>
      <c r="C27" s="7" t="s">
        <v>111</v>
      </c>
      <c r="D27" s="7" t="s">
        <v>112</v>
      </c>
      <c r="E27" s="7" t="s">
        <v>113</v>
      </c>
      <c r="F27" s="7">
        <v>1.0</v>
      </c>
      <c r="G27" s="7">
        <v>100.0</v>
      </c>
      <c r="H27" s="7">
        <v>0.0</v>
      </c>
      <c r="I27" s="7" t="s">
        <v>114</v>
      </c>
      <c r="J27" s="7" t="s">
        <v>115</v>
      </c>
      <c r="K27" s="7" t="s">
        <v>60</v>
      </c>
      <c r="L27" s="7">
        <v>0.0</v>
      </c>
      <c r="M27" s="7" t="s">
        <v>60</v>
      </c>
    </row>
    <row r="28">
      <c r="A28" s="7">
        <v>2.0010002E7</v>
      </c>
      <c r="B28" s="7" t="s">
        <v>110</v>
      </c>
      <c r="C28" s="7" t="s">
        <v>111</v>
      </c>
      <c r="D28" s="7" t="s">
        <v>116</v>
      </c>
      <c r="E28" s="7" t="s">
        <v>113</v>
      </c>
      <c r="F28" s="7">
        <v>2.0</v>
      </c>
      <c r="G28" s="7">
        <v>100.0</v>
      </c>
      <c r="H28" s="7">
        <v>0.0</v>
      </c>
      <c r="I28" s="7" t="s">
        <v>117</v>
      </c>
      <c r="J28" s="7" t="s">
        <v>118</v>
      </c>
      <c r="K28" s="7" t="s">
        <v>60</v>
      </c>
      <c r="L28" s="7">
        <v>0.0</v>
      </c>
      <c r="M28" s="7" t="s">
        <v>60</v>
      </c>
    </row>
    <row r="29">
      <c r="A29" s="7">
        <v>2.0010003E7</v>
      </c>
      <c r="B29" s="7" t="s">
        <v>110</v>
      </c>
      <c r="C29" s="7" t="s">
        <v>111</v>
      </c>
      <c r="D29" s="7" t="s">
        <v>119</v>
      </c>
      <c r="E29" s="7" t="s">
        <v>113</v>
      </c>
      <c r="F29" s="7">
        <v>3.0</v>
      </c>
      <c r="G29" s="7">
        <v>100.0</v>
      </c>
      <c r="H29" s="7">
        <v>0.0</v>
      </c>
      <c r="I29" s="7" t="s">
        <v>120</v>
      </c>
      <c r="J29" s="7" t="s">
        <v>121</v>
      </c>
      <c r="K29" s="7" t="s">
        <v>60</v>
      </c>
      <c r="L29" s="7">
        <v>0.0</v>
      </c>
      <c r="M29" s="7" t="s">
        <v>60</v>
      </c>
    </row>
    <row r="30">
      <c r="A30" s="7">
        <v>2.0010004E7</v>
      </c>
      <c r="B30" s="7" t="s">
        <v>110</v>
      </c>
      <c r="C30" s="7" t="s">
        <v>111</v>
      </c>
      <c r="D30" s="7" t="s">
        <v>122</v>
      </c>
      <c r="E30" s="7" t="s">
        <v>113</v>
      </c>
      <c r="F30" s="7">
        <v>4.0</v>
      </c>
      <c r="G30" s="7">
        <v>100.0</v>
      </c>
      <c r="H30" s="7">
        <v>0.0</v>
      </c>
      <c r="I30" s="7" t="s">
        <v>123</v>
      </c>
      <c r="J30" s="7" t="s">
        <v>124</v>
      </c>
      <c r="K30" s="7" t="s">
        <v>60</v>
      </c>
      <c r="L30" s="7">
        <v>0.0</v>
      </c>
      <c r="M30" s="7" t="s">
        <v>60</v>
      </c>
    </row>
    <row r="31">
      <c r="A31" s="7">
        <v>2.0010005E7</v>
      </c>
      <c r="B31" s="7" t="s">
        <v>110</v>
      </c>
      <c r="C31" s="7" t="s">
        <v>111</v>
      </c>
      <c r="D31" s="7" t="s">
        <v>125</v>
      </c>
      <c r="E31" s="7" t="s">
        <v>126</v>
      </c>
      <c r="F31" s="7">
        <v>1.0</v>
      </c>
      <c r="G31" s="7">
        <v>260.0</v>
      </c>
      <c r="H31" s="7">
        <v>0.0</v>
      </c>
      <c r="I31" s="7" t="s">
        <v>127</v>
      </c>
      <c r="J31" s="7" t="s">
        <v>128</v>
      </c>
      <c r="K31" s="7" t="s">
        <v>60</v>
      </c>
      <c r="L31" s="7">
        <v>0.0</v>
      </c>
      <c r="M31" s="7" t="s">
        <v>60</v>
      </c>
    </row>
    <row r="32">
      <c r="A32" s="7">
        <v>2.0010006E7</v>
      </c>
      <c r="B32" s="7" t="s">
        <v>110</v>
      </c>
      <c r="C32" s="7" t="s">
        <v>111</v>
      </c>
      <c r="D32" s="7" t="s">
        <v>129</v>
      </c>
      <c r="E32" s="7" t="s">
        <v>126</v>
      </c>
      <c r="F32" s="7">
        <v>2.0</v>
      </c>
      <c r="G32" s="7">
        <v>260.0</v>
      </c>
      <c r="H32" s="7">
        <v>0.0</v>
      </c>
      <c r="I32" s="7" t="s">
        <v>130</v>
      </c>
      <c r="J32" s="7" t="s">
        <v>131</v>
      </c>
      <c r="K32" s="7" t="s">
        <v>60</v>
      </c>
      <c r="L32" s="7">
        <v>0.0</v>
      </c>
      <c r="M32" s="7" t="s">
        <v>60</v>
      </c>
    </row>
    <row r="33">
      <c r="A33" s="7">
        <v>2.0010007E7</v>
      </c>
      <c r="B33" s="7" t="s">
        <v>110</v>
      </c>
      <c r="C33" s="7" t="s">
        <v>111</v>
      </c>
      <c r="D33" s="7" t="s">
        <v>132</v>
      </c>
      <c r="E33" s="7" t="s">
        <v>126</v>
      </c>
      <c r="F33" s="7">
        <v>3.0</v>
      </c>
      <c r="G33" s="7">
        <v>260.0</v>
      </c>
      <c r="H33" s="7">
        <v>0.0</v>
      </c>
      <c r="I33" s="7" t="s">
        <v>133</v>
      </c>
      <c r="J33" s="7" t="s">
        <v>134</v>
      </c>
      <c r="K33" s="7" t="s">
        <v>60</v>
      </c>
      <c r="L33" s="7">
        <v>0.0</v>
      </c>
      <c r="M33" s="7" t="s">
        <v>60</v>
      </c>
    </row>
    <row r="34">
      <c r="A34" s="7">
        <v>2.0010008E7</v>
      </c>
      <c r="B34" s="7" t="s">
        <v>110</v>
      </c>
      <c r="C34" s="7" t="s">
        <v>111</v>
      </c>
      <c r="D34" s="7" t="s">
        <v>135</v>
      </c>
      <c r="E34" s="7" t="s">
        <v>126</v>
      </c>
      <c r="F34" s="7">
        <v>4.0</v>
      </c>
      <c r="G34" s="7">
        <v>260.0</v>
      </c>
      <c r="H34" s="7">
        <v>0.0</v>
      </c>
      <c r="I34" s="7" t="s">
        <v>136</v>
      </c>
      <c r="J34" s="7" t="s">
        <v>137</v>
      </c>
      <c r="K34" s="7" t="s">
        <v>60</v>
      </c>
      <c r="L34" s="7">
        <v>0.0</v>
      </c>
      <c r="M34" s="7" t="s">
        <v>60</v>
      </c>
    </row>
    <row r="35">
      <c r="A35" s="7">
        <v>2.0010009E7</v>
      </c>
      <c r="B35" s="7" t="s">
        <v>110</v>
      </c>
      <c r="C35" s="7" t="s">
        <v>111</v>
      </c>
      <c r="D35" s="7" t="s">
        <v>138</v>
      </c>
      <c r="E35" s="7" t="s">
        <v>139</v>
      </c>
      <c r="F35" s="7">
        <v>1.0</v>
      </c>
      <c r="G35" s="7">
        <v>340.0</v>
      </c>
      <c r="H35" s="7">
        <v>0.0</v>
      </c>
      <c r="I35" s="7" t="s">
        <v>140</v>
      </c>
      <c r="J35" s="7" t="s">
        <v>141</v>
      </c>
      <c r="K35" s="7" t="s">
        <v>60</v>
      </c>
      <c r="L35" s="7">
        <v>0.0</v>
      </c>
      <c r="M35" s="7" t="s">
        <v>60</v>
      </c>
    </row>
    <row r="36">
      <c r="A36" s="7">
        <v>2.001001E7</v>
      </c>
      <c r="B36" s="7" t="s">
        <v>110</v>
      </c>
      <c r="C36" s="7" t="s">
        <v>111</v>
      </c>
      <c r="D36" s="7" t="s">
        <v>142</v>
      </c>
      <c r="E36" s="7" t="s">
        <v>139</v>
      </c>
      <c r="F36" s="7">
        <v>2.0</v>
      </c>
      <c r="G36" s="7">
        <v>340.0</v>
      </c>
      <c r="H36" s="7">
        <v>0.0</v>
      </c>
      <c r="I36" s="7" t="s">
        <v>143</v>
      </c>
      <c r="J36" s="7" t="s">
        <v>144</v>
      </c>
      <c r="K36" s="7" t="s">
        <v>60</v>
      </c>
      <c r="L36" s="7">
        <v>0.0</v>
      </c>
      <c r="M36" s="7" t="s">
        <v>60</v>
      </c>
    </row>
    <row r="37">
      <c r="A37" s="7">
        <v>2.0010011E7</v>
      </c>
      <c r="B37" s="7" t="s">
        <v>110</v>
      </c>
      <c r="C37" s="7" t="s">
        <v>111</v>
      </c>
      <c r="D37" s="7" t="s">
        <v>145</v>
      </c>
      <c r="E37" s="7" t="s">
        <v>139</v>
      </c>
      <c r="F37" s="7">
        <v>3.0</v>
      </c>
      <c r="G37" s="7">
        <v>340.0</v>
      </c>
      <c r="H37" s="7">
        <v>0.0</v>
      </c>
      <c r="I37" s="7" t="s">
        <v>146</v>
      </c>
      <c r="J37" s="7" t="s">
        <v>147</v>
      </c>
      <c r="K37" s="7" t="s">
        <v>60</v>
      </c>
      <c r="L37" s="7">
        <v>0.0</v>
      </c>
      <c r="M37" s="7" t="s">
        <v>60</v>
      </c>
    </row>
    <row r="38">
      <c r="A38" s="7">
        <v>2.0010012E7</v>
      </c>
      <c r="B38" s="7" t="s">
        <v>110</v>
      </c>
      <c r="C38" s="7" t="s">
        <v>111</v>
      </c>
      <c r="D38" s="7" t="s">
        <v>148</v>
      </c>
      <c r="E38" s="7" t="s">
        <v>139</v>
      </c>
      <c r="F38" s="7">
        <v>4.0</v>
      </c>
      <c r="G38" s="7">
        <v>340.0</v>
      </c>
      <c r="H38" s="7">
        <v>0.0</v>
      </c>
      <c r="I38" s="7" t="s">
        <v>149</v>
      </c>
      <c r="J38" s="7" t="s">
        <v>150</v>
      </c>
      <c r="K38" s="7" t="s">
        <v>60</v>
      </c>
      <c r="L38" s="7">
        <v>0.0</v>
      </c>
      <c r="M38" s="7" t="s">
        <v>60</v>
      </c>
    </row>
    <row r="39">
      <c r="A39" s="7">
        <v>2.0010013E7</v>
      </c>
      <c r="B39" s="7" t="s">
        <v>110</v>
      </c>
      <c r="C39" s="7" t="s">
        <v>111</v>
      </c>
      <c r="D39" s="7" t="s">
        <v>151</v>
      </c>
      <c r="E39" s="7" t="s">
        <v>152</v>
      </c>
      <c r="F39" s="7">
        <v>1.0</v>
      </c>
      <c r="G39" s="7">
        <v>800.0</v>
      </c>
      <c r="H39" s="7">
        <v>0.0</v>
      </c>
      <c r="I39" s="7" t="s">
        <v>153</v>
      </c>
      <c r="J39" s="7" t="s">
        <v>154</v>
      </c>
      <c r="K39" s="7" t="s">
        <v>60</v>
      </c>
      <c r="L39" s="7">
        <v>0.0</v>
      </c>
      <c r="M39" s="7" t="s">
        <v>60</v>
      </c>
    </row>
    <row r="40">
      <c r="A40" s="7">
        <v>2.0010014E7</v>
      </c>
      <c r="B40" s="7" t="s">
        <v>110</v>
      </c>
      <c r="C40" s="7" t="s">
        <v>111</v>
      </c>
      <c r="D40" s="7" t="s">
        <v>155</v>
      </c>
      <c r="E40" s="7" t="s">
        <v>152</v>
      </c>
      <c r="F40" s="7">
        <v>2.0</v>
      </c>
      <c r="G40" s="7">
        <v>800.0</v>
      </c>
      <c r="H40" s="7">
        <v>0.0</v>
      </c>
      <c r="I40" s="7" t="s">
        <v>156</v>
      </c>
      <c r="J40" s="7" t="s">
        <v>157</v>
      </c>
      <c r="K40" s="7" t="s">
        <v>60</v>
      </c>
      <c r="L40" s="7">
        <v>0.0</v>
      </c>
      <c r="M40" s="7" t="s">
        <v>60</v>
      </c>
    </row>
    <row r="41">
      <c r="A41" s="7">
        <v>2.0010015E7</v>
      </c>
      <c r="B41" s="7" t="s">
        <v>110</v>
      </c>
      <c r="C41" s="7" t="s">
        <v>111</v>
      </c>
      <c r="D41" s="7" t="s">
        <v>158</v>
      </c>
      <c r="E41" s="7" t="s">
        <v>152</v>
      </c>
      <c r="F41" s="7">
        <v>3.0</v>
      </c>
      <c r="G41" s="7">
        <v>800.0</v>
      </c>
      <c r="H41" s="7">
        <v>0.0</v>
      </c>
      <c r="I41" s="7" t="s">
        <v>159</v>
      </c>
      <c r="J41" s="7" t="s">
        <v>160</v>
      </c>
      <c r="K41" s="7" t="s">
        <v>60</v>
      </c>
      <c r="L41" s="7">
        <v>0.0</v>
      </c>
      <c r="M41" s="7" t="s">
        <v>60</v>
      </c>
    </row>
    <row r="42">
      <c r="A42" s="7">
        <v>2.0010016E7</v>
      </c>
      <c r="B42" s="7" t="s">
        <v>110</v>
      </c>
      <c r="C42" s="7" t="s">
        <v>111</v>
      </c>
      <c r="D42" s="7" t="s">
        <v>161</v>
      </c>
      <c r="E42" s="7" t="s">
        <v>162</v>
      </c>
      <c r="F42" s="7">
        <v>1.0</v>
      </c>
      <c r="G42" s="7">
        <v>1000.0</v>
      </c>
      <c r="H42" s="7">
        <v>0.0</v>
      </c>
      <c r="I42" s="7" t="s">
        <v>163</v>
      </c>
      <c r="J42" s="7" t="s">
        <v>164</v>
      </c>
      <c r="K42" s="7" t="s">
        <v>60</v>
      </c>
      <c r="L42" s="7">
        <v>0.0</v>
      </c>
      <c r="M42" s="7" t="s">
        <v>60</v>
      </c>
    </row>
    <row r="43">
      <c r="A43" s="3" t="s">
        <v>165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7">
        <v>2.0020001E7</v>
      </c>
      <c r="B44" s="7" t="s">
        <v>110</v>
      </c>
      <c r="C44" s="7" t="s">
        <v>166</v>
      </c>
      <c r="D44" s="7" t="s">
        <v>77</v>
      </c>
      <c r="E44" s="7" t="s">
        <v>113</v>
      </c>
      <c r="F44" s="7">
        <v>0.0</v>
      </c>
      <c r="G44" s="7">
        <v>100.0</v>
      </c>
      <c r="H44" s="7">
        <v>0.0</v>
      </c>
      <c r="I44" s="7" t="s">
        <v>167</v>
      </c>
      <c r="J44" s="7" t="s">
        <v>168</v>
      </c>
      <c r="K44" s="7" t="s">
        <v>62</v>
      </c>
      <c r="L44" s="7">
        <v>0.0</v>
      </c>
      <c r="M44" s="7" t="s">
        <v>60</v>
      </c>
    </row>
    <row r="45">
      <c r="A45" s="7">
        <v>2.0020002E7</v>
      </c>
      <c r="B45" s="7" t="s">
        <v>110</v>
      </c>
      <c r="C45" s="7" t="s">
        <v>166</v>
      </c>
      <c r="D45" s="7" t="s">
        <v>169</v>
      </c>
      <c r="E45" s="7" t="s">
        <v>126</v>
      </c>
      <c r="F45" s="7">
        <v>0.0</v>
      </c>
      <c r="G45" s="7">
        <v>500.0</v>
      </c>
      <c r="H45" s="7">
        <v>0.0</v>
      </c>
      <c r="I45" s="7" t="s">
        <v>170</v>
      </c>
      <c r="J45" s="7" t="s">
        <v>171</v>
      </c>
      <c r="K45" s="7" t="s">
        <v>62</v>
      </c>
      <c r="L45" s="7">
        <v>4000.0</v>
      </c>
      <c r="M45" s="7" t="s">
        <v>60</v>
      </c>
    </row>
    <row r="46">
      <c r="A46" s="7">
        <v>2.0020003E7</v>
      </c>
      <c r="B46" s="7" t="s">
        <v>110</v>
      </c>
      <c r="C46" s="7" t="s">
        <v>166</v>
      </c>
      <c r="D46" s="7" t="s">
        <v>172</v>
      </c>
      <c r="E46" s="7" t="s">
        <v>126</v>
      </c>
      <c r="F46" s="7">
        <v>0.0</v>
      </c>
      <c r="G46" s="7">
        <v>500.0</v>
      </c>
      <c r="H46" s="7">
        <v>0.0</v>
      </c>
      <c r="I46" s="7" t="s">
        <v>173</v>
      </c>
      <c r="J46" s="7" t="s">
        <v>174</v>
      </c>
      <c r="K46" s="7" t="s">
        <v>62</v>
      </c>
      <c r="L46" s="7">
        <v>4000.0</v>
      </c>
      <c r="M46" s="7" t="s">
        <v>60</v>
      </c>
    </row>
    <row r="47">
      <c r="A47" s="7">
        <v>2.0020004E7</v>
      </c>
      <c r="B47" s="7" t="s">
        <v>110</v>
      </c>
      <c r="C47" s="7" t="s">
        <v>166</v>
      </c>
      <c r="D47" s="7" t="s">
        <v>175</v>
      </c>
      <c r="E47" s="7" t="s">
        <v>126</v>
      </c>
      <c r="F47" s="7">
        <v>0.0</v>
      </c>
      <c r="G47" s="7">
        <v>500.0</v>
      </c>
      <c r="H47" s="7">
        <v>0.0</v>
      </c>
      <c r="I47" s="7" t="s">
        <v>176</v>
      </c>
      <c r="J47" s="7" t="s">
        <v>177</v>
      </c>
      <c r="K47" s="7" t="s">
        <v>62</v>
      </c>
      <c r="L47" s="7">
        <v>4000.0</v>
      </c>
      <c r="M47" s="7" t="s">
        <v>60</v>
      </c>
    </row>
    <row r="48">
      <c r="A48" s="7">
        <v>2.0020005E7</v>
      </c>
      <c r="B48" s="7" t="s">
        <v>110</v>
      </c>
      <c r="C48" s="7" t="s">
        <v>166</v>
      </c>
      <c r="D48" s="7" t="s">
        <v>178</v>
      </c>
      <c r="E48" s="7" t="s">
        <v>126</v>
      </c>
      <c r="F48" s="7">
        <v>0.0</v>
      </c>
      <c r="G48" s="7">
        <v>500.0</v>
      </c>
      <c r="H48" s="7">
        <v>0.0</v>
      </c>
      <c r="I48" s="7" t="s">
        <v>179</v>
      </c>
      <c r="J48" s="7" t="s">
        <v>180</v>
      </c>
      <c r="K48" s="7" t="s">
        <v>62</v>
      </c>
      <c r="L48" s="7">
        <v>4000.0</v>
      </c>
      <c r="M48" s="7" t="s">
        <v>60</v>
      </c>
    </row>
    <row r="49">
      <c r="A49" s="7">
        <v>2.0020006E7</v>
      </c>
      <c r="B49" s="7" t="s">
        <v>110</v>
      </c>
      <c r="C49" s="7" t="s">
        <v>166</v>
      </c>
      <c r="D49" s="7" t="s">
        <v>181</v>
      </c>
      <c r="E49" s="7" t="s">
        <v>126</v>
      </c>
      <c r="F49" s="7">
        <v>0.0</v>
      </c>
      <c r="G49" s="7">
        <v>500.0</v>
      </c>
      <c r="H49" s="7">
        <v>0.0</v>
      </c>
      <c r="I49" s="7" t="s">
        <v>182</v>
      </c>
      <c r="J49" s="7" t="s">
        <v>183</v>
      </c>
      <c r="K49" s="7" t="s">
        <v>62</v>
      </c>
      <c r="L49" s="7">
        <v>4000.0</v>
      </c>
      <c r="M49" s="7" t="s">
        <v>60</v>
      </c>
    </row>
    <row r="50">
      <c r="A50" s="7">
        <v>2.0020007E7</v>
      </c>
      <c r="B50" s="7" t="s">
        <v>110</v>
      </c>
      <c r="C50" s="7" t="s">
        <v>166</v>
      </c>
      <c r="D50" s="7" t="s">
        <v>184</v>
      </c>
      <c r="E50" s="7" t="s">
        <v>126</v>
      </c>
      <c r="F50" s="7">
        <v>0.0</v>
      </c>
      <c r="G50" s="7">
        <v>500.0</v>
      </c>
      <c r="H50" s="7">
        <v>0.0</v>
      </c>
      <c r="I50" s="7" t="s">
        <v>185</v>
      </c>
      <c r="J50" s="7" t="s">
        <v>186</v>
      </c>
      <c r="K50" s="7" t="s">
        <v>62</v>
      </c>
      <c r="L50" s="7">
        <v>6000.0</v>
      </c>
      <c r="M50" s="7" t="s">
        <v>60</v>
      </c>
    </row>
    <row r="51">
      <c r="A51" s="7">
        <v>2.0020008E7</v>
      </c>
      <c r="B51" s="7" t="s">
        <v>110</v>
      </c>
      <c r="C51" s="7" t="s">
        <v>166</v>
      </c>
      <c r="D51" s="7" t="s">
        <v>187</v>
      </c>
      <c r="E51" s="7" t="s">
        <v>126</v>
      </c>
      <c r="F51" s="7">
        <v>0.0</v>
      </c>
      <c r="G51" s="7">
        <v>500.0</v>
      </c>
      <c r="H51" s="7">
        <v>0.0</v>
      </c>
      <c r="I51" s="7" t="s">
        <v>188</v>
      </c>
      <c r="J51" s="7" t="s">
        <v>189</v>
      </c>
      <c r="K51" s="7" t="s">
        <v>62</v>
      </c>
      <c r="L51" s="7">
        <v>8000.0</v>
      </c>
      <c r="M51" s="7" t="s">
        <v>60</v>
      </c>
    </row>
    <row r="52">
      <c r="A52" s="7">
        <v>2.0020009E7</v>
      </c>
      <c r="B52" s="7" t="s">
        <v>110</v>
      </c>
      <c r="C52" s="7" t="s">
        <v>166</v>
      </c>
      <c r="D52" s="7" t="s">
        <v>190</v>
      </c>
      <c r="E52" s="7" t="s">
        <v>139</v>
      </c>
      <c r="F52" s="7">
        <v>0.0</v>
      </c>
      <c r="G52" s="7">
        <v>700.0</v>
      </c>
      <c r="H52" s="7">
        <v>0.0</v>
      </c>
      <c r="I52" s="7" t="s">
        <v>191</v>
      </c>
      <c r="J52" s="7" t="s">
        <v>192</v>
      </c>
      <c r="K52" s="7" t="s">
        <v>62</v>
      </c>
      <c r="L52" s="7">
        <v>10000.0</v>
      </c>
      <c r="M52" s="7" t="s">
        <v>60</v>
      </c>
    </row>
    <row r="53">
      <c r="A53" s="7">
        <v>2.002001E7</v>
      </c>
      <c r="B53" s="7" t="s">
        <v>110</v>
      </c>
      <c r="C53" s="7" t="s">
        <v>166</v>
      </c>
      <c r="D53" s="7" t="s">
        <v>193</v>
      </c>
      <c r="E53" s="7" t="s">
        <v>139</v>
      </c>
      <c r="F53" s="7">
        <v>0.0</v>
      </c>
      <c r="G53" s="7">
        <v>700.0</v>
      </c>
      <c r="H53" s="7">
        <v>0.0</v>
      </c>
      <c r="I53" s="7" t="s">
        <v>194</v>
      </c>
      <c r="J53" s="7" t="s">
        <v>195</v>
      </c>
      <c r="K53" s="7" t="s">
        <v>62</v>
      </c>
      <c r="L53" s="7">
        <v>12000.0</v>
      </c>
      <c r="M53" s="7" t="s">
        <v>60</v>
      </c>
    </row>
    <row r="54">
      <c r="A54" s="7">
        <v>2.0020011E7</v>
      </c>
      <c r="B54" s="7" t="s">
        <v>110</v>
      </c>
      <c r="C54" s="7" t="s">
        <v>166</v>
      </c>
      <c r="D54" s="7" t="s">
        <v>196</v>
      </c>
      <c r="E54" s="7" t="s">
        <v>139</v>
      </c>
      <c r="F54" s="7">
        <v>0.0</v>
      </c>
      <c r="G54" s="7">
        <v>700.0</v>
      </c>
      <c r="H54" s="7">
        <v>0.0</v>
      </c>
      <c r="I54" s="7" t="s">
        <v>197</v>
      </c>
      <c r="J54" s="7" t="s">
        <v>198</v>
      </c>
      <c r="K54" s="7" t="s">
        <v>62</v>
      </c>
      <c r="L54" s="7">
        <v>11000.0</v>
      </c>
      <c r="M54" s="7" t="s">
        <v>60</v>
      </c>
    </row>
    <row r="55">
      <c r="A55" s="7">
        <v>2.0020012E7</v>
      </c>
      <c r="B55" s="7" t="s">
        <v>110</v>
      </c>
      <c r="C55" s="7" t="s">
        <v>166</v>
      </c>
      <c r="D55" s="7" t="s">
        <v>199</v>
      </c>
      <c r="E55" s="7" t="s">
        <v>139</v>
      </c>
      <c r="F55" s="7">
        <v>0.0</v>
      </c>
      <c r="G55" s="7">
        <v>700.0</v>
      </c>
      <c r="H55" s="7">
        <v>0.0</v>
      </c>
      <c r="I55" s="7" t="s">
        <v>200</v>
      </c>
      <c r="J55" s="7" t="s">
        <v>201</v>
      </c>
      <c r="K55" s="7" t="s">
        <v>62</v>
      </c>
      <c r="L55" s="7">
        <v>12000.0</v>
      </c>
      <c r="M55" s="7" t="s">
        <v>60</v>
      </c>
    </row>
    <row r="56">
      <c r="A56" s="7">
        <v>2.0020013E7</v>
      </c>
      <c r="B56" s="7" t="s">
        <v>110</v>
      </c>
      <c r="C56" s="7" t="s">
        <v>166</v>
      </c>
      <c r="D56" s="7" t="s">
        <v>202</v>
      </c>
      <c r="E56" s="7" t="s">
        <v>152</v>
      </c>
      <c r="F56" s="7">
        <v>0.0</v>
      </c>
      <c r="G56" s="7">
        <v>1000.0</v>
      </c>
      <c r="H56" s="7">
        <v>0.0</v>
      </c>
      <c r="I56" s="7" t="s">
        <v>203</v>
      </c>
      <c r="J56" s="7" t="s">
        <v>204</v>
      </c>
      <c r="K56" s="7" t="s">
        <v>205</v>
      </c>
      <c r="L56" s="7">
        <v>8200.0</v>
      </c>
      <c r="M56" s="7" t="s">
        <v>206</v>
      </c>
    </row>
    <row r="57">
      <c r="A57" s="7">
        <v>2.0020014E7</v>
      </c>
      <c r="B57" s="7" t="s">
        <v>110</v>
      </c>
      <c r="C57" s="7" t="s">
        <v>166</v>
      </c>
      <c r="D57" s="7" t="s">
        <v>207</v>
      </c>
      <c r="E57" s="7" t="s">
        <v>152</v>
      </c>
      <c r="F57" s="7">
        <v>0.0</v>
      </c>
      <c r="G57" s="7">
        <v>1000.0</v>
      </c>
      <c r="H57" s="7">
        <v>0.0</v>
      </c>
      <c r="I57" s="7" t="s">
        <v>208</v>
      </c>
      <c r="J57" s="7" t="s">
        <v>209</v>
      </c>
      <c r="K57" s="7" t="s">
        <v>205</v>
      </c>
      <c r="L57" s="7">
        <v>8200.0</v>
      </c>
      <c r="M57" s="7" t="s">
        <v>210</v>
      </c>
    </row>
    <row r="58">
      <c r="A58" s="7">
        <v>2.0020015E7</v>
      </c>
      <c r="B58" s="7" t="s">
        <v>110</v>
      </c>
      <c r="C58" s="7" t="s">
        <v>166</v>
      </c>
      <c r="D58" s="7" t="s">
        <v>211</v>
      </c>
      <c r="E58" s="7" t="s">
        <v>152</v>
      </c>
      <c r="F58" s="7">
        <v>0.0</v>
      </c>
      <c r="G58" s="7">
        <v>1000.0</v>
      </c>
      <c r="H58" s="7">
        <v>0.0</v>
      </c>
      <c r="I58" s="7" t="s">
        <v>212</v>
      </c>
      <c r="J58" s="7" t="s">
        <v>213</v>
      </c>
      <c r="K58" s="7" t="s">
        <v>205</v>
      </c>
      <c r="L58" s="7">
        <v>8200.0</v>
      </c>
      <c r="M58" s="7" t="s">
        <v>214</v>
      </c>
    </row>
    <row r="59">
      <c r="A59" s="7">
        <v>2.0020016E7</v>
      </c>
      <c r="B59" s="7" t="s">
        <v>110</v>
      </c>
      <c r="C59" s="7" t="s">
        <v>166</v>
      </c>
      <c r="D59" s="7" t="s">
        <v>215</v>
      </c>
      <c r="E59" s="7" t="s">
        <v>162</v>
      </c>
      <c r="F59" s="7">
        <v>0.0</v>
      </c>
      <c r="G59" s="7">
        <v>1500.0</v>
      </c>
      <c r="H59" s="7">
        <v>0.0</v>
      </c>
      <c r="I59" s="7" t="s">
        <v>216</v>
      </c>
      <c r="J59" s="7" t="s">
        <v>217</v>
      </c>
      <c r="K59" s="7" t="s">
        <v>205</v>
      </c>
      <c r="L59" s="7">
        <v>14200.0</v>
      </c>
      <c r="M59" s="7" t="s">
        <v>218</v>
      </c>
    </row>
  </sheetData>
  <dataValidations>
    <dataValidation type="list" allowBlank="1" showErrorMessage="1" sqref="B3:B4 B6:B8 B10:B25 B27:B42 B44:B59">
      <formula1>"Currency,Consumable,Equip"</formula1>
    </dataValidation>
    <dataValidation type="list" allowBlank="1" showErrorMessage="1" sqref="K44:K59">
      <formula1>"Cash,GoogleAd,Dia,Gold"</formula1>
    </dataValidation>
    <dataValidation type="list" allowBlank="1" showErrorMessage="1" sqref="E3:E4 E6:E8 E10:E25 E27:E42 E44:E59">
      <formula1>"None,B,A,S,SS,SSR"</formula1>
    </dataValidation>
    <dataValidation type="list" allowBlank="1" showErrorMessage="1" sqref="C3:C4 C6:C8 C10:C25 C27:C42 C44:C59">
      <formula1>"Gold,Dia,OpenSkillSlot,PlayerTitle,Weapon,PlusStage,SkinFace,QuickModeNoLimit"</formula1>
    </dataValidation>
    <dataValidation type="list" allowBlank="1" showErrorMessage="1" sqref="K3:K4 K6:K8 K10:K25 K27:K42">
      <formula1>"None,Dia,Cash"</formula1>
    </dataValidation>
  </dataValidation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25"/>
    <col customWidth="1" min="7" max="7" width="14.0"/>
    <col customWidth="1" min="9" max="9" width="19.25"/>
    <col customWidth="1" min="10" max="10" width="16.13"/>
    <col customWidth="1" min="11" max="11" width="14.88"/>
    <col customWidth="1" min="12" max="12" width="14.5"/>
  </cols>
  <sheetData>
    <row r="1">
      <c r="A1" s="1" t="s">
        <v>0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3"/>
      <c r="H1" s="1" t="s">
        <v>224</v>
      </c>
      <c r="I1" s="1" t="s">
        <v>225</v>
      </c>
      <c r="J1" s="1" t="s">
        <v>226</v>
      </c>
      <c r="K1" s="1"/>
      <c r="L1" s="1" t="s">
        <v>219</v>
      </c>
      <c r="M1" s="1" t="s">
        <v>220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>
        <v>2.0010001E7</v>
      </c>
      <c r="B2" s="16" t="str">
        <f>VLOOKUP(A2,item!A:E,4,false)</f>
        <v>기본검</v>
      </c>
      <c r="C2" s="16" t="str">
        <f>VLOOKUP(A2,item!A:E,5,false)</f>
        <v>B</v>
      </c>
      <c r="D2" s="17">
        <f t="shared" ref="D2:D17" si="1">(I2-H2)/E2</f>
        <v>2</v>
      </c>
      <c r="E2" s="6">
        <v>100.0</v>
      </c>
      <c r="F2" s="16">
        <v>100.0</v>
      </c>
      <c r="G2" s="18"/>
      <c r="H2" s="6">
        <v>100.0</v>
      </c>
      <c r="I2" s="19">
        <v>300.0</v>
      </c>
      <c r="J2" s="16">
        <f t="shared" ref="J2:J17" si="2">F2*E2</f>
        <v>10000</v>
      </c>
      <c r="K2" s="20">
        <f>J2*gachaItem!$J$44</f>
        <v>5000</v>
      </c>
      <c r="L2" s="16" t="str">
        <f>VLOOKUP(A2,item!A:E,4,false)</f>
        <v>기본검</v>
      </c>
      <c r="M2" s="16" t="str">
        <f>VLOOKUP(A2,item!A:E,5,false)</f>
        <v>B</v>
      </c>
    </row>
    <row r="3">
      <c r="A3" s="6">
        <v>2.0010002E7</v>
      </c>
      <c r="B3" s="16" t="str">
        <f>VLOOKUP(A3,item!A:E,4,false)</f>
        <v>흑영검</v>
      </c>
      <c r="C3" s="16" t="str">
        <f>VLOOKUP(A3,item!A:E,5,false)</f>
        <v>B</v>
      </c>
      <c r="D3" s="17">
        <f t="shared" si="1"/>
        <v>2</v>
      </c>
      <c r="E3" s="6">
        <v>100.0</v>
      </c>
      <c r="F3" s="16">
        <v>100.0</v>
      </c>
      <c r="G3" s="18"/>
      <c r="H3" s="6">
        <v>100.0</v>
      </c>
      <c r="I3" s="19">
        <v>300.0</v>
      </c>
      <c r="J3" s="16">
        <f t="shared" si="2"/>
        <v>10000</v>
      </c>
      <c r="K3" s="20">
        <f>J3*gachaItem!$J$44</f>
        <v>5000</v>
      </c>
      <c r="L3" s="16" t="str">
        <f>VLOOKUP(A3,item!A:E,4,false)</f>
        <v>흑영검</v>
      </c>
      <c r="M3" s="16" t="str">
        <f>VLOOKUP(A3,item!A:E,5,false)</f>
        <v>B</v>
      </c>
    </row>
    <row r="4">
      <c r="A4" s="6">
        <v>2.0010003E7</v>
      </c>
      <c r="B4" s="16" t="str">
        <f>VLOOKUP(A4,item!A:E,4,false)</f>
        <v>뇌룡검</v>
      </c>
      <c r="C4" s="16" t="str">
        <f>VLOOKUP(A4,item!A:E,5,false)</f>
        <v>B</v>
      </c>
      <c r="D4" s="17">
        <f t="shared" si="1"/>
        <v>2</v>
      </c>
      <c r="E4" s="6">
        <v>100.0</v>
      </c>
      <c r="F4" s="16">
        <v>100.0</v>
      </c>
      <c r="G4" s="18"/>
      <c r="H4" s="6">
        <v>100.0</v>
      </c>
      <c r="I4" s="19">
        <v>300.0</v>
      </c>
      <c r="J4" s="16">
        <f t="shared" si="2"/>
        <v>10000</v>
      </c>
      <c r="K4" s="20">
        <f>J4*gachaItem!$J$44</f>
        <v>5000</v>
      </c>
      <c r="L4" s="16" t="str">
        <f>VLOOKUP(A4,item!A:E,4,false)</f>
        <v>뇌룡검</v>
      </c>
      <c r="M4" s="16" t="str">
        <f>VLOOKUP(A4,item!A:E,5,false)</f>
        <v>B</v>
      </c>
    </row>
    <row r="5">
      <c r="A5" s="6">
        <v>2.0010004E7</v>
      </c>
      <c r="B5" s="16" t="str">
        <f>VLOOKUP(A5,item!A:E,4,false)</f>
        <v>참격도</v>
      </c>
      <c r="C5" s="16" t="str">
        <f>VLOOKUP(A5,item!A:E,5,false)</f>
        <v>B</v>
      </c>
      <c r="D5" s="17">
        <f t="shared" si="1"/>
        <v>2</v>
      </c>
      <c r="E5" s="6">
        <v>100.0</v>
      </c>
      <c r="F5" s="16">
        <v>100.0</v>
      </c>
      <c r="G5" s="18"/>
      <c r="H5" s="6">
        <v>100.0</v>
      </c>
      <c r="I5" s="19">
        <v>300.0</v>
      </c>
      <c r="J5" s="16">
        <f t="shared" si="2"/>
        <v>10000</v>
      </c>
      <c r="K5" s="20">
        <f>J5*gachaItem!$J$44</f>
        <v>5000</v>
      </c>
      <c r="L5" s="16" t="str">
        <f>VLOOKUP(A5,item!A:E,4,false)</f>
        <v>참격도</v>
      </c>
      <c r="M5" s="16" t="str">
        <f>VLOOKUP(A5,item!A:E,5,false)</f>
        <v>B</v>
      </c>
    </row>
    <row r="6">
      <c r="A6" s="6">
        <v>2.0010005E7</v>
      </c>
      <c r="B6" s="16" t="str">
        <f>VLOOKUP(A6,item!A:E,4,false)</f>
        <v>블레스트소드</v>
      </c>
      <c r="C6" s="16" t="str">
        <f>VLOOKUP(A6,item!A:E,5,false)</f>
        <v>A</v>
      </c>
      <c r="D6" s="17">
        <f t="shared" si="1"/>
        <v>3</v>
      </c>
      <c r="E6" s="6">
        <v>80.0</v>
      </c>
      <c r="F6" s="6">
        <v>200.0</v>
      </c>
      <c r="G6" s="18"/>
      <c r="H6" s="6">
        <v>260.0</v>
      </c>
      <c r="I6" s="19">
        <v>500.0</v>
      </c>
      <c r="J6" s="16">
        <f t="shared" si="2"/>
        <v>16000</v>
      </c>
      <c r="K6" s="20">
        <f>J6*gachaItem!$J$44</f>
        <v>8000</v>
      </c>
      <c r="L6" s="16" t="str">
        <f>VLOOKUP(A6,item!A:E,4,false)</f>
        <v>블레스트소드</v>
      </c>
      <c r="M6" s="16" t="str">
        <f>VLOOKUP(A6,item!A:E,5,false)</f>
        <v>A</v>
      </c>
    </row>
    <row r="7">
      <c r="A7" s="6">
        <v>2.0010006E7</v>
      </c>
      <c r="B7" s="16" t="str">
        <f>VLOOKUP(A7,item!A:E,4,false)</f>
        <v>고스트소드</v>
      </c>
      <c r="C7" s="16" t="str">
        <f>VLOOKUP(A7,item!A:E,5,false)</f>
        <v>A</v>
      </c>
      <c r="D7" s="17">
        <f t="shared" si="1"/>
        <v>3</v>
      </c>
      <c r="E7" s="6">
        <v>80.0</v>
      </c>
      <c r="F7" s="6">
        <v>200.0</v>
      </c>
      <c r="G7" s="18"/>
      <c r="H7" s="6">
        <v>260.0</v>
      </c>
      <c r="I7" s="19">
        <v>500.0</v>
      </c>
      <c r="J7" s="16">
        <f t="shared" si="2"/>
        <v>16000</v>
      </c>
      <c r="K7" s="20">
        <f>J7*gachaItem!$J$44</f>
        <v>8000</v>
      </c>
      <c r="L7" s="16" t="str">
        <f>VLOOKUP(A7,item!A:E,4,false)</f>
        <v>고스트소드</v>
      </c>
      <c r="M7" s="16" t="str">
        <f>VLOOKUP(A7,item!A:E,5,false)</f>
        <v>A</v>
      </c>
    </row>
    <row r="8">
      <c r="A8" s="6">
        <v>2.0010007E7</v>
      </c>
      <c r="B8" s="16" t="str">
        <f>VLOOKUP(A8,item!A:E,4,false)</f>
        <v>버스트블레이드</v>
      </c>
      <c r="C8" s="16" t="str">
        <f>VLOOKUP(A8,item!A:E,5,false)</f>
        <v>A</v>
      </c>
      <c r="D8" s="17">
        <f t="shared" si="1"/>
        <v>3</v>
      </c>
      <c r="E8" s="6">
        <v>80.0</v>
      </c>
      <c r="F8" s="6">
        <v>200.0</v>
      </c>
      <c r="G8" s="18"/>
      <c r="H8" s="6">
        <v>260.0</v>
      </c>
      <c r="I8" s="19">
        <v>500.0</v>
      </c>
      <c r="J8" s="16">
        <f t="shared" si="2"/>
        <v>16000</v>
      </c>
      <c r="K8" s="20">
        <f>J8*gachaItem!$J$44</f>
        <v>8000</v>
      </c>
      <c r="L8" s="16" t="str">
        <f>VLOOKUP(A8,item!A:E,4,false)</f>
        <v>버스트블레이드</v>
      </c>
      <c r="M8" s="16" t="str">
        <f>VLOOKUP(A8,item!A:E,5,false)</f>
        <v>A</v>
      </c>
    </row>
    <row r="9">
      <c r="A9" s="6">
        <v>2.0010008E7</v>
      </c>
      <c r="B9" s="16" t="str">
        <f>VLOOKUP(A9,item!A:E,4,false)</f>
        <v>신라검</v>
      </c>
      <c r="C9" s="16" t="str">
        <f>VLOOKUP(A9,item!A:E,5,false)</f>
        <v>A</v>
      </c>
      <c r="D9" s="17">
        <f t="shared" si="1"/>
        <v>3</v>
      </c>
      <c r="E9" s="6">
        <v>80.0</v>
      </c>
      <c r="F9" s="6">
        <v>200.0</v>
      </c>
      <c r="G9" s="18"/>
      <c r="H9" s="6">
        <v>260.0</v>
      </c>
      <c r="I9" s="19">
        <v>500.0</v>
      </c>
      <c r="J9" s="16">
        <f t="shared" si="2"/>
        <v>16000</v>
      </c>
      <c r="K9" s="20">
        <f>J9*gachaItem!$J$44</f>
        <v>8000</v>
      </c>
      <c r="L9" s="16" t="str">
        <f>VLOOKUP(A9,item!A:E,4,false)</f>
        <v>신라검</v>
      </c>
      <c r="M9" s="16" t="str">
        <f>VLOOKUP(A9,item!A:E,5,false)</f>
        <v>A</v>
      </c>
    </row>
    <row r="10">
      <c r="A10" s="6">
        <v>2.0010009E7</v>
      </c>
      <c r="B10" s="16" t="str">
        <f>VLOOKUP(A10,item!A:E,4,false)</f>
        <v>칠지도</v>
      </c>
      <c r="C10" s="16" t="str">
        <f>VLOOKUP(A10,item!A:E,5,false)</f>
        <v>S</v>
      </c>
      <c r="D10" s="17">
        <f t="shared" si="1"/>
        <v>6</v>
      </c>
      <c r="E10" s="6">
        <v>60.0</v>
      </c>
      <c r="F10" s="6">
        <v>300.0</v>
      </c>
      <c r="G10" s="18"/>
      <c r="H10" s="6">
        <v>340.0</v>
      </c>
      <c r="I10" s="19">
        <v>700.0</v>
      </c>
      <c r="J10" s="16">
        <f t="shared" si="2"/>
        <v>18000</v>
      </c>
      <c r="K10" s="20">
        <f>J10*gachaItem!$J$44</f>
        <v>9000</v>
      </c>
      <c r="L10" s="16" t="str">
        <f>VLOOKUP(A10,item!A:E,4,false)</f>
        <v>칠지도</v>
      </c>
      <c r="M10" s="16" t="str">
        <f>VLOOKUP(A10,item!A:E,5,false)</f>
        <v>S</v>
      </c>
    </row>
    <row r="11">
      <c r="A11" s="6">
        <v>2.001001E7</v>
      </c>
      <c r="B11" s="16" t="str">
        <f>VLOOKUP(A11,item!A:E,4,false)</f>
        <v>블루마스터</v>
      </c>
      <c r="C11" s="16" t="str">
        <f>VLOOKUP(A11,item!A:E,5,false)</f>
        <v>S</v>
      </c>
      <c r="D11" s="17">
        <f t="shared" si="1"/>
        <v>6</v>
      </c>
      <c r="E11" s="6">
        <v>60.0</v>
      </c>
      <c r="F11" s="6">
        <v>300.0</v>
      </c>
      <c r="G11" s="18"/>
      <c r="H11" s="6">
        <v>340.0</v>
      </c>
      <c r="I11" s="19">
        <v>700.0</v>
      </c>
      <c r="J11" s="16">
        <f t="shared" si="2"/>
        <v>18000</v>
      </c>
      <c r="K11" s="20">
        <f>J11*gachaItem!$J$44</f>
        <v>9000</v>
      </c>
      <c r="L11" s="16" t="str">
        <f>VLOOKUP(A11,item!A:E,4,false)</f>
        <v>블루마스터</v>
      </c>
      <c r="M11" s="16" t="str">
        <f>VLOOKUP(A11,item!A:E,5,false)</f>
        <v>S</v>
      </c>
    </row>
    <row r="12">
      <c r="A12" s="6">
        <v>2.0010011E7</v>
      </c>
      <c r="B12" s="16" t="str">
        <f>VLOOKUP(A12,item!A:E,4,false)</f>
        <v>민트블레이드</v>
      </c>
      <c r="C12" s="16" t="str">
        <f>VLOOKUP(A12,item!A:E,5,false)</f>
        <v>S</v>
      </c>
      <c r="D12" s="17">
        <f t="shared" si="1"/>
        <v>6</v>
      </c>
      <c r="E12" s="6">
        <v>60.0</v>
      </c>
      <c r="F12" s="6">
        <v>300.0</v>
      </c>
      <c r="G12" s="18"/>
      <c r="H12" s="6">
        <v>340.0</v>
      </c>
      <c r="I12" s="19">
        <v>700.0</v>
      </c>
      <c r="J12" s="16">
        <f t="shared" si="2"/>
        <v>18000</v>
      </c>
      <c r="K12" s="20">
        <f>J12*gachaItem!$J$44</f>
        <v>9000</v>
      </c>
      <c r="L12" s="16" t="str">
        <f>VLOOKUP(A12,item!A:E,4,false)</f>
        <v>민트블레이드</v>
      </c>
      <c r="M12" s="16" t="str">
        <f>VLOOKUP(A12,item!A:E,5,false)</f>
        <v>S</v>
      </c>
    </row>
    <row r="13">
      <c r="A13" s="6">
        <v>2.0010012E7</v>
      </c>
      <c r="B13" s="16" t="str">
        <f>VLOOKUP(A13,item!A:E,4,false)</f>
        <v>하와이안소드</v>
      </c>
      <c r="C13" s="16" t="str">
        <f>VLOOKUP(A13,item!A:E,5,false)</f>
        <v>S</v>
      </c>
      <c r="D13" s="17">
        <f t="shared" si="1"/>
        <v>6</v>
      </c>
      <c r="E13" s="6">
        <v>60.0</v>
      </c>
      <c r="F13" s="6">
        <v>300.0</v>
      </c>
      <c r="G13" s="18"/>
      <c r="H13" s="6">
        <v>340.0</v>
      </c>
      <c r="I13" s="19">
        <v>700.0</v>
      </c>
      <c r="J13" s="16">
        <f t="shared" si="2"/>
        <v>18000</v>
      </c>
      <c r="K13" s="20">
        <f>J13*gachaItem!$J$44</f>
        <v>9000</v>
      </c>
      <c r="L13" s="16" t="str">
        <f>VLOOKUP(A13,item!A:E,4,false)</f>
        <v>하와이안소드</v>
      </c>
      <c r="M13" s="16" t="str">
        <f>VLOOKUP(A13,item!A:E,5,false)</f>
        <v>S</v>
      </c>
    </row>
    <row r="14">
      <c r="A14" s="6">
        <v>2.0010013E7</v>
      </c>
      <c r="B14" s="16" t="str">
        <f>VLOOKUP(A14,item!A:E,4,false)</f>
        <v>핑크쇼크</v>
      </c>
      <c r="C14" s="16" t="str">
        <f>VLOOKUP(A14,item!A:E,5,false)</f>
        <v>SS</v>
      </c>
      <c r="D14" s="17">
        <f t="shared" si="1"/>
        <v>5</v>
      </c>
      <c r="E14" s="6">
        <v>40.0</v>
      </c>
      <c r="F14" s="16">
        <v>500.0</v>
      </c>
      <c r="G14" s="18"/>
      <c r="H14" s="6">
        <v>800.0</v>
      </c>
      <c r="I14" s="19">
        <v>1000.0</v>
      </c>
      <c r="J14" s="16">
        <f t="shared" si="2"/>
        <v>20000</v>
      </c>
      <c r="K14" s="20">
        <f>J14*gachaItem!$J$44</f>
        <v>10000</v>
      </c>
      <c r="L14" s="16" t="str">
        <f>VLOOKUP(A14,item!A:E,4,false)</f>
        <v>핑크쇼크</v>
      </c>
      <c r="M14" s="16" t="str">
        <f>VLOOKUP(A14,item!A:E,5,false)</f>
        <v>SS</v>
      </c>
    </row>
    <row r="15">
      <c r="A15" s="6">
        <v>2.0010014E7</v>
      </c>
      <c r="B15" s="16" t="str">
        <f>VLOOKUP(A15,item!A:E,4,false)</f>
        <v>참마일격</v>
      </c>
      <c r="C15" s="16" t="str">
        <f>VLOOKUP(A15,item!A:E,5,false)</f>
        <v>SS</v>
      </c>
      <c r="D15" s="17">
        <f t="shared" si="1"/>
        <v>5</v>
      </c>
      <c r="E15" s="6">
        <v>40.0</v>
      </c>
      <c r="F15" s="16">
        <v>500.0</v>
      </c>
      <c r="G15" s="18"/>
      <c r="H15" s="6">
        <v>800.0</v>
      </c>
      <c r="I15" s="19">
        <v>1000.0</v>
      </c>
      <c r="J15" s="16">
        <f t="shared" si="2"/>
        <v>20000</v>
      </c>
      <c r="K15" s="20">
        <f>J15*gachaItem!$J$44</f>
        <v>10000</v>
      </c>
      <c r="L15" s="16" t="str">
        <f>VLOOKUP(A15,item!A:E,4,false)</f>
        <v>참마일격</v>
      </c>
      <c r="M15" s="16" t="str">
        <f>VLOOKUP(A15,item!A:E,5,false)</f>
        <v>SS</v>
      </c>
    </row>
    <row r="16">
      <c r="A16" s="6">
        <v>2.0010015E7</v>
      </c>
      <c r="B16" s="16" t="str">
        <f>VLOOKUP(A16,item!A:E,4,false)</f>
        <v>구지도</v>
      </c>
      <c r="C16" s="16" t="str">
        <f>VLOOKUP(A16,item!A:E,5,false)</f>
        <v>SS</v>
      </c>
      <c r="D16" s="17">
        <f t="shared" si="1"/>
        <v>5</v>
      </c>
      <c r="E16" s="6">
        <v>40.0</v>
      </c>
      <c r="F16" s="16">
        <v>500.0</v>
      </c>
      <c r="G16" s="18"/>
      <c r="H16" s="6">
        <v>800.0</v>
      </c>
      <c r="I16" s="19">
        <v>1000.0</v>
      </c>
      <c r="J16" s="16">
        <f t="shared" si="2"/>
        <v>20000</v>
      </c>
      <c r="K16" s="20">
        <f>J16*gachaItem!$J$44</f>
        <v>10000</v>
      </c>
      <c r="L16" s="16" t="str">
        <f>VLOOKUP(A16,item!A:E,4,false)</f>
        <v>구지도</v>
      </c>
      <c r="M16" s="16" t="str">
        <f>VLOOKUP(A16,item!A:E,5,false)</f>
        <v>SS</v>
      </c>
    </row>
    <row r="17">
      <c r="A17" s="6">
        <v>2.0010016E7</v>
      </c>
      <c r="B17" s="16" t="str">
        <f>VLOOKUP(A17,item!A:E,4,false)</f>
        <v>흑귀검</v>
      </c>
      <c r="C17" s="16" t="str">
        <f>VLOOKUP(A17,item!A:E,5,false)</f>
        <v>SSR</v>
      </c>
      <c r="D17" s="17">
        <f t="shared" si="1"/>
        <v>25</v>
      </c>
      <c r="E17" s="6">
        <v>20.0</v>
      </c>
      <c r="F17" s="16">
        <v>1100.0</v>
      </c>
      <c r="G17" s="18"/>
      <c r="H17" s="6">
        <v>1000.0</v>
      </c>
      <c r="I17" s="19">
        <v>1500.0</v>
      </c>
      <c r="J17" s="16">
        <f t="shared" si="2"/>
        <v>22000</v>
      </c>
      <c r="K17" s="20">
        <f>J17*gachaItem!$J$44</f>
        <v>11000</v>
      </c>
      <c r="L17" s="16" t="str">
        <f>VLOOKUP(A17,item!A:E,4,false)</f>
        <v>흑귀검</v>
      </c>
      <c r="M17" s="16" t="str">
        <f>VLOOKUP(A17,item!A:E,5,false)</f>
        <v>SSR</v>
      </c>
    </row>
    <row r="18">
      <c r="A18" s="16"/>
      <c r="H18" s="16"/>
      <c r="I18" s="16"/>
      <c r="J18" s="16"/>
      <c r="K18" s="16"/>
      <c r="L18" s="16"/>
      <c r="M18" s="16"/>
    </row>
    <row r="19">
      <c r="A19" s="16"/>
      <c r="G19" s="18"/>
      <c r="H19" s="16"/>
      <c r="I19" s="17"/>
      <c r="J19" s="16"/>
      <c r="K19" s="16"/>
      <c r="L19" s="16"/>
      <c r="M19" s="16"/>
    </row>
    <row r="20">
      <c r="A20" s="16"/>
      <c r="H20" s="16"/>
      <c r="I20" s="16"/>
      <c r="J20" s="16"/>
      <c r="K20" s="16"/>
      <c r="L20" s="16"/>
      <c r="M20" s="16"/>
    </row>
    <row r="21">
      <c r="A21" s="16"/>
      <c r="H21" s="16"/>
      <c r="I21" s="16"/>
      <c r="J21" s="16"/>
      <c r="K21" s="16"/>
      <c r="L21" s="16"/>
      <c r="M21" s="16"/>
    </row>
    <row r="22">
      <c r="A22" s="16"/>
      <c r="H22" s="16"/>
      <c r="I22" s="16"/>
      <c r="J22" s="16"/>
      <c r="K22" s="16"/>
      <c r="L22" s="16"/>
      <c r="M22" s="16"/>
    </row>
    <row r="23">
      <c r="A23" s="16"/>
      <c r="F23" s="6"/>
      <c r="G23" s="6"/>
      <c r="H23" s="16"/>
      <c r="I23" s="6"/>
      <c r="J23" s="6"/>
      <c r="K23" s="6"/>
      <c r="L23" s="6"/>
      <c r="M23" s="16"/>
    </row>
    <row r="24">
      <c r="A24" s="16"/>
      <c r="F24" s="6"/>
      <c r="G24" s="6"/>
      <c r="H24" s="16"/>
      <c r="I24" s="6"/>
      <c r="J24" s="6"/>
      <c r="K24" s="6"/>
      <c r="L24" s="6"/>
      <c r="M24" s="16"/>
    </row>
    <row r="25">
      <c r="A25" s="16"/>
      <c r="F25" s="6"/>
      <c r="G25" s="6"/>
      <c r="H25" s="16"/>
      <c r="I25" s="6"/>
      <c r="J25" s="6"/>
      <c r="K25" s="6"/>
      <c r="L25" s="6"/>
      <c r="M25" s="16"/>
    </row>
    <row r="26">
      <c r="A26" s="16"/>
      <c r="F26" s="6"/>
      <c r="G26" s="6"/>
      <c r="H26" s="16"/>
      <c r="I26" s="6"/>
      <c r="J26" s="6"/>
      <c r="K26" s="6"/>
      <c r="L26" s="6"/>
      <c r="M26" s="16"/>
    </row>
    <row r="27">
      <c r="A27" s="16"/>
      <c r="F27" s="6"/>
      <c r="G27" s="6"/>
      <c r="H27" s="16"/>
      <c r="I27" s="6"/>
      <c r="J27" s="6"/>
      <c r="K27" s="6"/>
      <c r="L27" s="6"/>
      <c r="M27" s="16"/>
    </row>
    <row r="28">
      <c r="A28" s="16"/>
      <c r="H28" s="16"/>
      <c r="I28" s="16"/>
      <c r="J28" s="16"/>
      <c r="K28" s="16"/>
      <c r="L28" s="16"/>
      <c r="M28" s="16"/>
    </row>
    <row r="29">
      <c r="A29" s="16"/>
      <c r="H29" s="16"/>
      <c r="I29" s="16"/>
      <c r="J29" s="16"/>
      <c r="K29" s="16"/>
      <c r="L29" s="16"/>
      <c r="M29" s="16"/>
    </row>
    <row r="30">
      <c r="A30" s="16"/>
      <c r="H30" s="16"/>
      <c r="I30" s="16"/>
      <c r="J30" s="16"/>
      <c r="K30" s="16"/>
      <c r="L30" s="16"/>
      <c r="M30" s="16"/>
    </row>
    <row r="31">
      <c r="A31" s="16"/>
      <c r="H31" s="16"/>
      <c r="I31" s="16"/>
      <c r="J31" s="16"/>
      <c r="K31" s="16"/>
      <c r="L31" s="16"/>
      <c r="M31" s="16"/>
    </row>
    <row r="32">
      <c r="A32" s="16"/>
      <c r="H32" s="16"/>
      <c r="I32" s="16"/>
      <c r="J32" s="16"/>
      <c r="K32" s="16"/>
      <c r="L32" s="16"/>
      <c r="M32" s="16"/>
    </row>
    <row r="33">
      <c r="A33" s="16"/>
      <c r="H33" s="16"/>
      <c r="I33" s="16"/>
      <c r="J33" s="16"/>
      <c r="K33" s="16"/>
      <c r="L33" s="16"/>
      <c r="M33" s="16"/>
    </row>
    <row r="34">
      <c r="A34" s="16"/>
      <c r="H34" s="16"/>
      <c r="I34" s="16"/>
      <c r="J34" s="16"/>
      <c r="K34" s="16"/>
      <c r="L34" s="16"/>
      <c r="M34" s="16"/>
    </row>
    <row r="35">
      <c r="A35" s="16"/>
      <c r="H35" s="16"/>
      <c r="I35" s="16"/>
      <c r="J35" s="16"/>
      <c r="K35" s="16"/>
      <c r="L35" s="16"/>
      <c r="M35" s="16"/>
    </row>
    <row r="36">
      <c r="A36" s="16"/>
      <c r="H36" s="16"/>
      <c r="I36" s="16"/>
      <c r="J36" s="16"/>
      <c r="K36" s="16"/>
      <c r="L36" s="16"/>
      <c r="M36" s="16"/>
    </row>
    <row r="37">
      <c r="A37" s="16"/>
      <c r="H37" s="16"/>
      <c r="I37" s="16"/>
      <c r="J37" s="16"/>
      <c r="K37" s="16"/>
      <c r="L37" s="16"/>
      <c r="M37" s="16"/>
    </row>
    <row r="38">
      <c r="A38" s="16"/>
      <c r="H38" s="16"/>
      <c r="I38" s="16"/>
      <c r="J38" s="16"/>
      <c r="K38" s="16"/>
      <c r="L38" s="16"/>
      <c r="M38" s="16"/>
    </row>
    <row r="39">
      <c r="A39" s="16"/>
      <c r="H39" s="16"/>
      <c r="I39" s="16"/>
      <c r="J39" s="16"/>
      <c r="K39" s="16"/>
      <c r="L39" s="16"/>
      <c r="M39" s="16"/>
    </row>
    <row r="40">
      <c r="A40" s="16"/>
      <c r="H40" s="16"/>
      <c r="I40" s="16"/>
      <c r="J40" s="16"/>
      <c r="K40" s="16"/>
      <c r="L40" s="16"/>
      <c r="M40" s="16"/>
    </row>
    <row r="41">
      <c r="A41" s="16"/>
      <c r="H41" s="16"/>
      <c r="I41" s="16"/>
      <c r="J41" s="16"/>
      <c r="K41" s="16"/>
      <c r="L41" s="16"/>
      <c r="M41" s="16"/>
    </row>
    <row r="42">
      <c r="A42" s="16"/>
      <c r="H42" s="16"/>
      <c r="I42" s="16"/>
      <c r="J42" s="16"/>
      <c r="K42" s="16"/>
      <c r="L42" s="16"/>
      <c r="M42" s="16"/>
    </row>
    <row r="43">
      <c r="A43" s="16"/>
      <c r="H43" s="16"/>
      <c r="I43" s="16"/>
      <c r="J43" s="16"/>
      <c r="K43" s="16"/>
      <c r="L43" s="16"/>
      <c r="M43" s="16"/>
    </row>
    <row r="44">
      <c r="A44" s="16"/>
      <c r="H44" s="16"/>
      <c r="I44" s="16"/>
      <c r="J44" s="16"/>
      <c r="K44" s="16"/>
      <c r="L44" s="16"/>
      <c r="M44" s="16"/>
    </row>
    <row r="45">
      <c r="A45" s="16"/>
      <c r="H45" s="16"/>
      <c r="I45" s="16"/>
      <c r="J45" s="16"/>
      <c r="K45" s="16"/>
      <c r="L45" s="16"/>
      <c r="M45" s="16"/>
    </row>
    <row r="46">
      <c r="A46" s="16"/>
      <c r="H46" s="16"/>
      <c r="I46" s="16"/>
      <c r="J46" s="16"/>
      <c r="K46" s="16"/>
      <c r="L46" s="16"/>
      <c r="M46" s="16"/>
    </row>
    <row r="47">
      <c r="A47" s="16"/>
      <c r="H47" s="16"/>
      <c r="I47" s="16"/>
      <c r="J47" s="16"/>
      <c r="K47" s="16"/>
      <c r="L47" s="16"/>
      <c r="M47" s="16"/>
    </row>
    <row r="48">
      <c r="A48" s="16"/>
      <c r="H48" s="16"/>
      <c r="I48" s="16"/>
      <c r="J48" s="16"/>
      <c r="K48" s="16"/>
      <c r="L48" s="16"/>
      <c r="M48" s="16"/>
    </row>
    <row r="49">
      <c r="A49" s="16"/>
      <c r="H49" s="16"/>
      <c r="I49" s="16"/>
      <c r="J49" s="16"/>
      <c r="K49" s="16"/>
      <c r="L49" s="16"/>
      <c r="M49" s="16"/>
    </row>
    <row r="50">
      <c r="A50" s="16"/>
      <c r="H50" s="16"/>
      <c r="I50" s="16"/>
      <c r="J50" s="16"/>
      <c r="K50" s="16"/>
      <c r="L50" s="16"/>
      <c r="M50" s="16"/>
    </row>
    <row r="51">
      <c r="A51" s="16"/>
      <c r="H51" s="16"/>
      <c r="I51" s="16"/>
      <c r="J51" s="16"/>
      <c r="K51" s="16"/>
      <c r="L51" s="16"/>
      <c r="M51" s="16"/>
    </row>
    <row r="52">
      <c r="A52" s="16"/>
      <c r="H52" s="16"/>
      <c r="I52" s="16"/>
      <c r="J52" s="16"/>
      <c r="K52" s="16"/>
      <c r="L52" s="16"/>
      <c r="M52" s="16"/>
    </row>
    <row r="53">
      <c r="A53" s="16"/>
      <c r="H53" s="16"/>
      <c r="I53" s="16"/>
      <c r="J53" s="16"/>
      <c r="K53" s="16"/>
      <c r="L53" s="16"/>
      <c r="M53" s="16"/>
    </row>
    <row r="54">
      <c r="A54" s="16"/>
      <c r="H54" s="16"/>
      <c r="I54" s="16"/>
      <c r="J54" s="16"/>
      <c r="K54" s="16"/>
      <c r="L54" s="16"/>
      <c r="M54" s="16"/>
    </row>
    <row r="55">
      <c r="A55" s="16"/>
      <c r="H55" s="16"/>
      <c r="I55" s="16"/>
      <c r="J55" s="16"/>
      <c r="K55" s="16"/>
      <c r="L55" s="16"/>
      <c r="M55" s="16"/>
    </row>
    <row r="56">
      <c r="A56" s="16"/>
      <c r="H56" s="16"/>
      <c r="I56" s="16"/>
      <c r="J56" s="16"/>
      <c r="K56" s="16"/>
      <c r="L56" s="16"/>
      <c r="M56" s="16"/>
    </row>
    <row r="57">
      <c r="A57" s="16"/>
      <c r="H57" s="16"/>
      <c r="I57" s="16"/>
      <c r="J57" s="16"/>
      <c r="K57" s="16"/>
      <c r="L57" s="16"/>
      <c r="M57" s="16"/>
    </row>
    <row r="58">
      <c r="A58" s="16"/>
      <c r="H58" s="16"/>
      <c r="I58" s="16"/>
      <c r="J58" s="16"/>
      <c r="K58" s="16"/>
      <c r="L58" s="16"/>
      <c r="M58" s="16"/>
    </row>
    <row r="59">
      <c r="A59" s="16"/>
      <c r="H59" s="16"/>
      <c r="I59" s="16"/>
      <c r="J59" s="16"/>
      <c r="K59" s="16"/>
      <c r="L59" s="16"/>
      <c r="M59" s="16"/>
    </row>
    <row r="60">
      <c r="A60" s="16"/>
      <c r="H60" s="16"/>
      <c r="I60" s="16"/>
      <c r="J60" s="16"/>
      <c r="K60" s="16"/>
      <c r="L60" s="16"/>
      <c r="M60" s="16"/>
    </row>
    <row r="61">
      <c r="A61" s="16"/>
      <c r="H61" s="16"/>
      <c r="I61" s="16"/>
      <c r="J61" s="16"/>
      <c r="K61" s="16"/>
      <c r="L61" s="16"/>
      <c r="M61" s="16"/>
    </row>
    <row r="62">
      <c r="A62" s="16"/>
      <c r="H62" s="16"/>
      <c r="I62" s="16"/>
      <c r="J62" s="16"/>
      <c r="K62" s="16"/>
      <c r="L62" s="16"/>
      <c r="M62" s="16"/>
    </row>
    <row r="63">
      <c r="A63" s="16"/>
      <c r="H63" s="16"/>
      <c r="I63" s="16"/>
      <c r="J63" s="16"/>
      <c r="K63" s="16"/>
      <c r="L63" s="16"/>
      <c r="M63" s="16"/>
    </row>
    <row r="64">
      <c r="A64" s="16"/>
      <c r="H64" s="16"/>
      <c r="I64" s="16"/>
      <c r="J64" s="16"/>
      <c r="K64" s="16"/>
      <c r="L64" s="16"/>
      <c r="M64" s="16"/>
    </row>
    <row r="65">
      <c r="A65" s="16"/>
      <c r="H65" s="16"/>
      <c r="I65" s="16"/>
      <c r="J65" s="16"/>
      <c r="K65" s="16"/>
      <c r="L65" s="16"/>
      <c r="M65" s="16"/>
    </row>
    <row r="66">
      <c r="A66" s="16"/>
      <c r="H66" s="16"/>
      <c r="I66" s="16"/>
      <c r="J66" s="16"/>
      <c r="K66" s="16"/>
      <c r="L66" s="16"/>
      <c r="M66" s="16"/>
    </row>
    <row r="67">
      <c r="A67" s="16"/>
      <c r="H67" s="16"/>
      <c r="I67" s="16"/>
      <c r="J67" s="16"/>
      <c r="K67" s="16"/>
      <c r="L67" s="16"/>
      <c r="M67" s="16"/>
    </row>
    <row r="68">
      <c r="A68" s="16"/>
      <c r="H68" s="16"/>
      <c r="I68" s="16"/>
      <c r="J68" s="16"/>
      <c r="K68" s="16"/>
      <c r="L68" s="16"/>
      <c r="M68" s="16"/>
    </row>
    <row r="69">
      <c r="A69" s="16"/>
      <c r="H69" s="16"/>
      <c r="I69" s="16"/>
      <c r="J69" s="16"/>
      <c r="K69" s="16"/>
      <c r="L69" s="16"/>
      <c r="M69" s="16"/>
    </row>
    <row r="70">
      <c r="A70" s="16"/>
      <c r="H70" s="16"/>
      <c r="I70" s="16"/>
      <c r="J70" s="16"/>
      <c r="K70" s="16"/>
      <c r="L70" s="16"/>
      <c r="M70" s="16"/>
    </row>
    <row r="71">
      <c r="A71" s="16"/>
      <c r="H71" s="16"/>
      <c r="I71" s="16"/>
      <c r="J71" s="16"/>
      <c r="K71" s="16"/>
      <c r="L71" s="16"/>
      <c r="M71" s="16"/>
    </row>
    <row r="72">
      <c r="A72" s="16"/>
      <c r="H72" s="16"/>
      <c r="I72" s="16"/>
      <c r="J72" s="16"/>
      <c r="K72" s="16"/>
      <c r="L72" s="16"/>
      <c r="M72" s="16"/>
    </row>
    <row r="73">
      <c r="A73" s="16"/>
      <c r="H73" s="16"/>
      <c r="I73" s="16"/>
      <c r="J73" s="16"/>
      <c r="K73" s="16"/>
      <c r="L73" s="16"/>
      <c r="M73" s="16"/>
    </row>
    <row r="74">
      <c r="A74" s="16"/>
      <c r="H74" s="16"/>
      <c r="I74" s="16"/>
      <c r="J74" s="16"/>
      <c r="K74" s="16"/>
      <c r="L74" s="16"/>
      <c r="M74" s="16"/>
    </row>
    <row r="75">
      <c r="A75" s="16"/>
      <c r="H75" s="16"/>
      <c r="I75" s="16"/>
      <c r="J75" s="16"/>
      <c r="K75" s="16"/>
      <c r="L75" s="16"/>
      <c r="M75" s="16"/>
    </row>
    <row r="76">
      <c r="A76" s="16"/>
      <c r="H76" s="16"/>
      <c r="I76" s="16"/>
      <c r="J76" s="16"/>
      <c r="K76" s="16"/>
      <c r="L76" s="16"/>
      <c r="M76" s="16"/>
    </row>
    <row r="77">
      <c r="A77" s="16"/>
      <c r="H77" s="16"/>
      <c r="I77" s="16"/>
      <c r="J77" s="16"/>
      <c r="K77" s="16"/>
      <c r="L77" s="16"/>
      <c r="M77" s="16"/>
    </row>
    <row r="78">
      <c r="A78" s="16"/>
      <c r="H78" s="16"/>
      <c r="I78" s="16"/>
      <c r="J78" s="16"/>
      <c r="K78" s="16"/>
      <c r="L78" s="16"/>
      <c r="M78" s="16"/>
    </row>
    <row r="79">
      <c r="A79" s="16"/>
      <c r="H79" s="16"/>
      <c r="I79" s="16"/>
      <c r="J79" s="16"/>
      <c r="K79" s="16"/>
      <c r="L79" s="16"/>
      <c r="M79" s="16"/>
    </row>
    <row r="80">
      <c r="A80" s="16"/>
      <c r="H80" s="16"/>
      <c r="I80" s="16"/>
      <c r="J80" s="16"/>
      <c r="K80" s="16"/>
      <c r="L80" s="16"/>
      <c r="M80" s="16"/>
    </row>
    <row r="81">
      <c r="A81" s="16"/>
      <c r="H81" s="16"/>
      <c r="I81" s="16"/>
      <c r="J81" s="16"/>
      <c r="K81" s="16"/>
      <c r="L81" s="16"/>
      <c r="M81" s="16"/>
    </row>
    <row r="82">
      <c r="A82" s="16"/>
      <c r="H82" s="16"/>
      <c r="I82" s="16"/>
      <c r="J82" s="16"/>
      <c r="K82" s="16"/>
      <c r="L82" s="16"/>
      <c r="M82" s="16"/>
    </row>
    <row r="83">
      <c r="A83" s="16"/>
      <c r="H83" s="16"/>
      <c r="I83" s="16"/>
      <c r="J83" s="16"/>
      <c r="K83" s="16"/>
      <c r="L83" s="16"/>
      <c r="M83" s="16"/>
    </row>
    <row r="84">
      <c r="A84" s="16"/>
      <c r="H84" s="16"/>
      <c r="I84" s="16"/>
      <c r="J84" s="16"/>
      <c r="K84" s="16"/>
      <c r="L84" s="16"/>
      <c r="M84" s="16"/>
    </row>
    <row r="85">
      <c r="A85" s="16"/>
      <c r="H85" s="16"/>
      <c r="I85" s="16"/>
      <c r="J85" s="16"/>
      <c r="K85" s="16"/>
      <c r="L85" s="16"/>
      <c r="M85" s="16"/>
    </row>
    <row r="86">
      <c r="A86" s="16"/>
      <c r="H86" s="16"/>
      <c r="I86" s="16"/>
      <c r="J86" s="16"/>
      <c r="K86" s="16"/>
      <c r="L86" s="16"/>
      <c r="M86" s="16"/>
    </row>
    <row r="87">
      <c r="A87" s="16"/>
      <c r="H87" s="16"/>
      <c r="I87" s="16"/>
      <c r="J87" s="16"/>
      <c r="K87" s="16"/>
      <c r="L87" s="16"/>
      <c r="M87" s="16"/>
    </row>
    <row r="88">
      <c r="A88" s="16"/>
      <c r="H88" s="16"/>
      <c r="I88" s="16"/>
      <c r="J88" s="16"/>
      <c r="K88" s="16"/>
      <c r="L88" s="16"/>
      <c r="M88" s="16"/>
    </row>
    <row r="89">
      <c r="A89" s="16"/>
      <c r="H89" s="16"/>
      <c r="I89" s="16"/>
      <c r="J89" s="16"/>
      <c r="K89" s="16"/>
      <c r="L89" s="16"/>
      <c r="M89" s="16"/>
    </row>
    <row r="90">
      <c r="A90" s="16"/>
      <c r="H90" s="16"/>
      <c r="I90" s="16"/>
      <c r="J90" s="16"/>
      <c r="K90" s="16"/>
      <c r="L90" s="16"/>
      <c r="M90" s="16"/>
    </row>
    <row r="91">
      <c r="A91" s="16"/>
      <c r="H91" s="16"/>
      <c r="I91" s="16"/>
      <c r="J91" s="16"/>
      <c r="K91" s="16"/>
      <c r="L91" s="16"/>
      <c r="M91" s="16"/>
    </row>
    <row r="92">
      <c r="A92" s="16"/>
      <c r="H92" s="16"/>
      <c r="I92" s="16"/>
      <c r="J92" s="16"/>
      <c r="K92" s="16"/>
      <c r="L92" s="16"/>
      <c r="M92" s="16"/>
    </row>
    <row r="93">
      <c r="A93" s="16"/>
      <c r="H93" s="16"/>
      <c r="I93" s="16"/>
      <c r="J93" s="16"/>
      <c r="K93" s="16"/>
      <c r="L93" s="16"/>
      <c r="M93" s="16"/>
    </row>
    <row r="94">
      <c r="A94" s="16"/>
      <c r="H94" s="16"/>
      <c r="I94" s="16"/>
      <c r="J94" s="16"/>
      <c r="K94" s="16"/>
      <c r="L94" s="16"/>
      <c r="M94" s="16"/>
    </row>
    <row r="95">
      <c r="A95" s="16"/>
      <c r="H95" s="16"/>
      <c r="I95" s="16"/>
      <c r="J95" s="16"/>
      <c r="K95" s="16"/>
      <c r="L95" s="16"/>
      <c r="M95" s="16"/>
    </row>
    <row r="96">
      <c r="A96" s="16"/>
      <c r="H96" s="16"/>
      <c r="I96" s="16"/>
      <c r="J96" s="16"/>
      <c r="K96" s="16"/>
      <c r="L96" s="16"/>
      <c r="M96" s="16"/>
    </row>
    <row r="97">
      <c r="A97" s="16"/>
      <c r="H97" s="16"/>
      <c r="I97" s="16"/>
      <c r="J97" s="16"/>
      <c r="K97" s="16"/>
      <c r="L97" s="16"/>
      <c r="M97" s="16"/>
    </row>
    <row r="98">
      <c r="A98" s="16"/>
      <c r="H98" s="16"/>
      <c r="I98" s="16"/>
      <c r="J98" s="16"/>
      <c r="K98" s="16"/>
      <c r="L98" s="16"/>
      <c r="M98" s="16"/>
    </row>
    <row r="99">
      <c r="A99" s="16"/>
      <c r="H99" s="16"/>
      <c r="I99" s="16"/>
      <c r="J99" s="16"/>
      <c r="K99" s="16"/>
      <c r="L99" s="16"/>
      <c r="M99" s="16"/>
    </row>
    <row r="100">
      <c r="A100" s="16"/>
      <c r="H100" s="16"/>
      <c r="I100" s="16"/>
      <c r="J100" s="16"/>
      <c r="K100" s="16"/>
      <c r="L100" s="16"/>
      <c r="M100" s="16"/>
    </row>
    <row r="101">
      <c r="A101" s="16"/>
      <c r="H101" s="16"/>
      <c r="I101" s="16"/>
      <c r="J101" s="16"/>
      <c r="K101" s="16"/>
      <c r="L101" s="16"/>
      <c r="M101" s="16"/>
    </row>
    <row r="102">
      <c r="A102" s="16"/>
      <c r="H102" s="16"/>
      <c r="I102" s="16"/>
      <c r="J102" s="16"/>
      <c r="K102" s="16"/>
      <c r="L102" s="16"/>
      <c r="M102" s="16"/>
    </row>
    <row r="103">
      <c r="A103" s="16"/>
      <c r="H103" s="16"/>
      <c r="I103" s="16"/>
      <c r="J103" s="16"/>
      <c r="K103" s="16"/>
      <c r="L103" s="16"/>
      <c r="M103" s="16"/>
    </row>
    <row r="104">
      <c r="A104" s="16"/>
      <c r="H104" s="16"/>
      <c r="I104" s="16"/>
      <c r="J104" s="16"/>
      <c r="K104" s="16"/>
      <c r="L104" s="16"/>
      <c r="M104" s="16"/>
    </row>
    <row r="105">
      <c r="A105" s="16"/>
      <c r="H105" s="16"/>
      <c r="I105" s="16"/>
      <c r="J105" s="16"/>
      <c r="K105" s="16"/>
      <c r="L105" s="16"/>
      <c r="M105" s="16"/>
    </row>
    <row r="106">
      <c r="A106" s="16"/>
      <c r="H106" s="16"/>
      <c r="I106" s="16"/>
      <c r="J106" s="16"/>
      <c r="K106" s="16"/>
      <c r="L106" s="16"/>
      <c r="M106" s="16"/>
    </row>
    <row r="107">
      <c r="A107" s="16"/>
      <c r="H107" s="16"/>
      <c r="I107" s="16"/>
      <c r="J107" s="16"/>
      <c r="K107" s="16"/>
      <c r="L107" s="16"/>
      <c r="M107" s="16"/>
    </row>
    <row r="108">
      <c r="A108" s="16"/>
      <c r="H108" s="16"/>
      <c r="I108" s="16"/>
      <c r="J108" s="16"/>
      <c r="K108" s="16"/>
      <c r="L108" s="16"/>
      <c r="M108" s="16"/>
    </row>
    <row r="109">
      <c r="A109" s="16"/>
      <c r="H109" s="16"/>
      <c r="I109" s="16"/>
      <c r="J109" s="16"/>
      <c r="K109" s="16"/>
      <c r="L109" s="16"/>
      <c r="M109" s="16"/>
    </row>
    <row r="110">
      <c r="A110" s="16"/>
      <c r="H110" s="16"/>
      <c r="I110" s="16"/>
      <c r="J110" s="16"/>
      <c r="K110" s="16"/>
      <c r="L110" s="16"/>
      <c r="M110" s="16"/>
    </row>
    <row r="111">
      <c r="A111" s="16"/>
      <c r="H111" s="16"/>
      <c r="I111" s="16"/>
      <c r="J111" s="16"/>
      <c r="K111" s="16"/>
      <c r="L111" s="16"/>
      <c r="M111" s="16"/>
    </row>
    <row r="112">
      <c r="A112" s="16"/>
      <c r="H112" s="16"/>
      <c r="I112" s="16"/>
      <c r="J112" s="16"/>
      <c r="K112" s="16"/>
      <c r="L112" s="16"/>
      <c r="M112" s="16"/>
    </row>
    <row r="113">
      <c r="A113" s="16"/>
      <c r="H113" s="16"/>
      <c r="I113" s="16"/>
      <c r="J113" s="16"/>
      <c r="K113" s="16"/>
      <c r="L113" s="16"/>
      <c r="M113" s="16"/>
    </row>
    <row r="114">
      <c r="A114" s="16"/>
      <c r="H114" s="16"/>
      <c r="I114" s="16"/>
      <c r="J114" s="16"/>
      <c r="K114" s="16"/>
      <c r="L114" s="16"/>
      <c r="M114" s="16"/>
    </row>
    <row r="115">
      <c r="A115" s="16"/>
      <c r="H115" s="16"/>
      <c r="I115" s="16"/>
      <c r="J115" s="16"/>
      <c r="K115" s="16"/>
      <c r="L115" s="16"/>
      <c r="M115" s="16"/>
    </row>
    <row r="116">
      <c r="A116" s="16"/>
      <c r="H116" s="16"/>
      <c r="I116" s="16"/>
      <c r="J116" s="16"/>
      <c r="K116" s="16"/>
      <c r="L116" s="16"/>
      <c r="M116" s="16"/>
    </row>
    <row r="117">
      <c r="A117" s="16"/>
      <c r="H117" s="16"/>
      <c r="I117" s="16"/>
      <c r="J117" s="16"/>
      <c r="K117" s="16"/>
      <c r="L117" s="16"/>
      <c r="M117" s="16"/>
    </row>
    <row r="118">
      <c r="A118" s="16"/>
      <c r="H118" s="16"/>
      <c r="I118" s="16"/>
      <c r="J118" s="16"/>
      <c r="K118" s="16"/>
      <c r="L118" s="16"/>
      <c r="M118" s="16"/>
    </row>
    <row r="119">
      <c r="A119" s="16"/>
      <c r="H119" s="16"/>
      <c r="I119" s="16"/>
      <c r="J119" s="16"/>
      <c r="K119" s="16"/>
      <c r="L119" s="16"/>
      <c r="M119" s="16"/>
    </row>
    <row r="120">
      <c r="A120" s="16"/>
      <c r="H120" s="16"/>
      <c r="I120" s="16"/>
      <c r="J120" s="16"/>
      <c r="K120" s="16"/>
      <c r="L120" s="16"/>
      <c r="M120" s="16"/>
    </row>
    <row r="121">
      <c r="A121" s="16"/>
      <c r="H121" s="16"/>
      <c r="I121" s="16"/>
      <c r="J121" s="16"/>
      <c r="K121" s="16"/>
      <c r="L121" s="16"/>
      <c r="M121" s="16"/>
    </row>
    <row r="122">
      <c r="A122" s="16"/>
      <c r="H122" s="16"/>
      <c r="I122" s="16"/>
      <c r="J122" s="16"/>
      <c r="K122" s="16"/>
      <c r="L122" s="16"/>
      <c r="M122" s="16"/>
    </row>
    <row r="123">
      <c r="A123" s="16"/>
      <c r="H123" s="16"/>
      <c r="I123" s="16"/>
      <c r="J123" s="16"/>
      <c r="K123" s="16"/>
      <c r="L123" s="16"/>
      <c r="M123" s="16"/>
    </row>
    <row r="124">
      <c r="A124" s="16"/>
      <c r="H124" s="16"/>
      <c r="I124" s="16"/>
      <c r="J124" s="16"/>
      <c r="K124" s="16"/>
      <c r="L124" s="16"/>
      <c r="M124" s="16"/>
    </row>
    <row r="125">
      <c r="A125" s="16"/>
      <c r="H125" s="16"/>
      <c r="I125" s="16"/>
      <c r="J125" s="16"/>
      <c r="K125" s="16"/>
      <c r="L125" s="16"/>
      <c r="M125" s="16"/>
    </row>
    <row r="126">
      <c r="A126" s="16"/>
      <c r="H126" s="16"/>
      <c r="I126" s="16"/>
      <c r="J126" s="16"/>
      <c r="K126" s="16"/>
      <c r="L126" s="16"/>
      <c r="M126" s="16"/>
    </row>
    <row r="127">
      <c r="A127" s="16"/>
      <c r="H127" s="16"/>
      <c r="I127" s="16"/>
      <c r="J127" s="16"/>
      <c r="K127" s="16"/>
      <c r="L127" s="16"/>
      <c r="M127" s="16"/>
    </row>
    <row r="128">
      <c r="A128" s="16"/>
      <c r="H128" s="16"/>
      <c r="I128" s="16"/>
      <c r="J128" s="16"/>
      <c r="K128" s="16"/>
      <c r="L128" s="16"/>
      <c r="M128" s="16"/>
    </row>
    <row r="129">
      <c r="A129" s="16"/>
      <c r="H129" s="16"/>
      <c r="I129" s="16"/>
      <c r="J129" s="16"/>
      <c r="K129" s="16"/>
      <c r="L129" s="16"/>
      <c r="M129" s="16"/>
    </row>
    <row r="130">
      <c r="A130" s="16"/>
      <c r="H130" s="16"/>
      <c r="I130" s="16"/>
      <c r="J130" s="16"/>
      <c r="K130" s="16"/>
      <c r="L130" s="16"/>
      <c r="M130" s="16"/>
    </row>
    <row r="131">
      <c r="A131" s="16"/>
      <c r="H131" s="16"/>
      <c r="I131" s="16"/>
      <c r="J131" s="16"/>
      <c r="K131" s="16"/>
      <c r="L131" s="16"/>
      <c r="M131" s="16"/>
    </row>
    <row r="132">
      <c r="A132" s="16"/>
      <c r="H132" s="16"/>
      <c r="I132" s="16"/>
      <c r="J132" s="16"/>
      <c r="K132" s="16"/>
      <c r="L132" s="16"/>
      <c r="M132" s="16"/>
    </row>
    <row r="133">
      <c r="A133" s="16"/>
      <c r="H133" s="16"/>
      <c r="I133" s="16"/>
      <c r="J133" s="16"/>
      <c r="K133" s="16"/>
      <c r="L133" s="16"/>
      <c r="M133" s="16"/>
    </row>
    <row r="134">
      <c r="A134" s="16"/>
      <c r="H134" s="16"/>
      <c r="I134" s="16"/>
      <c r="J134" s="16"/>
      <c r="K134" s="16"/>
      <c r="L134" s="16"/>
      <c r="M134" s="16"/>
    </row>
    <row r="135">
      <c r="A135" s="16"/>
      <c r="H135" s="16"/>
      <c r="I135" s="16"/>
      <c r="J135" s="16"/>
      <c r="K135" s="16"/>
      <c r="L135" s="16"/>
      <c r="M135" s="16"/>
    </row>
    <row r="136">
      <c r="A136" s="16"/>
      <c r="H136" s="16"/>
      <c r="I136" s="16"/>
      <c r="J136" s="16"/>
      <c r="K136" s="16"/>
      <c r="L136" s="16"/>
      <c r="M136" s="16"/>
    </row>
    <row r="137">
      <c r="A137" s="16"/>
      <c r="H137" s="16"/>
      <c r="I137" s="16"/>
      <c r="J137" s="16"/>
      <c r="K137" s="16"/>
      <c r="L137" s="16"/>
      <c r="M137" s="16"/>
    </row>
    <row r="138">
      <c r="A138" s="16"/>
      <c r="H138" s="16"/>
      <c r="I138" s="16"/>
      <c r="J138" s="16"/>
      <c r="K138" s="16"/>
      <c r="L138" s="16"/>
      <c r="M138" s="16"/>
    </row>
    <row r="139">
      <c r="A139" s="16"/>
      <c r="H139" s="16"/>
      <c r="I139" s="16"/>
      <c r="J139" s="16"/>
      <c r="K139" s="16"/>
      <c r="L139" s="16"/>
      <c r="M139" s="16"/>
    </row>
    <row r="140">
      <c r="A140" s="16"/>
      <c r="H140" s="16"/>
      <c r="I140" s="16"/>
      <c r="J140" s="16"/>
      <c r="K140" s="16"/>
      <c r="L140" s="16"/>
      <c r="M140" s="16"/>
    </row>
    <row r="141">
      <c r="A141" s="16"/>
      <c r="H141" s="16"/>
      <c r="I141" s="16"/>
      <c r="J141" s="16"/>
      <c r="K141" s="16"/>
      <c r="L141" s="16"/>
      <c r="M141" s="16"/>
    </row>
    <row r="142">
      <c r="A142" s="16"/>
      <c r="H142" s="16"/>
      <c r="I142" s="16"/>
      <c r="J142" s="16"/>
      <c r="K142" s="16"/>
      <c r="L142" s="16"/>
      <c r="M142" s="16"/>
    </row>
    <row r="143">
      <c r="A143" s="16"/>
      <c r="H143" s="16"/>
      <c r="I143" s="16"/>
      <c r="J143" s="16"/>
      <c r="K143" s="16"/>
      <c r="L143" s="16"/>
      <c r="M143" s="16"/>
    </row>
    <row r="144">
      <c r="A144" s="16"/>
      <c r="H144" s="16"/>
      <c r="I144" s="16"/>
      <c r="J144" s="16"/>
      <c r="K144" s="16"/>
      <c r="L144" s="16"/>
      <c r="M144" s="16"/>
    </row>
    <row r="145">
      <c r="A145" s="16"/>
      <c r="H145" s="16"/>
      <c r="I145" s="16"/>
      <c r="J145" s="16"/>
      <c r="K145" s="16"/>
      <c r="L145" s="16"/>
      <c r="M145" s="16"/>
    </row>
    <row r="146">
      <c r="A146" s="16"/>
      <c r="H146" s="16"/>
      <c r="I146" s="16"/>
      <c r="J146" s="16"/>
      <c r="K146" s="16"/>
      <c r="L146" s="16"/>
      <c r="M146" s="16"/>
    </row>
    <row r="147">
      <c r="A147" s="16"/>
      <c r="H147" s="16"/>
      <c r="I147" s="16"/>
      <c r="J147" s="16"/>
      <c r="K147" s="16"/>
      <c r="L147" s="16"/>
      <c r="M147" s="16"/>
    </row>
    <row r="148">
      <c r="A148" s="16"/>
      <c r="H148" s="16"/>
      <c r="I148" s="16"/>
      <c r="J148" s="16"/>
      <c r="K148" s="16"/>
      <c r="L148" s="16"/>
      <c r="M148" s="16"/>
    </row>
    <row r="149">
      <c r="A149" s="16"/>
      <c r="H149" s="16"/>
      <c r="I149" s="16"/>
      <c r="J149" s="16"/>
      <c r="K149" s="16"/>
      <c r="L149" s="16"/>
      <c r="M149" s="16"/>
    </row>
    <row r="150">
      <c r="A150" s="16"/>
      <c r="H150" s="16"/>
      <c r="I150" s="16"/>
      <c r="J150" s="16"/>
      <c r="K150" s="16"/>
      <c r="L150" s="16"/>
      <c r="M150" s="16"/>
    </row>
    <row r="151">
      <c r="A151" s="16"/>
      <c r="H151" s="16"/>
      <c r="I151" s="16"/>
      <c r="J151" s="16"/>
      <c r="K151" s="16"/>
      <c r="L151" s="16"/>
      <c r="M151" s="16"/>
    </row>
    <row r="152">
      <c r="A152" s="16"/>
      <c r="H152" s="16"/>
      <c r="I152" s="16"/>
      <c r="J152" s="16"/>
      <c r="K152" s="16"/>
      <c r="L152" s="16"/>
      <c r="M152" s="16"/>
    </row>
    <row r="153">
      <c r="A153" s="16"/>
      <c r="H153" s="16"/>
      <c r="I153" s="16"/>
      <c r="J153" s="16"/>
      <c r="K153" s="16"/>
      <c r="L153" s="16"/>
      <c r="M153" s="16"/>
    </row>
    <row r="154">
      <c r="A154" s="16"/>
      <c r="H154" s="16"/>
      <c r="I154" s="16"/>
      <c r="J154" s="16"/>
      <c r="K154" s="16"/>
      <c r="L154" s="16"/>
      <c r="M154" s="16"/>
    </row>
    <row r="155">
      <c r="A155" s="16"/>
      <c r="H155" s="16"/>
      <c r="I155" s="16"/>
      <c r="J155" s="16"/>
      <c r="K155" s="16"/>
      <c r="L155" s="16"/>
      <c r="M155" s="16"/>
    </row>
    <row r="156">
      <c r="A156" s="16"/>
      <c r="H156" s="16"/>
      <c r="I156" s="16"/>
      <c r="J156" s="16"/>
      <c r="K156" s="16"/>
      <c r="L156" s="16"/>
      <c r="M156" s="16"/>
    </row>
    <row r="157">
      <c r="A157" s="16"/>
      <c r="H157" s="16"/>
      <c r="I157" s="16"/>
      <c r="J157" s="16"/>
      <c r="K157" s="16"/>
      <c r="L157" s="16"/>
      <c r="M157" s="16"/>
    </row>
    <row r="158">
      <c r="A158" s="16"/>
      <c r="H158" s="16"/>
      <c r="I158" s="16"/>
      <c r="J158" s="16"/>
      <c r="K158" s="16"/>
      <c r="L158" s="16"/>
      <c r="M158" s="16"/>
    </row>
    <row r="159">
      <c r="A159" s="16"/>
      <c r="H159" s="16"/>
      <c r="I159" s="16"/>
      <c r="J159" s="16"/>
      <c r="K159" s="16"/>
      <c r="L159" s="16"/>
      <c r="M159" s="16"/>
    </row>
    <row r="160">
      <c r="A160" s="16"/>
      <c r="H160" s="16"/>
      <c r="I160" s="16"/>
      <c r="J160" s="16"/>
      <c r="K160" s="16"/>
      <c r="L160" s="16"/>
      <c r="M160" s="16"/>
    </row>
    <row r="161">
      <c r="A161" s="16"/>
      <c r="H161" s="16"/>
      <c r="I161" s="16"/>
      <c r="J161" s="16"/>
      <c r="K161" s="16"/>
      <c r="L161" s="16"/>
      <c r="M161" s="16"/>
    </row>
    <row r="162">
      <c r="A162" s="16"/>
      <c r="H162" s="16"/>
      <c r="I162" s="16"/>
      <c r="J162" s="16"/>
      <c r="K162" s="16"/>
      <c r="L162" s="16"/>
      <c r="M162" s="16"/>
    </row>
    <row r="163">
      <c r="A163" s="16"/>
      <c r="H163" s="16"/>
      <c r="I163" s="16"/>
      <c r="J163" s="16"/>
      <c r="K163" s="16"/>
      <c r="L163" s="16"/>
      <c r="M163" s="16"/>
    </row>
    <row r="164">
      <c r="A164" s="16"/>
      <c r="H164" s="16"/>
      <c r="I164" s="16"/>
      <c r="J164" s="16"/>
      <c r="K164" s="16"/>
      <c r="L164" s="16"/>
      <c r="M164" s="16"/>
    </row>
    <row r="165">
      <c r="A165" s="16"/>
      <c r="H165" s="16"/>
      <c r="I165" s="16"/>
      <c r="J165" s="16"/>
      <c r="K165" s="16"/>
      <c r="L165" s="16"/>
      <c r="M165" s="16"/>
    </row>
    <row r="166">
      <c r="A166" s="16"/>
      <c r="H166" s="16"/>
      <c r="I166" s="16"/>
      <c r="J166" s="16"/>
      <c r="K166" s="16"/>
      <c r="L166" s="16"/>
      <c r="M166" s="16"/>
    </row>
    <row r="167">
      <c r="A167" s="16"/>
      <c r="H167" s="16"/>
      <c r="I167" s="16"/>
      <c r="J167" s="16"/>
      <c r="K167" s="16"/>
      <c r="L167" s="16"/>
      <c r="M167" s="16"/>
    </row>
    <row r="168">
      <c r="A168" s="16"/>
      <c r="H168" s="16"/>
      <c r="I168" s="16"/>
      <c r="J168" s="16"/>
      <c r="K168" s="16"/>
      <c r="L168" s="16"/>
      <c r="M168" s="16"/>
    </row>
    <row r="169">
      <c r="A169" s="16"/>
      <c r="H169" s="16"/>
      <c r="I169" s="16"/>
      <c r="J169" s="16"/>
      <c r="K169" s="16"/>
      <c r="L169" s="16"/>
      <c r="M169" s="16"/>
    </row>
    <row r="170">
      <c r="A170" s="16"/>
      <c r="H170" s="16"/>
      <c r="I170" s="16"/>
      <c r="J170" s="16"/>
      <c r="K170" s="16"/>
      <c r="L170" s="16"/>
      <c r="M170" s="16"/>
    </row>
    <row r="171">
      <c r="A171" s="16"/>
      <c r="H171" s="16"/>
      <c r="I171" s="16"/>
      <c r="J171" s="16"/>
      <c r="K171" s="16"/>
      <c r="L171" s="16"/>
      <c r="M171" s="16"/>
    </row>
    <row r="172">
      <c r="A172" s="16"/>
      <c r="H172" s="16"/>
      <c r="I172" s="16"/>
      <c r="J172" s="16"/>
      <c r="K172" s="16"/>
      <c r="L172" s="16"/>
      <c r="M172" s="16"/>
    </row>
    <row r="173">
      <c r="A173" s="16"/>
      <c r="H173" s="16"/>
      <c r="I173" s="16"/>
      <c r="J173" s="16"/>
      <c r="K173" s="16"/>
      <c r="L173" s="16"/>
      <c r="M173" s="16"/>
    </row>
    <row r="174">
      <c r="A174" s="16"/>
      <c r="H174" s="16"/>
      <c r="I174" s="16"/>
      <c r="J174" s="16"/>
      <c r="K174" s="16"/>
      <c r="L174" s="16"/>
      <c r="M174" s="16"/>
    </row>
    <row r="175">
      <c r="A175" s="16"/>
      <c r="H175" s="16"/>
      <c r="I175" s="16"/>
      <c r="J175" s="16"/>
      <c r="K175" s="16"/>
      <c r="L175" s="16"/>
      <c r="M175" s="16"/>
    </row>
    <row r="176">
      <c r="A176" s="16"/>
      <c r="H176" s="16"/>
      <c r="I176" s="16"/>
      <c r="J176" s="16"/>
      <c r="K176" s="16"/>
      <c r="L176" s="16"/>
      <c r="M176" s="16"/>
    </row>
    <row r="177">
      <c r="A177" s="16"/>
      <c r="H177" s="16"/>
      <c r="I177" s="16"/>
      <c r="J177" s="16"/>
      <c r="K177" s="16"/>
      <c r="L177" s="16"/>
      <c r="M177" s="16"/>
    </row>
    <row r="178">
      <c r="A178" s="16"/>
      <c r="H178" s="16"/>
      <c r="I178" s="16"/>
      <c r="J178" s="16"/>
      <c r="K178" s="16"/>
      <c r="L178" s="16"/>
      <c r="M178" s="16"/>
    </row>
    <row r="179">
      <c r="A179" s="16"/>
      <c r="H179" s="16"/>
      <c r="I179" s="16"/>
      <c r="J179" s="16"/>
      <c r="K179" s="16"/>
      <c r="L179" s="16"/>
      <c r="M179" s="16"/>
    </row>
    <row r="180">
      <c r="A180" s="16"/>
      <c r="H180" s="16"/>
      <c r="I180" s="16"/>
      <c r="J180" s="16"/>
      <c r="K180" s="16"/>
      <c r="L180" s="16"/>
      <c r="M180" s="16"/>
    </row>
    <row r="181">
      <c r="A181" s="16"/>
      <c r="H181" s="16"/>
      <c r="I181" s="16"/>
      <c r="J181" s="16"/>
      <c r="K181" s="16"/>
      <c r="L181" s="16"/>
      <c r="M181" s="16"/>
    </row>
    <row r="182">
      <c r="A182" s="16"/>
      <c r="H182" s="16"/>
      <c r="I182" s="16"/>
      <c r="J182" s="16"/>
      <c r="K182" s="16"/>
      <c r="L182" s="16"/>
      <c r="M182" s="16"/>
    </row>
    <row r="183">
      <c r="A183" s="16"/>
      <c r="H183" s="16"/>
      <c r="I183" s="16"/>
      <c r="J183" s="16"/>
      <c r="K183" s="16"/>
      <c r="L183" s="16"/>
      <c r="M183" s="16"/>
    </row>
    <row r="184">
      <c r="A184" s="16"/>
      <c r="H184" s="16"/>
      <c r="I184" s="16"/>
      <c r="J184" s="16"/>
      <c r="K184" s="16"/>
      <c r="L184" s="16"/>
      <c r="M184" s="16"/>
    </row>
    <row r="185">
      <c r="A185" s="16"/>
      <c r="H185" s="16"/>
      <c r="I185" s="16"/>
      <c r="J185" s="16"/>
      <c r="K185" s="16"/>
      <c r="L185" s="16"/>
      <c r="M185" s="16"/>
    </row>
    <row r="186">
      <c r="A186" s="16"/>
      <c r="H186" s="16"/>
      <c r="I186" s="16"/>
      <c r="J186" s="16"/>
      <c r="K186" s="16"/>
      <c r="L186" s="16"/>
      <c r="M186" s="16"/>
    </row>
    <row r="187">
      <c r="A187" s="16"/>
      <c r="H187" s="16"/>
      <c r="I187" s="16"/>
      <c r="J187" s="16"/>
      <c r="K187" s="16"/>
      <c r="L187" s="16"/>
      <c r="M187" s="16"/>
    </row>
    <row r="188">
      <c r="A188" s="16"/>
      <c r="H188" s="16"/>
      <c r="I188" s="16"/>
      <c r="J188" s="16"/>
      <c r="K188" s="16"/>
      <c r="L188" s="16"/>
      <c r="M188" s="16"/>
    </row>
    <row r="189">
      <c r="A189" s="16"/>
      <c r="H189" s="16"/>
      <c r="I189" s="16"/>
      <c r="J189" s="16"/>
      <c r="K189" s="16"/>
      <c r="L189" s="16"/>
      <c r="M189" s="16"/>
    </row>
    <row r="190">
      <c r="A190" s="16"/>
      <c r="H190" s="16"/>
      <c r="I190" s="16"/>
      <c r="J190" s="16"/>
      <c r="K190" s="16"/>
      <c r="L190" s="16"/>
      <c r="M190" s="16"/>
    </row>
    <row r="191">
      <c r="A191" s="16"/>
      <c r="H191" s="16"/>
      <c r="I191" s="16"/>
      <c r="J191" s="16"/>
      <c r="K191" s="16"/>
      <c r="L191" s="16"/>
      <c r="M191" s="16"/>
    </row>
    <row r="192">
      <c r="A192" s="16"/>
      <c r="H192" s="16"/>
      <c r="I192" s="16"/>
      <c r="J192" s="16"/>
      <c r="K192" s="16"/>
      <c r="L192" s="16"/>
      <c r="M192" s="16"/>
    </row>
    <row r="193">
      <c r="A193" s="16"/>
      <c r="H193" s="16"/>
      <c r="I193" s="16"/>
      <c r="J193" s="16"/>
      <c r="K193" s="16"/>
      <c r="L193" s="16"/>
      <c r="M193" s="16"/>
    </row>
    <row r="194">
      <c r="A194" s="16"/>
      <c r="H194" s="16"/>
      <c r="I194" s="16"/>
      <c r="J194" s="16"/>
      <c r="K194" s="16"/>
      <c r="L194" s="16"/>
      <c r="M194" s="16"/>
    </row>
    <row r="195">
      <c r="A195" s="16"/>
      <c r="H195" s="16"/>
      <c r="I195" s="16"/>
      <c r="J195" s="16"/>
      <c r="K195" s="16"/>
      <c r="L195" s="16"/>
      <c r="M195" s="16"/>
    </row>
    <row r="196">
      <c r="A196" s="16"/>
      <c r="H196" s="16"/>
      <c r="I196" s="16"/>
      <c r="J196" s="16"/>
      <c r="K196" s="16"/>
      <c r="L196" s="16"/>
      <c r="M196" s="16"/>
    </row>
    <row r="197">
      <c r="A197" s="16"/>
      <c r="H197" s="16"/>
      <c r="I197" s="16"/>
      <c r="J197" s="16"/>
      <c r="K197" s="16"/>
      <c r="L197" s="16"/>
      <c r="M197" s="16"/>
    </row>
    <row r="198">
      <c r="A198" s="16"/>
      <c r="H198" s="16"/>
      <c r="I198" s="16"/>
      <c r="J198" s="16"/>
      <c r="K198" s="16"/>
      <c r="L198" s="16"/>
      <c r="M198" s="16"/>
    </row>
    <row r="199">
      <c r="A199" s="16"/>
      <c r="H199" s="16"/>
      <c r="I199" s="16"/>
      <c r="J199" s="16"/>
      <c r="K199" s="16"/>
      <c r="L199" s="16"/>
      <c r="M199" s="16"/>
    </row>
    <row r="200">
      <c r="A200" s="16"/>
      <c r="H200" s="16"/>
      <c r="I200" s="16"/>
      <c r="J200" s="16"/>
      <c r="K200" s="16"/>
      <c r="L200" s="16"/>
      <c r="M200" s="16"/>
    </row>
    <row r="201">
      <c r="A201" s="16"/>
      <c r="H201" s="16"/>
      <c r="I201" s="16"/>
      <c r="J201" s="16"/>
      <c r="K201" s="16"/>
      <c r="L201" s="16"/>
      <c r="M201" s="16"/>
    </row>
    <row r="202">
      <c r="A202" s="16"/>
      <c r="H202" s="16"/>
      <c r="I202" s="16"/>
      <c r="J202" s="16"/>
      <c r="K202" s="16"/>
      <c r="L202" s="16"/>
      <c r="M202" s="16"/>
    </row>
    <row r="203">
      <c r="A203" s="16"/>
      <c r="H203" s="16"/>
      <c r="I203" s="16"/>
      <c r="J203" s="16"/>
      <c r="K203" s="16"/>
      <c r="L203" s="16"/>
      <c r="M203" s="16"/>
    </row>
    <row r="204">
      <c r="A204" s="16"/>
      <c r="H204" s="16"/>
      <c r="I204" s="16"/>
      <c r="J204" s="16"/>
      <c r="K204" s="16"/>
      <c r="L204" s="16"/>
      <c r="M204" s="16"/>
    </row>
    <row r="205">
      <c r="A205" s="16"/>
      <c r="H205" s="16"/>
      <c r="I205" s="16"/>
      <c r="J205" s="16"/>
      <c r="K205" s="16"/>
      <c r="L205" s="16"/>
      <c r="M205" s="16"/>
    </row>
    <row r="206">
      <c r="A206" s="16"/>
      <c r="H206" s="16"/>
      <c r="I206" s="16"/>
      <c r="J206" s="16"/>
      <c r="K206" s="16"/>
      <c r="L206" s="16"/>
      <c r="M206" s="16"/>
    </row>
    <row r="207">
      <c r="A207" s="16"/>
      <c r="H207" s="16"/>
      <c r="I207" s="16"/>
      <c r="J207" s="16"/>
      <c r="K207" s="16"/>
      <c r="L207" s="16"/>
      <c r="M207" s="16"/>
    </row>
    <row r="208">
      <c r="A208" s="16"/>
      <c r="H208" s="16"/>
      <c r="I208" s="16"/>
      <c r="J208" s="16"/>
      <c r="K208" s="16"/>
      <c r="L208" s="16"/>
      <c r="M208" s="16"/>
    </row>
    <row r="209">
      <c r="A209" s="16"/>
      <c r="H209" s="16"/>
      <c r="I209" s="16"/>
      <c r="J209" s="16"/>
      <c r="K209" s="16"/>
      <c r="L209" s="16"/>
      <c r="M209" s="16"/>
    </row>
    <row r="210">
      <c r="A210" s="16"/>
      <c r="H210" s="16"/>
      <c r="I210" s="16"/>
      <c r="J210" s="16"/>
      <c r="K210" s="16"/>
      <c r="L210" s="16"/>
      <c r="M210" s="16"/>
    </row>
    <row r="211">
      <c r="A211" s="16"/>
      <c r="H211" s="16"/>
      <c r="I211" s="16"/>
      <c r="J211" s="16"/>
      <c r="K211" s="16"/>
      <c r="L211" s="16"/>
      <c r="M211" s="16"/>
    </row>
    <row r="212">
      <c r="A212" s="16"/>
      <c r="H212" s="16"/>
      <c r="I212" s="16"/>
      <c r="J212" s="16"/>
      <c r="K212" s="16"/>
      <c r="L212" s="16"/>
      <c r="M212" s="16"/>
    </row>
    <row r="213">
      <c r="A213" s="16"/>
      <c r="H213" s="16"/>
      <c r="I213" s="16"/>
      <c r="J213" s="16"/>
      <c r="K213" s="16"/>
      <c r="L213" s="16"/>
      <c r="M213" s="16"/>
    </row>
    <row r="214">
      <c r="A214" s="16"/>
      <c r="H214" s="16"/>
      <c r="I214" s="16"/>
      <c r="J214" s="16"/>
      <c r="K214" s="16"/>
      <c r="L214" s="16"/>
      <c r="M214" s="16"/>
    </row>
    <row r="215">
      <c r="A215" s="16"/>
      <c r="H215" s="16"/>
      <c r="I215" s="16"/>
      <c r="J215" s="16"/>
      <c r="K215" s="16"/>
      <c r="L215" s="16"/>
      <c r="M215" s="16"/>
    </row>
    <row r="216">
      <c r="A216" s="16"/>
      <c r="H216" s="16"/>
      <c r="I216" s="16"/>
      <c r="J216" s="16"/>
      <c r="K216" s="16"/>
      <c r="L216" s="16"/>
      <c r="M216" s="16"/>
    </row>
    <row r="217">
      <c r="A217" s="16"/>
      <c r="H217" s="16"/>
      <c r="I217" s="16"/>
      <c r="J217" s="16"/>
      <c r="K217" s="16"/>
      <c r="L217" s="16"/>
      <c r="M217" s="16"/>
    </row>
    <row r="218">
      <c r="A218" s="16"/>
      <c r="H218" s="16"/>
      <c r="I218" s="16"/>
      <c r="J218" s="16"/>
      <c r="K218" s="16"/>
      <c r="L218" s="16"/>
      <c r="M218" s="16"/>
    </row>
    <row r="219">
      <c r="A219" s="16"/>
      <c r="H219" s="16"/>
      <c r="I219" s="16"/>
      <c r="J219" s="16"/>
      <c r="K219" s="16"/>
      <c r="L219" s="16"/>
      <c r="M219" s="16"/>
    </row>
    <row r="220">
      <c r="A220" s="16"/>
      <c r="H220" s="16"/>
      <c r="I220" s="16"/>
      <c r="J220" s="16"/>
      <c r="K220" s="16"/>
      <c r="L220" s="16"/>
      <c r="M220" s="16"/>
    </row>
    <row r="221">
      <c r="A221" s="16"/>
      <c r="H221" s="16"/>
      <c r="I221" s="16"/>
      <c r="J221" s="16"/>
      <c r="K221" s="16"/>
      <c r="L221" s="16"/>
      <c r="M221" s="16"/>
    </row>
    <row r="222">
      <c r="A222" s="16"/>
      <c r="H222" s="16"/>
      <c r="I222" s="16"/>
      <c r="J222" s="16"/>
      <c r="K222" s="16"/>
      <c r="L222" s="16"/>
      <c r="M222" s="16"/>
    </row>
    <row r="223">
      <c r="A223" s="16"/>
      <c r="H223" s="16"/>
      <c r="I223" s="16"/>
      <c r="J223" s="16"/>
      <c r="K223" s="16"/>
      <c r="L223" s="16"/>
      <c r="M223" s="16"/>
    </row>
    <row r="224">
      <c r="A224" s="16"/>
      <c r="H224" s="16"/>
      <c r="I224" s="16"/>
      <c r="J224" s="16"/>
      <c r="K224" s="16"/>
      <c r="L224" s="16"/>
      <c r="M224" s="16"/>
    </row>
    <row r="225">
      <c r="A225" s="16"/>
      <c r="H225" s="16"/>
      <c r="I225" s="16"/>
      <c r="J225" s="16"/>
      <c r="K225" s="16"/>
      <c r="L225" s="16"/>
      <c r="M225" s="16"/>
    </row>
    <row r="226">
      <c r="A226" s="16"/>
      <c r="H226" s="16"/>
      <c r="I226" s="16"/>
      <c r="J226" s="16"/>
      <c r="K226" s="16"/>
      <c r="L226" s="16"/>
      <c r="M226" s="16"/>
    </row>
    <row r="227">
      <c r="A227" s="16"/>
      <c r="H227" s="16"/>
      <c r="I227" s="16"/>
      <c r="J227" s="16"/>
      <c r="K227" s="16"/>
      <c r="L227" s="16"/>
      <c r="M227" s="16"/>
    </row>
    <row r="228">
      <c r="A228" s="16"/>
      <c r="H228" s="16"/>
      <c r="I228" s="16"/>
      <c r="J228" s="16"/>
      <c r="K228" s="16"/>
      <c r="L228" s="16"/>
      <c r="M228" s="16"/>
    </row>
    <row r="229">
      <c r="A229" s="16"/>
      <c r="H229" s="16"/>
      <c r="I229" s="16"/>
      <c r="J229" s="16"/>
      <c r="K229" s="16"/>
      <c r="L229" s="16"/>
      <c r="M229" s="16"/>
    </row>
    <row r="230">
      <c r="A230" s="16"/>
      <c r="H230" s="16"/>
      <c r="I230" s="16"/>
      <c r="J230" s="16"/>
      <c r="K230" s="16"/>
      <c r="L230" s="16"/>
      <c r="M230" s="16"/>
    </row>
    <row r="231">
      <c r="A231" s="16"/>
      <c r="H231" s="16"/>
      <c r="I231" s="16"/>
      <c r="J231" s="16"/>
      <c r="K231" s="16"/>
      <c r="L231" s="16"/>
      <c r="M231" s="16"/>
    </row>
    <row r="232">
      <c r="A232" s="16"/>
      <c r="H232" s="16"/>
      <c r="I232" s="16"/>
      <c r="J232" s="16"/>
      <c r="K232" s="16"/>
      <c r="L232" s="16"/>
      <c r="M232" s="16"/>
    </row>
    <row r="233">
      <c r="A233" s="16"/>
      <c r="H233" s="16"/>
      <c r="I233" s="16"/>
      <c r="J233" s="16"/>
      <c r="K233" s="16"/>
      <c r="L233" s="16"/>
      <c r="M233" s="16"/>
    </row>
    <row r="234">
      <c r="A234" s="16"/>
      <c r="H234" s="16"/>
      <c r="I234" s="16"/>
      <c r="J234" s="16"/>
      <c r="K234" s="16"/>
      <c r="L234" s="16"/>
      <c r="M234" s="16"/>
    </row>
    <row r="235">
      <c r="A235" s="16"/>
      <c r="H235" s="16"/>
      <c r="I235" s="16"/>
      <c r="J235" s="16"/>
      <c r="K235" s="16"/>
      <c r="L235" s="16"/>
      <c r="M235" s="16"/>
    </row>
    <row r="236">
      <c r="A236" s="16"/>
      <c r="H236" s="16"/>
      <c r="I236" s="16"/>
      <c r="J236" s="16"/>
      <c r="K236" s="16"/>
      <c r="L236" s="16"/>
      <c r="M236" s="16"/>
    </row>
    <row r="237">
      <c r="A237" s="16"/>
      <c r="H237" s="16"/>
      <c r="I237" s="16"/>
      <c r="J237" s="16"/>
      <c r="K237" s="16"/>
      <c r="L237" s="16"/>
      <c r="M237" s="16"/>
    </row>
    <row r="238">
      <c r="A238" s="16"/>
      <c r="H238" s="16"/>
      <c r="I238" s="16"/>
      <c r="J238" s="16"/>
      <c r="K238" s="16"/>
      <c r="L238" s="16"/>
      <c r="M238" s="16"/>
    </row>
    <row r="239">
      <c r="A239" s="16"/>
      <c r="H239" s="16"/>
      <c r="I239" s="16"/>
      <c r="J239" s="16"/>
      <c r="K239" s="16"/>
      <c r="L239" s="16"/>
      <c r="M239" s="16"/>
    </row>
    <row r="240">
      <c r="A240" s="16"/>
      <c r="H240" s="16"/>
      <c r="I240" s="16"/>
      <c r="J240" s="16"/>
      <c r="K240" s="16"/>
      <c r="L240" s="16"/>
      <c r="M240" s="16"/>
    </row>
    <row r="241">
      <c r="A241" s="16"/>
      <c r="H241" s="16"/>
      <c r="I241" s="16"/>
      <c r="J241" s="16"/>
      <c r="K241" s="16"/>
      <c r="L241" s="16"/>
      <c r="M241" s="16"/>
    </row>
    <row r="242">
      <c r="A242" s="16"/>
      <c r="H242" s="16"/>
      <c r="I242" s="16"/>
      <c r="J242" s="16"/>
      <c r="K242" s="16"/>
      <c r="L242" s="16"/>
      <c r="M242" s="16"/>
    </row>
    <row r="243">
      <c r="A243" s="16"/>
      <c r="H243" s="16"/>
      <c r="I243" s="16"/>
      <c r="J243" s="16"/>
      <c r="K243" s="16"/>
      <c r="L243" s="16"/>
      <c r="M243" s="16"/>
    </row>
    <row r="244">
      <c r="A244" s="16"/>
      <c r="H244" s="16"/>
      <c r="I244" s="16"/>
      <c r="J244" s="16"/>
      <c r="K244" s="16"/>
      <c r="L244" s="16"/>
      <c r="M244" s="16"/>
    </row>
    <row r="245">
      <c r="A245" s="16"/>
      <c r="H245" s="16"/>
      <c r="I245" s="16"/>
      <c r="J245" s="16"/>
      <c r="K245" s="16"/>
      <c r="L245" s="16"/>
      <c r="M245" s="16"/>
    </row>
    <row r="246">
      <c r="A246" s="16"/>
      <c r="H246" s="16"/>
      <c r="I246" s="16"/>
      <c r="J246" s="16"/>
      <c r="K246" s="16"/>
      <c r="L246" s="16"/>
      <c r="M246" s="16"/>
    </row>
    <row r="247">
      <c r="A247" s="16"/>
      <c r="H247" s="16"/>
      <c r="I247" s="16"/>
      <c r="J247" s="16"/>
      <c r="K247" s="16"/>
      <c r="L247" s="16"/>
      <c r="M247" s="16"/>
    </row>
    <row r="248">
      <c r="A248" s="16"/>
      <c r="H248" s="16"/>
      <c r="I248" s="16"/>
      <c r="J248" s="16"/>
      <c r="K248" s="16"/>
      <c r="L248" s="16"/>
      <c r="M248" s="16"/>
    </row>
    <row r="249">
      <c r="A249" s="16"/>
      <c r="H249" s="16"/>
      <c r="I249" s="16"/>
      <c r="J249" s="16"/>
      <c r="K249" s="16"/>
      <c r="L249" s="16"/>
      <c r="M249" s="16"/>
    </row>
    <row r="250">
      <c r="A250" s="16"/>
      <c r="H250" s="16"/>
      <c r="I250" s="16"/>
      <c r="J250" s="16"/>
      <c r="K250" s="16"/>
      <c r="L250" s="16"/>
      <c r="M250" s="16"/>
    </row>
    <row r="251">
      <c r="A251" s="16"/>
      <c r="H251" s="16"/>
      <c r="I251" s="16"/>
      <c r="J251" s="16"/>
      <c r="K251" s="16"/>
      <c r="L251" s="16"/>
      <c r="M251" s="16"/>
    </row>
    <row r="252">
      <c r="A252" s="16"/>
      <c r="H252" s="16"/>
      <c r="I252" s="16"/>
      <c r="J252" s="16"/>
      <c r="K252" s="16"/>
      <c r="L252" s="16"/>
      <c r="M252" s="16"/>
    </row>
    <row r="253">
      <c r="A253" s="16"/>
      <c r="H253" s="16"/>
      <c r="I253" s="16"/>
      <c r="J253" s="16"/>
      <c r="K253" s="16"/>
      <c r="L253" s="16"/>
      <c r="M253" s="16"/>
    </row>
    <row r="254">
      <c r="A254" s="16"/>
      <c r="H254" s="16"/>
      <c r="I254" s="16"/>
      <c r="J254" s="16"/>
      <c r="K254" s="16"/>
      <c r="L254" s="16"/>
      <c r="M254" s="16"/>
    </row>
    <row r="255">
      <c r="A255" s="16"/>
      <c r="H255" s="16"/>
      <c r="I255" s="16"/>
      <c r="J255" s="16"/>
      <c r="K255" s="16"/>
      <c r="L255" s="16"/>
      <c r="M255" s="16"/>
    </row>
    <row r="256">
      <c r="A256" s="16"/>
      <c r="H256" s="16"/>
      <c r="I256" s="16"/>
      <c r="J256" s="16"/>
      <c r="K256" s="16"/>
      <c r="L256" s="16"/>
      <c r="M256" s="16"/>
    </row>
    <row r="257">
      <c r="A257" s="16"/>
      <c r="H257" s="16"/>
      <c r="I257" s="16"/>
      <c r="J257" s="16"/>
      <c r="K257" s="16"/>
      <c r="L257" s="16"/>
      <c r="M257" s="16"/>
    </row>
    <row r="258">
      <c r="A258" s="16"/>
      <c r="H258" s="16"/>
      <c r="I258" s="16"/>
      <c r="J258" s="16"/>
      <c r="K258" s="16"/>
      <c r="L258" s="16"/>
      <c r="M258" s="16"/>
    </row>
    <row r="259">
      <c r="A259" s="16"/>
      <c r="H259" s="16"/>
      <c r="I259" s="16"/>
      <c r="J259" s="16"/>
      <c r="K259" s="16"/>
      <c r="L259" s="16"/>
      <c r="M259" s="16"/>
    </row>
    <row r="260">
      <c r="A260" s="16"/>
      <c r="H260" s="16"/>
      <c r="I260" s="16"/>
      <c r="J260" s="16"/>
      <c r="K260" s="16"/>
      <c r="L260" s="16"/>
      <c r="M260" s="16"/>
    </row>
    <row r="261">
      <c r="A261" s="16"/>
      <c r="H261" s="16"/>
      <c r="I261" s="16"/>
      <c r="J261" s="16"/>
      <c r="K261" s="16"/>
      <c r="L261" s="16"/>
      <c r="M261" s="16"/>
    </row>
    <row r="262">
      <c r="A262" s="16"/>
      <c r="H262" s="16"/>
      <c r="I262" s="16"/>
      <c r="J262" s="16"/>
      <c r="K262" s="16"/>
      <c r="L262" s="16"/>
      <c r="M262" s="16"/>
    </row>
    <row r="263">
      <c r="A263" s="16"/>
      <c r="H263" s="16"/>
      <c r="I263" s="16"/>
      <c r="J263" s="16"/>
      <c r="K263" s="16"/>
      <c r="L263" s="16"/>
      <c r="M263" s="16"/>
    </row>
    <row r="264">
      <c r="A264" s="16"/>
      <c r="H264" s="16"/>
      <c r="I264" s="16"/>
      <c r="J264" s="16"/>
      <c r="K264" s="16"/>
      <c r="L264" s="16"/>
      <c r="M264" s="16"/>
    </row>
    <row r="265">
      <c r="A265" s="16"/>
      <c r="H265" s="16"/>
      <c r="I265" s="16"/>
      <c r="J265" s="16"/>
      <c r="K265" s="16"/>
      <c r="L265" s="16"/>
      <c r="M265" s="16"/>
    </row>
    <row r="266">
      <c r="A266" s="16"/>
      <c r="H266" s="16"/>
      <c r="I266" s="16"/>
      <c r="J266" s="16"/>
      <c r="K266" s="16"/>
      <c r="L266" s="16"/>
      <c r="M266" s="16"/>
    </row>
    <row r="267">
      <c r="A267" s="16"/>
      <c r="H267" s="16"/>
      <c r="I267" s="16"/>
      <c r="J267" s="16"/>
      <c r="K267" s="16"/>
      <c r="L267" s="16"/>
      <c r="M267" s="16"/>
    </row>
    <row r="268">
      <c r="A268" s="16"/>
      <c r="H268" s="16"/>
      <c r="I268" s="16"/>
      <c r="J268" s="16"/>
      <c r="K268" s="16"/>
      <c r="L268" s="16"/>
      <c r="M268" s="16"/>
    </row>
    <row r="269">
      <c r="A269" s="16"/>
      <c r="H269" s="16"/>
      <c r="I269" s="16"/>
      <c r="J269" s="16"/>
      <c r="K269" s="16"/>
      <c r="L269" s="16"/>
      <c r="M269" s="16"/>
    </row>
    <row r="270">
      <c r="A270" s="16"/>
      <c r="H270" s="16"/>
      <c r="I270" s="16"/>
      <c r="J270" s="16"/>
      <c r="K270" s="16"/>
      <c r="L270" s="16"/>
      <c r="M270" s="16"/>
    </row>
    <row r="271">
      <c r="A271" s="16"/>
      <c r="H271" s="16"/>
      <c r="I271" s="16"/>
      <c r="J271" s="16"/>
      <c r="K271" s="16"/>
      <c r="L271" s="16"/>
      <c r="M271" s="16"/>
    </row>
    <row r="272">
      <c r="A272" s="16"/>
      <c r="H272" s="16"/>
      <c r="I272" s="16"/>
      <c r="J272" s="16"/>
      <c r="K272" s="16"/>
      <c r="L272" s="16"/>
      <c r="M272" s="16"/>
    </row>
    <row r="273">
      <c r="A273" s="16"/>
      <c r="H273" s="16"/>
      <c r="I273" s="16"/>
      <c r="J273" s="16"/>
      <c r="K273" s="16"/>
      <c r="L273" s="16"/>
      <c r="M273" s="16"/>
    </row>
    <row r="274">
      <c r="A274" s="16"/>
      <c r="H274" s="16"/>
      <c r="I274" s="16"/>
      <c r="J274" s="16"/>
      <c r="K274" s="16"/>
      <c r="L274" s="16"/>
      <c r="M274" s="16"/>
    </row>
    <row r="275">
      <c r="A275" s="16"/>
      <c r="H275" s="16"/>
      <c r="I275" s="16"/>
      <c r="J275" s="16"/>
      <c r="K275" s="16"/>
      <c r="L275" s="16"/>
      <c r="M275" s="16"/>
    </row>
    <row r="276">
      <c r="A276" s="16"/>
      <c r="H276" s="16"/>
      <c r="I276" s="16"/>
      <c r="J276" s="16"/>
      <c r="K276" s="16"/>
      <c r="L276" s="16"/>
      <c r="M276" s="16"/>
    </row>
    <row r="277">
      <c r="A277" s="16"/>
      <c r="H277" s="16"/>
      <c r="I277" s="16"/>
      <c r="J277" s="16"/>
      <c r="K277" s="16"/>
      <c r="L277" s="16"/>
      <c r="M277" s="16"/>
    </row>
    <row r="278">
      <c r="A278" s="16"/>
      <c r="H278" s="16"/>
      <c r="I278" s="16"/>
      <c r="J278" s="16"/>
      <c r="K278" s="16"/>
      <c r="L278" s="16"/>
      <c r="M278" s="16"/>
    </row>
    <row r="279">
      <c r="A279" s="16"/>
      <c r="H279" s="16"/>
      <c r="I279" s="16"/>
      <c r="J279" s="16"/>
      <c r="K279" s="16"/>
      <c r="L279" s="16"/>
      <c r="M279" s="16"/>
    </row>
    <row r="280">
      <c r="A280" s="16"/>
      <c r="H280" s="16"/>
      <c r="I280" s="16"/>
      <c r="J280" s="16"/>
      <c r="K280" s="16"/>
      <c r="L280" s="16"/>
      <c r="M280" s="16"/>
    </row>
    <row r="281">
      <c r="A281" s="16"/>
      <c r="H281" s="16"/>
      <c r="I281" s="16"/>
      <c r="J281" s="16"/>
      <c r="K281" s="16"/>
      <c r="L281" s="16"/>
      <c r="M281" s="16"/>
    </row>
    <row r="282">
      <c r="A282" s="16"/>
      <c r="H282" s="16"/>
      <c r="I282" s="16"/>
      <c r="J282" s="16"/>
      <c r="K282" s="16"/>
      <c r="L282" s="16"/>
      <c r="M282" s="16"/>
    </row>
    <row r="283">
      <c r="A283" s="16"/>
      <c r="H283" s="16"/>
      <c r="I283" s="16"/>
      <c r="J283" s="16"/>
      <c r="K283" s="16"/>
      <c r="L283" s="16"/>
      <c r="M283" s="16"/>
    </row>
    <row r="284">
      <c r="A284" s="16"/>
      <c r="H284" s="16"/>
      <c r="I284" s="16"/>
      <c r="J284" s="16"/>
      <c r="K284" s="16"/>
      <c r="L284" s="16"/>
      <c r="M284" s="16"/>
    </row>
    <row r="285">
      <c r="A285" s="16"/>
      <c r="H285" s="16"/>
      <c r="I285" s="16"/>
      <c r="J285" s="16"/>
      <c r="K285" s="16"/>
      <c r="L285" s="16"/>
      <c r="M285" s="16"/>
    </row>
    <row r="286">
      <c r="A286" s="16"/>
      <c r="H286" s="16"/>
      <c r="I286" s="16"/>
      <c r="J286" s="16"/>
      <c r="K286" s="16"/>
      <c r="L286" s="16"/>
      <c r="M286" s="16"/>
    </row>
    <row r="287">
      <c r="A287" s="16"/>
      <c r="H287" s="16"/>
      <c r="I287" s="16"/>
      <c r="J287" s="16"/>
      <c r="K287" s="16"/>
      <c r="L287" s="16"/>
      <c r="M287" s="16"/>
    </row>
    <row r="288">
      <c r="A288" s="16"/>
      <c r="H288" s="16"/>
      <c r="I288" s="16"/>
      <c r="J288" s="16"/>
      <c r="K288" s="16"/>
      <c r="L288" s="16"/>
      <c r="M288" s="16"/>
    </row>
    <row r="289">
      <c r="A289" s="16"/>
      <c r="H289" s="16"/>
      <c r="I289" s="16"/>
      <c r="J289" s="16"/>
      <c r="K289" s="16"/>
      <c r="L289" s="16"/>
      <c r="M289" s="16"/>
    </row>
    <row r="290">
      <c r="A290" s="16"/>
      <c r="H290" s="16"/>
      <c r="I290" s="16"/>
      <c r="J290" s="16"/>
      <c r="K290" s="16"/>
      <c r="L290" s="16"/>
      <c r="M290" s="16"/>
    </row>
    <row r="291">
      <c r="A291" s="16"/>
      <c r="H291" s="16"/>
      <c r="I291" s="16"/>
      <c r="J291" s="16"/>
      <c r="K291" s="16"/>
      <c r="L291" s="16"/>
      <c r="M291" s="16"/>
    </row>
    <row r="292">
      <c r="A292" s="16"/>
      <c r="H292" s="16"/>
      <c r="I292" s="16"/>
      <c r="J292" s="16"/>
      <c r="K292" s="16"/>
      <c r="L292" s="16"/>
      <c r="M292" s="16"/>
    </row>
    <row r="293">
      <c r="A293" s="16"/>
      <c r="H293" s="16"/>
      <c r="I293" s="16"/>
      <c r="J293" s="16"/>
      <c r="K293" s="16"/>
      <c r="L293" s="16"/>
      <c r="M293" s="16"/>
    </row>
    <row r="294">
      <c r="A294" s="16"/>
      <c r="H294" s="16"/>
      <c r="I294" s="16"/>
      <c r="J294" s="16"/>
      <c r="K294" s="16"/>
      <c r="L294" s="16"/>
      <c r="M294" s="16"/>
    </row>
    <row r="295">
      <c r="A295" s="16"/>
      <c r="H295" s="16"/>
      <c r="I295" s="16"/>
      <c r="J295" s="16"/>
      <c r="K295" s="16"/>
      <c r="L295" s="16"/>
      <c r="M295" s="16"/>
    </row>
    <row r="296">
      <c r="A296" s="16"/>
      <c r="H296" s="16"/>
      <c r="I296" s="16"/>
      <c r="J296" s="16"/>
      <c r="K296" s="16"/>
      <c r="L296" s="16"/>
      <c r="M296" s="16"/>
    </row>
    <row r="297">
      <c r="A297" s="16"/>
      <c r="H297" s="16"/>
      <c r="I297" s="16"/>
      <c r="J297" s="16"/>
      <c r="K297" s="16"/>
      <c r="L297" s="16"/>
      <c r="M297" s="16"/>
    </row>
    <row r="298">
      <c r="A298" s="16"/>
      <c r="H298" s="16"/>
      <c r="I298" s="16"/>
      <c r="J298" s="16"/>
      <c r="K298" s="16"/>
      <c r="L298" s="16"/>
      <c r="M298" s="16"/>
    </row>
    <row r="299">
      <c r="A299" s="16"/>
      <c r="H299" s="16"/>
      <c r="I299" s="16"/>
      <c r="J299" s="16"/>
      <c r="K299" s="16"/>
      <c r="L299" s="16"/>
      <c r="M299" s="16"/>
    </row>
    <row r="300">
      <c r="A300" s="16"/>
      <c r="H300" s="16"/>
      <c r="I300" s="16"/>
      <c r="J300" s="16"/>
      <c r="K300" s="16"/>
      <c r="L300" s="16"/>
      <c r="M300" s="16"/>
    </row>
    <row r="301">
      <c r="A301" s="16"/>
      <c r="H301" s="16"/>
      <c r="I301" s="16"/>
      <c r="J301" s="16"/>
      <c r="K301" s="16"/>
      <c r="L301" s="16"/>
      <c r="M301" s="16"/>
    </row>
    <row r="302">
      <c r="A302" s="16"/>
      <c r="H302" s="16"/>
      <c r="I302" s="16"/>
      <c r="J302" s="16"/>
      <c r="K302" s="16"/>
      <c r="L302" s="16"/>
      <c r="M302" s="16"/>
    </row>
    <row r="303">
      <c r="A303" s="16"/>
      <c r="H303" s="16"/>
      <c r="I303" s="16"/>
      <c r="J303" s="16"/>
      <c r="K303" s="16"/>
      <c r="L303" s="16"/>
      <c r="M303" s="16"/>
    </row>
    <row r="304">
      <c r="A304" s="16"/>
      <c r="H304" s="16"/>
      <c r="I304" s="16"/>
      <c r="J304" s="16"/>
      <c r="K304" s="16"/>
      <c r="L304" s="16"/>
      <c r="M304" s="16"/>
    </row>
    <row r="305">
      <c r="A305" s="16"/>
      <c r="H305" s="16"/>
      <c r="I305" s="16"/>
      <c r="J305" s="16"/>
      <c r="K305" s="16"/>
      <c r="L305" s="16"/>
      <c r="M305" s="16"/>
    </row>
    <row r="306">
      <c r="A306" s="16"/>
      <c r="H306" s="16"/>
      <c r="I306" s="16"/>
      <c r="J306" s="16"/>
      <c r="K306" s="16"/>
      <c r="L306" s="16"/>
      <c r="M306" s="16"/>
    </row>
    <row r="307">
      <c r="A307" s="16"/>
      <c r="H307" s="16"/>
      <c r="I307" s="16"/>
      <c r="J307" s="16"/>
      <c r="K307" s="16"/>
      <c r="L307" s="16"/>
      <c r="M307" s="16"/>
    </row>
    <row r="308">
      <c r="A308" s="16"/>
      <c r="H308" s="16"/>
      <c r="I308" s="16"/>
      <c r="J308" s="16"/>
      <c r="K308" s="16"/>
      <c r="L308" s="16"/>
      <c r="M308" s="16"/>
    </row>
    <row r="309">
      <c r="A309" s="16"/>
      <c r="H309" s="16"/>
      <c r="I309" s="16"/>
      <c r="J309" s="16"/>
      <c r="K309" s="16"/>
      <c r="L309" s="16"/>
      <c r="M309" s="16"/>
    </row>
    <row r="310">
      <c r="A310" s="16"/>
      <c r="H310" s="16"/>
      <c r="I310" s="16"/>
      <c r="J310" s="16"/>
      <c r="K310" s="16"/>
      <c r="L310" s="16"/>
      <c r="M310" s="16"/>
    </row>
    <row r="311">
      <c r="A311" s="16"/>
      <c r="H311" s="16"/>
      <c r="I311" s="16"/>
      <c r="J311" s="16"/>
      <c r="K311" s="16"/>
      <c r="L311" s="16"/>
      <c r="M311" s="16"/>
    </row>
    <row r="312">
      <c r="A312" s="16"/>
      <c r="H312" s="16"/>
      <c r="I312" s="16"/>
      <c r="J312" s="16"/>
      <c r="K312" s="16"/>
      <c r="L312" s="16"/>
      <c r="M312" s="16"/>
    </row>
    <row r="313">
      <c r="A313" s="16"/>
      <c r="H313" s="16"/>
      <c r="I313" s="16"/>
      <c r="J313" s="16"/>
      <c r="K313" s="16"/>
      <c r="L313" s="16"/>
      <c r="M313" s="16"/>
    </row>
    <row r="314">
      <c r="A314" s="16"/>
      <c r="H314" s="16"/>
      <c r="I314" s="16"/>
      <c r="J314" s="16"/>
      <c r="K314" s="16"/>
      <c r="L314" s="16"/>
      <c r="M314" s="16"/>
    </row>
    <row r="315">
      <c r="A315" s="16"/>
      <c r="H315" s="16"/>
      <c r="I315" s="16"/>
      <c r="J315" s="16"/>
      <c r="K315" s="16"/>
      <c r="L315" s="16"/>
      <c r="M315" s="16"/>
    </row>
    <row r="316">
      <c r="A316" s="16"/>
      <c r="H316" s="16"/>
      <c r="I316" s="16"/>
      <c r="J316" s="16"/>
      <c r="K316" s="16"/>
      <c r="L316" s="16"/>
      <c r="M316" s="16"/>
    </row>
    <row r="317">
      <c r="A317" s="16"/>
      <c r="H317" s="16"/>
      <c r="I317" s="16"/>
      <c r="J317" s="16"/>
      <c r="K317" s="16"/>
      <c r="L317" s="16"/>
      <c r="M317" s="16"/>
    </row>
    <row r="318">
      <c r="A318" s="16"/>
      <c r="H318" s="16"/>
      <c r="I318" s="16"/>
      <c r="J318" s="16"/>
      <c r="K318" s="16"/>
      <c r="L318" s="16"/>
      <c r="M318" s="16"/>
    </row>
    <row r="319">
      <c r="A319" s="16"/>
      <c r="H319" s="16"/>
      <c r="I319" s="16"/>
      <c r="J319" s="16"/>
      <c r="K319" s="16"/>
      <c r="L319" s="16"/>
      <c r="M319" s="16"/>
    </row>
    <row r="320">
      <c r="A320" s="16"/>
      <c r="H320" s="16"/>
      <c r="I320" s="16"/>
      <c r="J320" s="16"/>
      <c r="K320" s="16"/>
      <c r="L320" s="16"/>
      <c r="M320" s="16"/>
    </row>
    <row r="321">
      <c r="A321" s="16"/>
      <c r="H321" s="16"/>
      <c r="I321" s="16"/>
      <c r="J321" s="16"/>
      <c r="K321" s="16"/>
      <c r="L321" s="16"/>
      <c r="M321" s="16"/>
    </row>
    <row r="322">
      <c r="A322" s="16"/>
      <c r="H322" s="16"/>
      <c r="I322" s="16"/>
      <c r="J322" s="16"/>
      <c r="K322" s="16"/>
      <c r="L322" s="16"/>
      <c r="M322" s="16"/>
    </row>
    <row r="323">
      <c r="A323" s="16"/>
      <c r="H323" s="16"/>
      <c r="I323" s="16"/>
      <c r="J323" s="16"/>
      <c r="K323" s="16"/>
      <c r="L323" s="16"/>
      <c r="M323" s="16"/>
    </row>
    <row r="324">
      <c r="A324" s="16"/>
      <c r="H324" s="16"/>
      <c r="I324" s="16"/>
      <c r="J324" s="16"/>
      <c r="K324" s="16"/>
      <c r="L324" s="16"/>
      <c r="M324" s="16"/>
    </row>
    <row r="325">
      <c r="A325" s="16"/>
      <c r="H325" s="16"/>
      <c r="I325" s="16"/>
      <c r="J325" s="16"/>
      <c r="K325" s="16"/>
      <c r="L325" s="16"/>
      <c r="M325" s="16"/>
    </row>
    <row r="326">
      <c r="A326" s="16"/>
      <c r="H326" s="16"/>
      <c r="I326" s="16"/>
      <c r="J326" s="16"/>
      <c r="K326" s="16"/>
      <c r="L326" s="16"/>
      <c r="M326" s="16"/>
    </row>
    <row r="327">
      <c r="A327" s="16"/>
      <c r="H327" s="16"/>
      <c r="I327" s="16"/>
      <c r="J327" s="16"/>
      <c r="K327" s="16"/>
      <c r="L327" s="16"/>
      <c r="M327" s="16"/>
    </row>
    <row r="328">
      <c r="A328" s="16"/>
      <c r="H328" s="16"/>
      <c r="I328" s="16"/>
      <c r="J328" s="16"/>
      <c r="K328" s="16"/>
      <c r="L328" s="16"/>
      <c r="M328" s="16"/>
    </row>
    <row r="329">
      <c r="A329" s="16"/>
      <c r="H329" s="16"/>
      <c r="I329" s="16"/>
      <c r="J329" s="16"/>
      <c r="K329" s="16"/>
      <c r="L329" s="16"/>
      <c r="M329" s="16"/>
    </row>
    <row r="330">
      <c r="A330" s="16"/>
      <c r="H330" s="16"/>
      <c r="I330" s="16"/>
      <c r="J330" s="16"/>
      <c r="K330" s="16"/>
      <c r="L330" s="16"/>
      <c r="M330" s="16"/>
    </row>
    <row r="331">
      <c r="A331" s="16"/>
      <c r="H331" s="16"/>
      <c r="I331" s="16"/>
      <c r="J331" s="16"/>
      <c r="K331" s="16"/>
      <c r="L331" s="16"/>
      <c r="M331" s="16"/>
    </row>
    <row r="332">
      <c r="A332" s="16"/>
      <c r="H332" s="16"/>
      <c r="I332" s="16"/>
      <c r="J332" s="16"/>
      <c r="K332" s="16"/>
      <c r="L332" s="16"/>
      <c r="M332" s="16"/>
    </row>
    <row r="333">
      <c r="A333" s="16"/>
      <c r="H333" s="16"/>
      <c r="I333" s="16"/>
      <c r="J333" s="16"/>
      <c r="K333" s="16"/>
      <c r="L333" s="16"/>
      <c r="M333" s="16"/>
    </row>
    <row r="334">
      <c r="A334" s="16"/>
      <c r="H334" s="16"/>
      <c r="I334" s="16"/>
      <c r="J334" s="16"/>
      <c r="K334" s="16"/>
      <c r="L334" s="16"/>
      <c r="M334" s="16"/>
    </row>
    <row r="335">
      <c r="A335" s="16"/>
      <c r="H335" s="16"/>
      <c r="I335" s="16"/>
      <c r="J335" s="16"/>
      <c r="K335" s="16"/>
      <c r="L335" s="16"/>
      <c r="M335" s="16"/>
    </row>
    <row r="336">
      <c r="A336" s="16"/>
      <c r="H336" s="16"/>
      <c r="I336" s="16"/>
      <c r="J336" s="16"/>
      <c r="K336" s="16"/>
      <c r="L336" s="16"/>
      <c r="M336" s="16"/>
    </row>
    <row r="337">
      <c r="A337" s="16"/>
      <c r="H337" s="16"/>
      <c r="I337" s="16"/>
      <c r="J337" s="16"/>
      <c r="K337" s="16"/>
      <c r="L337" s="16"/>
      <c r="M337" s="16"/>
    </row>
    <row r="338">
      <c r="A338" s="16"/>
      <c r="H338" s="16"/>
      <c r="I338" s="16"/>
      <c r="J338" s="16"/>
      <c r="K338" s="16"/>
      <c r="L338" s="16"/>
      <c r="M338" s="16"/>
    </row>
    <row r="339">
      <c r="A339" s="16"/>
      <c r="H339" s="16"/>
      <c r="I339" s="16"/>
      <c r="J339" s="16"/>
      <c r="K339" s="16"/>
      <c r="L339" s="16"/>
      <c r="M339" s="16"/>
    </row>
    <row r="340">
      <c r="A340" s="16"/>
      <c r="H340" s="16"/>
      <c r="I340" s="16"/>
      <c r="J340" s="16"/>
      <c r="K340" s="16"/>
      <c r="L340" s="16"/>
      <c r="M340" s="16"/>
    </row>
    <row r="341">
      <c r="A341" s="16"/>
      <c r="H341" s="16"/>
      <c r="I341" s="16"/>
      <c r="J341" s="16"/>
      <c r="K341" s="16"/>
      <c r="L341" s="16"/>
      <c r="M341" s="16"/>
    </row>
    <row r="342">
      <c r="A342" s="16"/>
      <c r="H342" s="16"/>
      <c r="I342" s="16"/>
      <c r="J342" s="16"/>
      <c r="K342" s="16"/>
      <c r="L342" s="16"/>
      <c r="M342" s="16"/>
    </row>
    <row r="343">
      <c r="A343" s="16"/>
      <c r="H343" s="16"/>
      <c r="I343" s="16"/>
      <c r="J343" s="16"/>
      <c r="K343" s="16"/>
      <c r="L343" s="16"/>
      <c r="M343" s="16"/>
    </row>
    <row r="344">
      <c r="A344" s="16"/>
      <c r="H344" s="16"/>
      <c r="I344" s="16"/>
      <c r="J344" s="16"/>
      <c r="K344" s="16"/>
      <c r="L344" s="16"/>
      <c r="M344" s="16"/>
    </row>
    <row r="345">
      <c r="A345" s="16"/>
      <c r="H345" s="16"/>
      <c r="I345" s="16"/>
      <c r="J345" s="16"/>
      <c r="K345" s="16"/>
      <c r="L345" s="16"/>
      <c r="M345" s="16"/>
    </row>
    <row r="346">
      <c r="A346" s="16"/>
      <c r="H346" s="16"/>
      <c r="I346" s="16"/>
      <c r="J346" s="16"/>
      <c r="K346" s="16"/>
      <c r="L346" s="16"/>
      <c r="M346" s="16"/>
    </row>
    <row r="347">
      <c r="A347" s="16"/>
      <c r="H347" s="16"/>
      <c r="I347" s="16"/>
      <c r="J347" s="16"/>
      <c r="K347" s="16"/>
      <c r="L347" s="16"/>
      <c r="M347" s="16"/>
    </row>
    <row r="348">
      <c r="A348" s="16"/>
      <c r="H348" s="16"/>
      <c r="I348" s="16"/>
      <c r="J348" s="16"/>
      <c r="K348" s="16"/>
      <c r="L348" s="16"/>
      <c r="M348" s="16"/>
    </row>
    <row r="349">
      <c r="A349" s="16"/>
      <c r="H349" s="16"/>
      <c r="I349" s="16"/>
      <c r="J349" s="16"/>
      <c r="K349" s="16"/>
      <c r="L349" s="16"/>
      <c r="M349" s="16"/>
    </row>
    <row r="350">
      <c r="A350" s="16"/>
      <c r="H350" s="16"/>
      <c r="I350" s="16"/>
      <c r="J350" s="16"/>
      <c r="K350" s="16"/>
      <c r="L350" s="16"/>
      <c r="M350" s="16"/>
    </row>
    <row r="351">
      <c r="A351" s="16"/>
      <c r="H351" s="16"/>
      <c r="I351" s="16"/>
      <c r="J351" s="16"/>
      <c r="K351" s="16"/>
      <c r="L351" s="16"/>
      <c r="M351" s="16"/>
    </row>
    <row r="352">
      <c r="A352" s="16"/>
      <c r="H352" s="16"/>
      <c r="I352" s="16"/>
      <c r="J352" s="16"/>
      <c r="K352" s="16"/>
      <c r="L352" s="16"/>
      <c r="M352" s="16"/>
    </row>
    <row r="353">
      <c r="A353" s="16"/>
      <c r="H353" s="16"/>
      <c r="I353" s="16"/>
      <c r="J353" s="16"/>
      <c r="K353" s="16"/>
      <c r="L353" s="16"/>
      <c r="M353" s="16"/>
    </row>
    <row r="354">
      <c r="A354" s="16"/>
      <c r="H354" s="16"/>
      <c r="I354" s="16"/>
      <c r="J354" s="16"/>
      <c r="K354" s="16"/>
      <c r="L354" s="16"/>
      <c r="M354" s="16"/>
    </row>
    <row r="355">
      <c r="A355" s="16"/>
      <c r="H355" s="16"/>
      <c r="I355" s="16"/>
      <c r="J355" s="16"/>
      <c r="K355" s="16"/>
      <c r="L355" s="16"/>
      <c r="M355" s="16"/>
    </row>
    <row r="356">
      <c r="A356" s="16"/>
      <c r="H356" s="16"/>
      <c r="I356" s="16"/>
      <c r="J356" s="16"/>
      <c r="K356" s="16"/>
      <c r="L356" s="16"/>
      <c r="M356" s="16"/>
    </row>
    <row r="357">
      <c r="A357" s="16"/>
      <c r="H357" s="16"/>
      <c r="I357" s="16"/>
      <c r="J357" s="16"/>
      <c r="K357" s="16"/>
      <c r="L357" s="16"/>
      <c r="M357" s="16"/>
    </row>
    <row r="358">
      <c r="A358" s="16"/>
      <c r="H358" s="16"/>
      <c r="I358" s="16"/>
      <c r="J358" s="16"/>
      <c r="K358" s="16"/>
      <c r="L358" s="16"/>
      <c r="M358" s="16"/>
    </row>
    <row r="359">
      <c r="A359" s="16"/>
      <c r="H359" s="16"/>
      <c r="I359" s="16"/>
      <c r="J359" s="16"/>
      <c r="K359" s="16"/>
      <c r="L359" s="16"/>
      <c r="M359" s="16"/>
    </row>
    <row r="360">
      <c r="A360" s="16"/>
      <c r="H360" s="16"/>
      <c r="I360" s="16"/>
      <c r="J360" s="16"/>
      <c r="K360" s="16"/>
      <c r="L360" s="16"/>
      <c r="M360" s="16"/>
    </row>
    <row r="361">
      <c r="A361" s="16"/>
      <c r="H361" s="16"/>
      <c r="I361" s="16"/>
      <c r="J361" s="16"/>
      <c r="K361" s="16"/>
      <c r="L361" s="16"/>
      <c r="M361" s="16"/>
    </row>
    <row r="362">
      <c r="A362" s="16"/>
      <c r="H362" s="16"/>
      <c r="I362" s="16"/>
      <c r="J362" s="16"/>
      <c r="K362" s="16"/>
      <c r="L362" s="16"/>
      <c r="M362" s="16"/>
    </row>
    <row r="363">
      <c r="A363" s="16"/>
      <c r="H363" s="16"/>
      <c r="I363" s="16"/>
      <c r="J363" s="16"/>
      <c r="K363" s="16"/>
      <c r="L363" s="16"/>
      <c r="M363" s="16"/>
    </row>
    <row r="364">
      <c r="A364" s="16"/>
      <c r="H364" s="16"/>
      <c r="I364" s="16"/>
      <c r="J364" s="16"/>
      <c r="K364" s="16"/>
      <c r="L364" s="16"/>
      <c r="M364" s="16"/>
    </row>
    <row r="365">
      <c r="A365" s="16"/>
      <c r="H365" s="16"/>
      <c r="I365" s="16"/>
      <c r="J365" s="16"/>
      <c r="K365" s="16"/>
      <c r="L365" s="16"/>
      <c r="M365" s="16"/>
    </row>
    <row r="366">
      <c r="A366" s="16"/>
      <c r="H366" s="16"/>
      <c r="I366" s="16"/>
      <c r="J366" s="16"/>
      <c r="K366" s="16"/>
      <c r="L366" s="16"/>
      <c r="M366" s="16"/>
    </row>
    <row r="367">
      <c r="A367" s="16"/>
      <c r="H367" s="16"/>
      <c r="I367" s="16"/>
      <c r="J367" s="16"/>
      <c r="K367" s="16"/>
      <c r="L367" s="16"/>
      <c r="M367" s="16"/>
    </row>
    <row r="368">
      <c r="A368" s="16"/>
      <c r="H368" s="16"/>
      <c r="I368" s="16"/>
      <c r="J368" s="16"/>
      <c r="K368" s="16"/>
      <c r="L368" s="16"/>
      <c r="M368" s="16"/>
    </row>
    <row r="369">
      <c r="A369" s="16"/>
      <c r="H369" s="16"/>
      <c r="I369" s="16"/>
      <c r="J369" s="16"/>
      <c r="K369" s="16"/>
      <c r="L369" s="16"/>
      <c r="M369" s="16"/>
    </row>
    <row r="370">
      <c r="A370" s="16"/>
      <c r="H370" s="16"/>
      <c r="I370" s="16"/>
      <c r="J370" s="16"/>
      <c r="K370" s="16"/>
      <c r="L370" s="16"/>
      <c r="M370" s="16"/>
    </row>
    <row r="371">
      <c r="A371" s="16"/>
      <c r="H371" s="16"/>
      <c r="I371" s="16"/>
      <c r="J371" s="16"/>
      <c r="K371" s="16"/>
      <c r="L371" s="16"/>
      <c r="M371" s="16"/>
    </row>
    <row r="372">
      <c r="A372" s="16"/>
      <c r="H372" s="16"/>
      <c r="I372" s="16"/>
      <c r="J372" s="16"/>
      <c r="K372" s="16"/>
      <c r="L372" s="16"/>
      <c r="M372" s="16"/>
    </row>
    <row r="373">
      <c r="A373" s="16"/>
      <c r="H373" s="16"/>
      <c r="I373" s="16"/>
      <c r="J373" s="16"/>
      <c r="K373" s="16"/>
      <c r="L373" s="16"/>
      <c r="M373" s="16"/>
    </row>
    <row r="374">
      <c r="A374" s="16"/>
      <c r="H374" s="16"/>
      <c r="I374" s="16"/>
      <c r="J374" s="16"/>
      <c r="K374" s="16"/>
      <c r="L374" s="16"/>
      <c r="M374" s="16"/>
    </row>
    <row r="375">
      <c r="A375" s="16"/>
      <c r="H375" s="16"/>
      <c r="I375" s="16"/>
      <c r="J375" s="16"/>
      <c r="K375" s="16"/>
      <c r="L375" s="16"/>
      <c r="M375" s="16"/>
    </row>
    <row r="376">
      <c r="A376" s="16"/>
      <c r="H376" s="16"/>
      <c r="I376" s="16"/>
      <c r="J376" s="16"/>
      <c r="K376" s="16"/>
      <c r="L376" s="16"/>
      <c r="M376" s="16"/>
    </row>
    <row r="377">
      <c r="A377" s="16"/>
      <c r="H377" s="16"/>
      <c r="I377" s="16"/>
      <c r="J377" s="16"/>
      <c r="K377" s="16"/>
      <c r="L377" s="16"/>
      <c r="M377" s="16"/>
    </row>
    <row r="378">
      <c r="A378" s="16"/>
      <c r="H378" s="16"/>
      <c r="I378" s="16"/>
      <c r="J378" s="16"/>
      <c r="K378" s="16"/>
      <c r="L378" s="16"/>
      <c r="M378" s="16"/>
    </row>
    <row r="379">
      <c r="A379" s="16"/>
      <c r="H379" s="16"/>
      <c r="I379" s="16"/>
      <c r="J379" s="16"/>
      <c r="K379" s="16"/>
      <c r="L379" s="16"/>
      <c r="M379" s="16"/>
    </row>
    <row r="380">
      <c r="A380" s="16"/>
      <c r="H380" s="16"/>
      <c r="I380" s="16"/>
      <c r="J380" s="16"/>
      <c r="K380" s="16"/>
      <c r="L380" s="16"/>
      <c r="M380" s="16"/>
    </row>
    <row r="381">
      <c r="A381" s="16"/>
      <c r="H381" s="16"/>
      <c r="I381" s="16"/>
      <c r="J381" s="16"/>
      <c r="K381" s="16"/>
      <c r="L381" s="16"/>
      <c r="M381" s="16"/>
    </row>
    <row r="382">
      <c r="A382" s="16"/>
      <c r="H382" s="16"/>
      <c r="I382" s="16"/>
      <c r="J382" s="16"/>
      <c r="K382" s="16"/>
      <c r="L382" s="16"/>
      <c r="M382" s="16"/>
    </row>
    <row r="383">
      <c r="A383" s="16"/>
      <c r="H383" s="16"/>
      <c r="I383" s="16"/>
      <c r="J383" s="16"/>
      <c r="K383" s="16"/>
      <c r="L383" s="16"/>
      <c r="M383" s="16"/>
    </row>
    <row r="384">
      <c r="A384" s="16"/>
      <c r="H384" s="16"/>
      <c r="I384" s="16"/>
      <c r="J384" s="16"/>
      <c r="K384" s="16"/>
      <c r="L384" s="16"/>
      <c r="M384" s="16"/>
    </row>
    <row r="385">
      <c r="A385" s="16"/>
      <c r="H385" s="16"/>
      <c r="I385" s="16"/>
      <c r="J385" s="16"/>
      <c r="K385" s="16"/>
      <c r="L385" s="16"/>
      <c r="M385" s="16"/>
    </row>
    <row r="386">
      <c r="A386" s="16"/>
      <c r="H386" s="16"/>
      <c r="I386" s="16"/>
      <c r="J386" s="16"/>
      <c r="K386" s="16"/>
      <c r="L386" s="16"/>
      <c r="M386" s="16"/>
    </row>
    <row r="387">
      <c r="A387" s="16"/>
      <c r="H387" s="16"/>
      <c r="I387" s="16"/>
      <c r="J387" s="16"/>
      <c r="K387" s="16"/>
      <c r="L387" s="16"/>
      <c r="M387" s="16"/>
    </row>
    <row r="388">
      <c r="A388" s="16"/>
      <c r="H388" s="16"/>
      <c r="I388" s="16"/>
      <c r="J388" s="16"/>
      <c r="K388" s="16"/>
      <c r="L388" s="16"/>
      <c r="M388" s="16"/>
    </row>
    <row r="389">
      <c r="A389" s="16"/>
      <c r="H389" s="16"/>
      <c r="I389" s="16"/>
      <c r="J389" s="16"/>
      <c r="K389" s="16"/>
      <c r="L389" s="16"/>
      <c r="M389" s="16"/>
    </row>
    <row r="390">
      <c r="A390" s="16"/>
      <c r="H390" s="16"/>
      <c r="I390" s="16"/>
      <c r="J390" s="16"/>
      <c r="K390" s="16"/>
      <c r="L390" s="16"/>
      <c r="M390" s="16"/>
    </row>
    <row r="391">
      <c r="A391" s="16"/>
      <c r="H391" s="16"/>
      <c r="I391" s="16"/>
      <c r="J391" s="16"/>
      <c r="K391" s="16"/>
      <c r="L391" s="16"/>
      <c r="M391" s="16"/>
    </row>
    <row r="392">
      <c r="A392" s="16"/>
      <c r="H392" s="16"/>
      <c r="I392" s="16"/>
      <c r="J392" s="16"/>
      <c r="K392" s="16"/>
      <c r="L392" s="16"/>
      <c r="M392" s="16"/>
    </row>
    <row r="393">
      <c r="A393" s="16"/>
      <c r="H393" s="16"/>
      <c r="I393" s="16"/>
      <c r="J393" s="16"/>
      <c r="K393" s="16"/>
      <c r="L393" s="16"/>
      <c r="M393" s="16"/>
    </row>
    <row r="394">
      <c r="A394" s="16"/>
      <c r="H394" s="16"/>
      <c r="I394" s="16"/>
      <c r="J394" s="16"/>
      <c r="K394" s="16"/>
      <c r="L394" s="16"/>
      <c r="M394" s="16"/>
    </row>
    <row r="395">
      <c r="A395" s="16"/>
      <c r="H395" s="16"/>
      <c r="I395" s="16"/>
      <c r="J395" s="16"/>
      <c r="K395" s="16"/>
      <c r="L395" s="16"/>
      <c r="M395" s="16"/>
    </row>
    <row r="396">
      <c r="A396" s="16"/>
      <c r="H396" s="16"/>
      <c r="I396" s="16"/>
      <c r="J396" s="16"/>
      <c r="K396" s="16"/>
      <c r="L396" s="16"/>
      <c r="M396" s="16"/>
    </row>
    <row r="397">
      <c r="A397" s="16"/>
      <c r="H397" s="16"/>
      <c r="I397" s="16"/>
      <c r="J397" s="16"/>
      <c r="K397" s="16"/>
      <c r="L397" s="16"/>
      <c r="M397" s="16"/>
    </row>
    <row r="398">
      <c r="A398" s="16"/>
      <c r="H398" s="16"/>
      <c r="I398" s="16"/>
      <c r="J398" s="16"/>
      <c r="K398" s="16"/>
      <c r="L398" s="16"/>
      <c r="M398" s="16"/>
    </row>
    <row r="399">
      <c r="A399" s="16"/>
      <c r="H399" s="16"/>
      <c r="I399" s="16"/>
      <c r="J399" s="16"/>
      <c r="K399" s="16"/>
      <c r="L399" s="16"/>
      <c r="M399" s="16"/>
    </row>
    <row r="400">
      <c r="A400" s="16"/>
      <c r="H400" s="16"/>
      <c r="I400" s="16"/>
      <c r="J400" s="16"/>
      <c r="K400" s="16"/>
      <c r="L400" s="16"/>
      <c r="M400" s="16"/>
    </row>
    <row r="401">
      <c r="A401" s="16"/>
      <c r="H401" s="16"/>
      <c r="I401" s="16"/>
      <c r="J401" s="16"/>
      <c r="K401" s="16"/>
      <c r="L401" s="16"/>
      <c r="M401" s="16"/>
    </row>
    <row r="402">
      <c r="A402" s="16"/>
      <c r="H402" s="16"/>
      <c r="I402" s="16"/>
      <c r="J402" s="16"/>
      <c r="K402" s="16"/>
      <c r="L402" s="16"/>
      <c r="M402" s="16"/>
    </row>
    <row r="403">
      <c r="A403" s="16"/>
      <c r="H403" s="16"/>
      <c r="I403" s="16"/>
      <c r="J403" s="16"/>
      <c r="K403" s="16"/>
      <c r="L403" s="16"/>
      <c r="M403" s="16"/>
    </row>
    <row r="404">
      <c r="A404" s="16"/>
      <c r="H404" s="16"/>
      <c r="I404" s="16"/>
      <c r="J404" s="16"/>
      <c r="K404" s="16"/>
      <c r="L404" s="16"/>
      <c r="M404" s="16"/>
    </row>
    <row r="405">
      <c r="A405" s="16"/>
      <c r="H405" s="16"/>
      <c r="I405" s="16"/>
      <c r="J405" s="16"/>
      <c r="K405" s="16"/>
      <c r="L405" s="16"/>
      <c r="M405" s="16"/>
    </row>
    <row r="406">
      <c r="A406" s="16"/>
      <c r="H406" s="16"/>
      <c r="I406" s="16"/>
      <c r="J406" s="16"/>
      <c r="K406" s="16"/>
      <c r="L406" s="16"/>
      <c r="M406" s="16"/>
    </row>
    <row r="407">
      <c r="A407" s="16"/>
      <c r="H407" s="16"/>
      <c r="I407" s="16"/>
      <c r="J407" s="16"/>
      <c r="K407" s="16"/>
      <c r="L407" s="16"/>
      <c r="M407" s="16"/>
    </row>
    <row r="408">
      <c r="A408" s="16"/>
      <c r="H408" s="16"/>
      <c r="I408" s="16"/>
      <c r="J408" s="16"/>
      <c r="K408" s="16"/>
      <c r="L408" s="16"/>
      <c r="M408" s="16"/>
    </row>
    <row r="409">
      <c r="A409" s="16"/>
      <c r="H409" s="16"/>
      <c r="I409" s="16"/>
      <c r="J409" s="16"/>
      <c r="K409" s="16"/>
      <c r="L409" s="16"/>
      <c r="M409" s="16"/>
    </row>
    <row r="410">
      <c r="A410" s="16"/>
      <c r="H410" s="16"/>
      <c r="I410" s="16"/>
      <c r="J410" s="16"/>
      <c r="K410" s="16"/>
      <c r="L410" s="16"/>
      <c r="M410" s="16"/>
    </row>
    <row r="411">
      <c r="A411" s="16"/>
      <c r="H411" s="16"/>
      <c r="I411" s="16"/>
      <c r="J411" s="16"/>
      <c r="K411" s="16"/>
      <c r="L411" s="16"/>
      <c r="M411" s="16"/>
    </row>
    <row r="412">
      <c r="A412" s="16"/>
      <c r="H412" s="16"/>
      <c r="I412" s="16"/>
      <c r="J412" s="16"/>
      <c r="K412" s="16"/>
      <c r="L412" s="16"/>
      <c r="M412" s="16"/>
    </row>
    <row r="413">
      <c r="A413" s="16"/>
      <c r="H413" s="16"/>
      <c r="I413" s="16"/>
      <c r="J413" s="16"/>
      <c r="K413" s="16"/>
      <c r="L413" s="16"/>
      <c r="M413" s="16"/>
    </row>
    <row r="414">
      <c r="A414" s="16"/>
      <c r="H414" s="16"/>
      <c r="I414" s="16"/>
      <c r="J414" s="16"/>
      <c r="K414" s="16"/>
      <c r="L414" s="16"/>
      <c r="M414" s="16"/>
    </row>
    <row r="415">
      <c r="A415" s="16"/>
      <c r="H415" s="16"/>
      <c r="I415" s="16"/>
      <c r="J415" s="16"/>
      <c r="K415" s="16"/>
      <c r="L415" s="16"/>
      <c r="M415" s="16"/>
    </row>
    <row r="416">
      <c r="A416" s="16"/>
      <c r="H416" s="16"/>
      <c r="I416" s="16"/>
      <c r="J416" s="16"/>
      <c r="K416" s="16"/>
      <c r="L416" s="16"/>
      <c r="M416" s="16"/>
    </row>
    <row r="417">
      <c r="A417" s="16"/>
      <c r="H417" s="16"/>
      <c r="I417" s="16"/>
      <c r="J417" s="16"/>
      <c r="K417" s="16"/>
      <c r="L417" s="16"/>
      <c r="M417" s="16"/>
    </row>
    <row r="418">
      <c r="A418" s="16"/>
      <c r="H418" s="16"/>
      <c r="I418" s="16"/>
      <c r="J418" s="16"/>
      <c r="K418" s="16"/>
      <c r="L418" s="16"/>
      <c r="M418" s="16"/>
    </row>
    <row r="419">
      <c r="A419" s="16"/>
      <c r="H419" s="16"/>
      <c r="I419" s="16"/>
      <c r="J419" s="16"/>
      <c r="K419" s="16"/>
      <c r="L419" s="16"/>
      <c r="M419" s="16"/>
    </row>
    <row r="420">
      <c r="A420" s="16"/>
      <c r="H420" s="16"/>
      <c r="I420" s="16"/>
      <c r="J420" s="16"/>
      <c r="K420" s="16"/>
      <c r="L420" s="16"/>
      <c r="M420" s="16"/>
    </row>
    <row r="421">
      <c r="A421" s="16"/>
      <c r="H421" s="16"/>
      <c r="I421" s="16"/>
      <c r="J421" s="16"/>
      <c r="K421" s="16"/>
      <c r="L421" s="16"/>
      <c r="M421" s="16"/>
    </row>
    <row r="422">
      <c r="A422" s="16"/>
      <c r="H422" s="16"/>
      <c r="I422" s="16"/>
      <c r="J422" s="16"/>
      <c r="K422" s="16"/>
      <c r="L422" s="16"/>
      <c r="M422" s="16"/>
    </row>
    <row r="423">
      <c r="A423" s="16"/>
      <c r="H423" s="16"/>
      <c r="I423" s="16"/>
      <c r="J423" s="16"/>
      <c r="K423" s="16"/>
      <c r="L423" s="16"/>
      <c r="M423" s="16"/>
    </row>
    <row r="424">
      <c r="A424" s="16"/>
      <c r="H424" s="16"/>
      <c r="I424" s="16"/>
      <c r="J424" s="16"/>
      <c r="K424" s="16"/>
      <c r="L424" s="16"/>
      <c r="M424" s="16"/>
    </row>
    <row r="425">
      <c r="A425" s="16"/>
      <c r="H425" s="16"/>
      <c r="I425" s="16"/>
      <c r="J425" s="16"/>
      <c r="K425" s="16"/>
      <c r="L425" s="16"/>
      <c r="M425" s="16"/>
    </row>
    <row r="426">
      <c r="A426" s="16"/>
      <c r="H426" s="16"/>
      <c r="I426" s="16"/>
      <c r="J426" s="16"/>
      <c r="K426" s="16"/>
      <c r="L426" s="16"/>
      <c r="M426" s="16"/>
    </row>
    <row r="427">
      <c r="A427" s="16"/>
      <c r="H427" s="16"/>
      <c r="I427" s="16"/>
      <c r="J427" s="16"/>
      <c r="K427" s="16"/>
      <c r="L427" s="16"/>
      <c r="M427" s="16"/>
    </row>
    <row r="428">
      <c r="A428" s="16"/>
      <c r="H428" s="16"/>
      <c r="I428" s="16"/>
      <c r="J428" s="16"/>
      <c r="K428" s="16"/>
      <c r="L428" s="16"/>
      <c r="M428" s="16"/>
    </row>
    <row r="429">
      <c r="A429" s="16"/>
      <c r="H429" s="16"/>
      <c r="I429" s="16"/>
      <c r="J429" s="16"/>
      <c r="K429" s="16"/>
      <c r="L429" s="16"/>
      <c r="M429" s="16"/>
    </row>
    <row r="430">
      <c r="A430" s="16"/>
      <c r="H430" s="16"/>
      <c r="I430" s="16"/>
      <c r="J430" s="16"/>
      <c r="K430" s="16"/>
      <c r="L430" s="16"/>
      <c r="M430" s="16"/>
    </row>
    <row r="431">
      <c r="A431" s="16"/>
      <c r="H431" s="16"/>
      <c r="I431" s="16"/>
      <c r="J431" s="16"/>
      <c r="K431" s="16"/>
      <c r="L431" s="16"/>
      <c r="M431" s="16"/>
    </row>
    <row r="432">
      <c r="A432" s="16"/>
      <c r="H432" s="16"/>
      <c r="I432" s="16"/>
      <c r="J432" s="16"/>
      <c r="K432" s="16"/>
      <c r="L432" s="16"/>
      <c r="M432" s="16"/>
    </row>
    <row r="433">
      <c r="A433" s="16"/>
      <c r="H433" s="16"/>
      <c r="I433" s="16"/>
      <c r="J433" s="16"/>
      <c r="K433" s="16"/>
      <c r="L433" s="16"/>
      <c r="M433" s="16"/>
    </row>
    <row r="434">
      <c r="A434" s="16"/>
      <c r="H434" s="16"/>
      <c r="I434" s="16"/>
      <c r="J434" s="16"/>
      <c r="K434" s="16"/>
      <c r="L434" s="16"/>
      <c r="M434" s="16"/>
    </row>
    <row r="435">
      <c r="A435" s="16"/>
      <c r="H435" s="16"/>
      <c r="I435" s="16"/>
      <c r="J435" s="16"/>
      <c r="K435" s="16"/>
      <c r="L435" s="16"/>
      <c r="M435" s="16"/>
    </row>
    <row r="436">
      <c r="A436" s="16"/>
      <c r="H436" s="16"/>
      <c r="I436" s="16"/>
      <c r="J436" s="16"/>
      <c r="K436" s="16"/>
      <c r="L436" s="16"/>
      <c r="M436" s="16"/>
    </row>
    <row r="437">
      <c r="A437" s="16"/>
      <c r="H437" s="16"/>
      <c r="I437" s="16"/>
      <c r="J437" s="16"/>
      <c r="K437" s="16"/>
      <c r="L437" s="16"/>
      <c r="M437" s="16"/>
    </row>
    <row r="438">
      <c r="A438" s="16"/>
      <c r="H438" s="16"/>
      <c r="I438" s="16"/>
      <c r="J438" s="16"/>
      <c r="K438" s="16"/>
      <c r="L438" s="16"/>
      <c r="M438" s="16"/>
    </row>
    <row r="439">
      <c r="A439" s="16"/>
      <c r="H439" s="16"/>
      <c r="I439" s="16"/>
      <c r="J439" s="16"/>
      <c r="K439" s="16"/>
      <c r="L439" s="16"/>
      <c r="M439" s="16"/>
    </row>
    <row r="440">
      <c r="A440" s="16"/>
      <c r="H440" s="16"/>
      <c r="I440" s="16"/>
      <c r="J440" s="16"/>
      <c r="K440" s="16"/>
      <c r="L440" s="16"/>
      <c r="M440" s="16"/>
    </row>
    <row r="441">
      <c r="A441" s="16"/>
      <c r="H441" s="16"/>
      <c r="I441" s="16"/>
      <c r="J441" s="16"/>
      <c r="K441" s="16"/>
      <c r="L441" s="16"/>
      <c r="M441" s="16"/>
    </row>
    <row r="442">
      <c r="A442" s="16"/>
      <c r="H442" s="16"/>
      <c r="I442" s="16"/>
      <c r="J442" s="16"/>
      <c r="K442" s="16"/>
      <c r="L442" s="16"/>
      <c r="M442" s="16"/>
    </row>
    <row r="443">
      <c r="A443" s="16"/>
      <c r="H443" s="16"/>
      <c r="I443" s="16"/>
      <c r="J443" s="16"/>
      <c r="K443" s="16"/>
      <c r="L443" s="16"/>
      <c r="M443" s="16"/>
    </row>
    <row r="444">
      <c r="A444" s="16"/>
      <c r="H444" s="16"/>
      <c r="I444" s="16"/>
      <c r="J444" s="16"/>
      <c r="K444" s="16"/>
      <c r="L444" s="16"/>
      <c r="M444" s="16"/>
    </row>
    <row r="445">
      <c r="A445" s="16"/>
      <c r="H445" s="16"/>
      <c r="I445" s="16"/>
      <c r="J445" s="16"/>
      <c r="K445" s="16"/>
      <c r="L445" s="16"/>
      <c r="M445" s="16"/>
    </row>
    <row r="446">
      <c r="A446" s="16"/>
      <c r="H446" s="16"/>
      <c r="I446" s="16"/>
      <c r="J446" s="16"/>
      <c r="K446" s="16"/>
      <c r="L446" s="16"/>
      <c r="M446" s="16"/>
    </row>
    <row r="447">
      <c r="A447" s="16"/>
      <c r="H447" s="16"/>
      <c r="I447" s="16"/>
      <c r="J447" s="16"/>
      <c r="K447" s="16"/>
      <c r="L447" s="16"/>
      <c r="M447" s="16"/>
    </row>
    <row r="448">
      <c r="A448" s="16"/>
      <c r="H448" s="16"/>
      <c r="I448" s="16"/>
      <c r="J448" s="16"/>
      <c r="K448" s="16"/>
      <c r="L448" s="16"/>
      <c r="M448" s="16"/>
    </row>
    <row r="449">
      <c r="A449" s="16"/>
      <c r="H449" s="16"/>
      <c r="I449" s="16"/>
      <c r="J449" s="16"/>
      <c r="K449" s="16"/>
      <c r="L449" s="16"/>
      <c r="M449" s="16"/>
    </row>
    <row r="450">
      <c r="A450" s="16"/>
      <c r="H450" s="16"/>
      <c r="I450" s="16"/>
      <c r="J450" s="16"/>
      <c r="K450" s="16"/>
      <c r="L450" s="16"/>
      <c r="M450" s="16"/>
    </row>
    <row r="451">
      <c r="A451" s="16"/>
      <c r="H451" s="16"/>
      <c r="I451" s="16"/>
      <c r="J451" s="16"/>
      <c r="K451" s="16"/>
      <c r="L451" s="16"/>
      <c r="M451" s="16"/>
    </row>
    <row r="452">
      <c r="A452" s="16"/>
      <c r="H452" s="16"/>
      <c r="I452" s="16"/>
      <c r="J452" s="16"/>
      <c r="K452" s="16"/>
      <c r="L452" s="16"/>
      <c r="M452" s="16"/>
    </row>
    <row r="453">
      <c r="A453" s="16"/>
      <c r="H453" s="16"/>
      <c r="I453" s="16"/>
      <c r="J453" s="16"/>
      <c r="K453" s="16"/>
      <c r="L453" s="16"/>
      <c r="M453" s="16"/>
    </row>
    <row r="454">
      <c r="A454" s="16"/>
      <c r="H454" s="16"/>
      <c r="I454" s="16"/>
      <c r="J454" s="16"/>
      <c r="K454" s="16"/>
      <c r="L454" s="16"/>
      <c r="M454" s="16"/>
    </row>
    <row r="455">
      <c r="A455" s="16"/>
      <c r="H455" s="16"/>
      <c r="I455" s="16"/>
      <c r="J455" s="16"/>
      <c r="K455" s="16"/>
      <c r="L455" s="16"/>
      <c r="M455" s="16"/>
    </row>
    <row r="456">
      <c r="A456" s="16"/>
      <c r="H456" s="16"/>
      <c r="I456" s="16"/>
      <c r="J456" s="16"/>
      <c r="K456" s="16"/>
      <c r="L456" s="16"/>
      <c r="M456" s="16"/>
    </row>
    <row r="457">
      <c r="A457" s="16"/>
      <c r="H457" s="16"/>
      <c r="I457" s="16"/>
      <c r="J457" s="16"/>
      <c r="K457" s="16"/>
      <c r="L457" s="16"/>
      <c r="M457" s="16"/>
    </row>
    <row r="458">
      <c r="A458" s="16"/>
      <c r="H458" s="16"/>
      <c r="I458" s="16"/>
      <c r="J458" s="16"/>
      <c r="K458" s="16"/>
      <c r="L458" s="16"/>
      <c r="M458" s="16"/>
    </row>
    <row r="459">
      <c r="A459" s="16"/>
      <c r="H459" s="16"/>
      <c r="I459" s="16"/>
      <c r="J459" s="16"/>
      <c r="K459" s="16"/>
      <c r="L459" s="16"/>
      <c r="M459" s="16"/>
    </row>
    <row r="460">
      <c r="A460" s="16"/>
      <c r="H460" s="16"/>
      <c r="I460" s="16"/>
      <c r="J460" s="16"/>
      <c r="K460" s="16"/>
      <c r="L460" s="16"/>
      <c r="M460" s="16"/>
    </row>
    <row r="461">
      <c r="A461" s="16"/>
      <c r="H461" s="16"/>
      <c r="I461" s="16"/>
      <c r="J461" s="16"/>
      <c r="K461" s="16"/>
      <c r="L461" s="16"/>
      <c r="M461" s="16"/>
    </row>
    <row r="462">
      <c r="A462" s="16"/>
      <c r="H462" s="16"/>
      <c r="I462" s="16"/>
      <c r="J462" s="16"/>
      <c r="K462" s="16"/>
      <c r="L462" s="16"/>
      <c r="M462" s="16"/>
    </row>
    <row r="463">
      <c r="A463" s="16"/>
      <c r="H463" s="16"/>
      <c r="I463" s="16"/>
      <c r="J463" s="16"/>
      <c r="K463" s="16"/>
      <c r="L463" s="16"/>
      <c r="M463" s="16"/>
    </row>
    <row r="464">
      <c r="A464" s="16"/>
      <c r="H464" s="16"/>
      <c r="I464" s="16"/>
      <c r="J464" s="16"/>
      <c r="K464" s="16"/>
      <c r="L464" s="16"/>
      <c r="M464" s="16"/>
    </row>
    <row r="465">
      <c r="A465" s="16"/>
      <c r="H465" s="16"/>
      <c r="I465" s="16"/>
      <c r="J465" s="16"/>
      <c r="K465" s="16"/>
      <c r="L465" s="16"/>
      <c r="M465" s="16"/>
    </row>
    <row r="466">
      <c r="A466" s="16"/>
      <c r="H466" s="16"/>
      <c r="I466" s="16"/>
      <c r="J466" s="16"/>
      <c r="K466" s="16"/>
      <c r="L466" s="16"/>
      <c r="M466" s="16"/>
    </row>
    <row r="467">
      <c r="A467" s="16"/>
      <c r="H467" s="16"/>
      <c r="I467" s="16"/>
      <c r="J467" s="16"/>
      <c r="K467" s="16"/>
      <c r="L467" s="16"/>
      <c r="M467" s="16"/>
    </row>
    <row r="468">
      <c r="A468" s="16"/>
      <c r="H468" s="16"/>
      <c r="I468" s="16"/>
      <c r="J468" s="16"/>
      <c r="K468" s="16"/>
      <c r="L468" s="16"/>
      <c r="M468" s="16"/>
    </row>
    <row r="469">
      <c r="A469" s="16"/>
      <c r="H469" s="16"/>
      <c r="I469" s="16"/>
      <c r="J469" s="16"/>
      <c r="K469" s="16"/>
      <c r="L469" s="16"/>
      <c r="M469" s="16"/>
    </row>
    <row r="470">
      <c r="A470" s="16"/>
      <c r="H470" s="16"/>
      <c r="I470" s="16"/>
      <c r="J470" s="16"/>
      <c r="K470" s="16"/>
      <c r="L470" s="16"/>
      <c r="M470" s="16"/>
    </row>
    <row r="471">
      <c r="A471" s="16"/>
      <c r="H471" s="16"/>
      <c r="I471" s="16"/>
      <c r="J471" s="16"/>
      <c r="K471" s="16"/>
      <c r="L471" s="16"/>
      <c r="M471" s="16"/>
    </row>
    <row r="472">
      <c r="A472" s="16"/>
      <c r="H472" s="16"/>
      <c r="I472" s="16"/>
      <c r="J472" s="16"/>
      <c r="K472" s="16"/>
      <c r="L472" s="16"/>
      <c r="M472" s="16"/>
    </row>
    <row r="473">
      <c r="A473" s="16"/>
      <c r="H473" s="16"/>
      <c r="I473" s="16"/>
      <c r="J473" s="16"/>
      <c r="K473" s="16"/>
      <c r="L473" s="16"/>
      <c r="M473" s="16"/>
    </row>
    <row r="474">
      <c r="A474" s="16"/>
      <c r="H474" s="16"/>
      <c r="I474" s="16"/>
      <c r="J474" s="16"/>
      <c r="K474" s="16"/>
      <c r="L474" s="16"/>
      <c r="M474" s="16"/>
    </row>
    <row r="475">
      <c r="A475" s="16"/>
      <c r="H475" s="16"/>
      <c r="I475" s="16"/>
      <c r="J475" s="16"/>
      <c r="K475" s="16"/>
      <c r="L475" s="16"/>
      <c r="M475" s="16"/>
    </row>
    <row r="476">
      <c r="A476" s="16"/>
      <c r="H476" s="16"/>
      <c r="I476" s="16"/>
      <c r="J476" s="16"/>
      <c r="K476" s="16"/>
      <c r="L476" s="16"/>
      <c r="M476" s="16"/>
    </row>
    <row r="477">
      <c r="A477" s="16"/>
      <c r="H477" s="16"/>
      <c r="I477" s="16"/>
      <c r="J477" s="16"/>
      <c r="K477" s="16"/>
      <c r="L477" s="16"/>
      <c r="M477" s="16"/>
    </row>
    <row r="478">
      <c r="A478" s="16"/>
      <c r="H478" s="16"/>
      <c r="I478" s="16"/>
      <c r="J478" s="16"/>
      <c r="K478" s="16"/>
      <c r="L478" s="16"/>
      <c r="M478" s="16"/>
    </row>
    <row r="479">
      <c r="A479" s="16"/>
      <c r="H479" s="16"/>
      <c r="I479" s="16"/>
      <c r="J479" s="16"/>
      <c r="K479" s="16"/>
      <c r="L479" s="16"/>
      <c r="M479" s="16"/>
    </row>
    <row r="480">
      <c r="A480" s="16"/>
      <c r="H480" s="16"/>
      <c r="I480" s="16"/>
      <c r="J480" s="16"/>
      <c r="K480" s="16"/>
      <c r="L480" s="16"/>
      <c r="M480" s="16"/>
    </row>
    <row r="481">
      <c r="A481" s="16"/>
      <c r="H481" s="16"/>
      <c r="I481" s="16"/>
      <c r="J481" s="16"/>
      <c r="K481" s="16"/>
      <c r="L481" s="16"/>
      <c r="M481" s="16"/>
    </row>
    <row r="482">
      <c r="A482" s="16"/>
      <c r="H482" s="16"/>
      <c r="I482" s="16"/>
      <c r="J482" s="16"/>
      <c r="K482" s="16"/>
      <c r="L482" s="16"/>
      <c r="M482" s="16"/>
    </row>
    <row r="483">
      <c r="A483" s="16"/>
      <c r="H483" s="16"/>
      <c r="I483" s="16"/>
      <c r="J483" s="16"/>
      <c r="K483" s="16"/>
      <c r="L483" s="16"/>
      <c r="M483" s="16"/>
    </row>
    <row r="484">
      <c r="A484" s="16"/>
      <c r="H484" s="16"/>
      <c r="I484" s="16"/>
      <c r="J484" s="16"/>
      <c r="K484" s="16"/>
      <c r="L484" s="16"/>
      <c r="M484" s="16"/>
    </row>
    <row r="485">
      <c r="A485" s="16"/>
      <c r="H485" s="16"/>
      <c r="I485" s="16"/>
      <c r="J485" s="16"/>
      <c r="K485" s="16"/>
      <c r="L485" s="16"/>
      <c r="M485" s="16"/>
    </row>
    <row r="486">
      <c r="A486" s="16"/>
      <c r="H486" s="16"/>
      <c r="I486" s="16"/>
      <c r="J486" s="16"/>
      <c r="K486" s="16"/>
      <c r="L486" s="16"/>
      <c r="M486" s="16"/>
    </row>
    <row r="487">
      <c r="A487" s="16"/>
      <c r="H487" s="16"/>
      <c r="I487" s="16"/>
      <c r="J487" s="16"/>
      <c r="K487" s="16"/>
      <c r="L487" s="16"/>
      <c r="M487" s="16"/>
    </row>
    <row r="488">
      <c r="A488" s="16"/>
      <c r="H488" s="16"/>
      <c r="I488" s="16"/>
      <c r="J488" s="16"/>
      <c r="K488" s="16"/>
      <c r="L488" s="16"/>
      <c r="M488" s="16"/>
    </row>
    <row r="489">
      <c r="A489" s="16"/>
      <c r="H489" s="16"/>
      <c r="I489" s="16"/>
      <c r="J489" s="16"/>
      <c r="K489" s="16"/>
      <c r="L489" s="16"/>
      <c r="M489" s="16"/>
    </row>
    <row r="490">
      <c r="A490" s="16"/>
      <c r="H490" s="16"/>
      <c r="I490" s="16"/>
      <c r="J490" s="16"/>
      <c r="K490" s="16"/>
      <c r="L490" s="16"/>
      <c r="M490" s="16"/>
    </row>
    <row r="491">
      <c r="A491" s="16"/>
      <c r="H491" s="16"/>
      <c r="I491" s="16"/>
      <c r="J491" s="16"/>
      <c r="K491" s="16"/>
      <c r="L491" s="16"/>
      <c r="M491" s="16"/>
    </row>
    <row r="492">
      <c r="A492" s="16"/>
      <c r="H492" s="16"/>
      <c r="I492" s="16"/>
      <c r="J492" s="16"/>
      <c r="K492" s="16"/>
      <c r="L492" s="16"/>
      <c r="M492" s="16"/>
    </row>
    <row r="493">
      <c r="A493" s="16"/>
      <c r="H493" s="16"/>
      <c r="I493" s="16"/>
      <c r="J493" s="16"/>
      <c r="K493" s="16"/>
      <c r="L493" s="16"/>
      <c r="M493" s="16"/>
    </row>
    <row r="494">
      <c r="A494" s="16"/>
      <c r="H494" s="16"/>
      <c r="I494" s="16"/>
      <c r="J494" s="16"/>
      <c r="K494" s="16"/>
      <c r="L494" s="16"/>
      <c r="M494" s="16"/>
    </row>
    <row r="495">
      <c r="A495" s="16"/>
      <c r="H495" s="16"/>
      <c r="I495" s="16"/>
      <c r="J495" s="16"/>
      <c r="K495" s="16"/>
      <c r="L495" s="16"/>
      <c r="M495" s="16"/>
    </row>
    <row r="496">
      <c r="A496" s="16"/>
      <c r="H496" s="16"/>
      <c r="I496" s="16"/>
      <c r="J496" s="16"/>
      <c r="K496" s="16"/>
      <c r="L496" s="16"/>
      <c r="M496" s="16"/>
    </row>
    <row r="497">
      <c r="A497" s="16"/>
      <c r="H497" s="16"/>
      <c r="I497" s="16"/>
      <c r="J497" s="16"/>
      <c r="K497" s="16"/>
      <c r="L497" s="16"/>
      <c r="M497" s="16"/>
    </row>
    <row r="498">
      <c r="A498" s="16"/>
      <c r="H498" s="16"/>
      <c r="I498" s="16"/>
      <c r="J498" s="16"/>
      <c r="K498" s="16"/>
      <c r="L498" s="16"/>
      <c r="M498" s="16"/>
    </row>
    <row r="499">
      <c r="A499" s="16"/>
      <c r="H499" s="16"/>
      <c r="I499" s="16"/>
      <c r="J499" s="16"/>
      <c r="K499" s="16"/>
      <c r="L499" s="16"/>
      <c r="M499" s="16"/>
    </row>
    <row r="500">
      <c r="A500" s="16"/>
      <c r="H500" s="16"/>
      <c r="I500" s="16"/>
      <c r="J500" s="16"/>
      <c r="K500" s="16"/>
      <c r="L500" s="16"/>
      <c r="M500" s="16"/>
    </row>
    <row r="501">
      <c r="A501" s="16"/>
      <c r="H501" s="16"/>
      <c r="I501" s="16"/>
      <c r="J501" s="16"/>
      <c r="K501" s="16"/>
      <c r="L501" s="16"/>
      <c r="M501" s="16"/>
    </row>
    <row r="502">
      <c r="A502" s="16"/>
      <c r="H502" s="16"/>
      <c r="I502" s="16"/>
      <c r="J502" s="16"/>
      <c r="K502" s="16"/>
      <c r="L502" s="16"/>
      <c r="M502" s="16"/>
    </row>
    <row r="503">
      <c r="A503" s="16"/>
      <c r="H503" s="16"/>
      <c r="I503" s="16"/>
      <c r="J503" s="16"/>
      <c r="K503" s="16"/>
      <c r="L503" s="16"/>
      <c r="M503" s="16"/>
    </row>
    <row r="504">
      <c r="A504" s="16"/>
      <c r="H504" s="16"/>
      <c r="I504" s="16"/>
      <c r="J504" s="16"/>
      <c r="K504" s="16"/>
      <c r="L504" s="16"/>
      <c r="M504" s="16"/>
    </row>
    <row r="505">
      <c r="A505" s="16"/>
      <c r="H505" s="16"/>
      <c r="I505" s="16"/>
      <c r="J505" s="16"/>
      <c r="K505" s="16"/>
      <c r="L505" s="16"/>
      <c r="M505" s="16"/>
    </row>
    <row r="506">
      <c r="A506" s="16"/>
      <c r="H506" s="16"/>
      <c r="I506" s="16"/>
      <c r="J506" s="16"/>
      <c r="K506" s="16"/>
      <c r="L506" s="16"/>
      <c r="M506" s="16"/>
    </row>
    <row r="507">
      <c r="A507" s="16"/>
      <c r="H507" s="16"/>
      <c r="I507" s="16"/>
      <c r="J507" s="16"/>
      <c r="K507" s="16"/>
      <c r="L507" s="16"/>
      <c r="M507" s="16"/>
    </row>
    <row r="508">
      <c r="A508" s="16"/>
      <c r="H508" s="16"/>
      <c r="I508" s="16"/>
      <c r="J508" s="16"/>
      <c r="K508" s="16"/>
      <c r="L508" s="16"/>
      <c r="M508" s="16"/>
    </row>
    <row r="509">
      <c r="A509" s="16"/>
      <c r="H509" s="16"/>
      <c r="I509" s="16"/>
      <c r="J509" s="16"/>
      <c r="K509" s="16"/>
      <c r="L509" s="16"/>
      <c r="M509" s="16"/>
    </row>
    <row r="510">
      <c r="A510" s="16"/>
      <c r="H510" s="16"/>
      <c r="I510" s="16"/>
      <c r="J510" s="16"/>
      <c r="K510" s="16"/>
      <c r="L510" s="16"/>
      <c r="M510" s="16"/>
    </row>
    <row r="511">
      <c r="A511" s="16"/>
      <c r="H511" s="16"/>
      <c r="I511" s="16"/>
      <c r="J511" s="16"/>
      <c r="K511" s="16"/>
      <c r="L511" s="16"/>
      <c r="M511" s="16"/>
    </row>
    <row r="512">
      <c r="A512" s="16"/>
      <c r="H512" s="16"/>
      <c r="I512" s="16"/>
      <c r="J512" s="16"/>
      <c r="K512" s="16"/>
      <c r="L512" s="16"/>
      <c r="M512" s="16"/>
    </row>
    <row r="513">
      <c r="A513" s="16"/>
      <c r="H513" s="16"/>
      <c r="I513" s="16"/>
      <c r="J513" s="16"/>
      <c r="K513" s="16"/>
      <c r="L513" s="16"/>
      <c r="M513" s="16"/>
    </row>
    <row r="514">
      <c r="A514" s="16"/>
      <c r="H514" s="16"/>
      <c r="I514" s="16"/>
      <c r="J514" s="16"/>
      <c r="K514" s="16"/>
      <c r="L514" s="16"/>
      <c r="M514" s="16"/>
    </row>
    <row r="515">
      <c r="A515" s="16"/>
      <c r="H515" s="16"/>
      <c r="I515" s="16"/>
      <c r="J515" s="16"/>
      <c r="K515" s="16"/>
      <c r="L515" s="16"/>
      <c r="M515" s="16"/>
    </row>
    <row r="516">
      <c r="A516" s="16"/>
      <c r="H516" s="16"/>
      <c r="I516" s="16"/>
      <c r="J516" s="16"/>
      <c r="K516" s="16"/>
      <c r="L516" s="16"/>
      <c r="M516" s="16"/>
    </row>
    <row r="517">
      <c r="A517" s="16"/>
      <c r="H517" s="16"/>
      <c r="I517" s="16"/>
      <c r="J517" s="16"/>
      <c r="K517" s="16"/>
      <c r="L517" s="16"/>
      <c r="M517" s="16"/>
    </row>
    <row r="518">
      <c r="A518" s="16"/>
      <c r="H518" s="16"/>
      <c r="I518" s="16"/>
      <c r="J518" s="16"/>
      <c r="K518" s="16"/>
      <c r="L518" s="16"/>
      <c r="M518" s="16"/>
    </row>
    <row r="519">
      <c r="A519" s="16"/>
      <c r="H519" s="16"/>
      <c r="I519" s="16"/>
      <c r="J519" s="16"/>
      <c r="K519" s="16"/>
      <c r="L519" s="16"/>
      <c r="M519" s="16"/>
    </row>
    <row r="520">
      <c r="A520" s="16"/>
      <c r="H520" s="16"/>
      <c r="I520" s="16"/>
      <c r="J520" s="16"/>
      <c r="K520" s="16"/>
      <c r="L520" s="16"/>
      <c r="M520" s="16"/>
    </row>
    <row r="521">
      <c r="A521" s="16"/>
      <c r="H521" s="16"/>
      <c r="I521" s="16"/>
      <c r="J521" s="16"/>
      <c r="K521" s="16"/>
      <c r="L521" s="16"/>
      <c r="M521" s="16"/>
    </row>
    <row r="522">
      <c r="A522" s="16"/>
      <c r="H522" s="16"/>
      <c r="I522" s="16"/>
      <c r="J522" s="16"/>
      <c r="K522" s="16"/>
      <c r="L522" s="16"/>
      <c r="M522" s="16"/>
    </row>
    <row r="523">
      <c r="A523" s="16"/>
      <c r="H523" s="16"/>
      <c r="I523" s="16"/>
      <c r="J523" s="16"/>
      <c r="K523" s="16"/>
      <c r="L523" s="16"/>
      <c r="M523" s="16"/>
    </row>
    <row r="524">
      <c r="A524" s="16"/>
      <c r="H524" s="16"/>
      <c r="I524" s="16"/>
      <c r="J524" s="16"/>
      <c r="K524" s="16"/>
      <c r="L524" s="16"/>
      <c r="M524" s="16"/>
    </row>
    <row r="525">
      <c r="A525" s="16"/>
      <c r="H525" s="16"/>
      <c r="I525" s="16"/>
      <c r="J525" s="16"/>
      <c r="K525" s="16"/>
      <c r="L525" s="16"/>
      <c r="M525" s="16"/>
    </row>
    <row r="526">
      <c r="A526" s="16"/>
      <c r="H526" s="16"/>
      <c r="I526" s="16"/>
      <c r="J526" s="16"/>
      <c r="K526" s="16"/>
      <c r="L526" s="16"/>
      <c r="M526" s="16"/>
    </row>
    <row r="527">
      <c r="A527" s="16"/>
      <c r="H527" s="16"/>
      <c r="I527" s="16"/>
      <c r="J527" s="16"/>
      <c r="K527" s="16"/>
      <c r="L527" s="16"/>
      <c r="M527" s="16"/>
    </row>
    <row r="528">
      <c r="A528" s="16"/>
      <c r="H528" s="16"/>
      <c r="I528" s="16"/>
      <c r="J528" s="16"/>
      <c r="K528" s="16"/>
      <c r="L528" s="16"/>
      <c r="M528" s="16"/>
    </row>
    <row r="529">
      <c r="A529" s="16"/>
      <c r="H529" s="16"/>
      <c r="I529" s="16"/>
      <c r="J529" s="16"/>
      <c r="K529" s="16"/>
      <c r="L529" s="16"/>
      <c r="M529" s="16"/>
    </row>
    <row r="530">
      <c r="A530" s="16"/>
      <c r="H530" s="16"/>
      <c r="I530" s="16"/>
      <c r="J530" s="16"/>
      <c r="K530" s="16"/>
      <c r="L530" s="16"/>
      <c r="M530" s="16"/>
    </row>
    <row r="531">
      <c r="A531" s="16"/>
      <c r="H531" s="16"/>
      <c r="I531" s="16"/>
      <c r="J531" s="16"/>
      <c r="K531" s="16"/>
      <c r="L531" s="16"/>
      <c r="M531" s="16"/>
    </row>
    <row r="532">
      <c r="A532" s="16"/>
      <c r="H532" s="16"/>
      <c r="I532" s="16"/>
      <c r="J532" s="16"/>
      <c r="K532" s="16"/>
      <c r="L532" s="16"/>
      <c r="M532" s="16"/>
    </row>
    <row r="533">
      <c r="A533" s="16"/>
      <c r="H533" s="16"/>
      <c r="I533" s="16"/>
      <c r="J533" s="16"/>
      <c r="K533" s="16"/>
      <c r="L533" s="16"/>
      <c r="M533" s="16"/>
    </row>
    <row r="534">
      <c r="A534" s="16"/>
      <c r="H534" s="16"/>
      <c r="I534" s="16"/>
      <c r="J534" s="16"/>
      <c r="K534" s="16"/>
      <c r="L534" s="16"/>
      <c r="M534" s="16"/>
    </row>
    <row r="535">
      <c r="A535" s="16"/>
      <c r="H535" s="16"/>
      <c r="I535" s="16"/>
      <c r="J535" s="16"/>
      <c r="K535" s="16"/>
      <c r="L535" s="16"/>
      <c r="M535" s="16"/>
    </row>
    <row r="536">
      <c r="A536" s="16"/>
      <c r="H536" s="16"/>
      <c r="I536" s="16"/>
      <c r="J536" s="16"/>
      <c r="K536" s="16"/>
      <c r="L536" s="16"/>
      <c r="M536" s="16"/>
    </row>
    <row r="537">
      <c r="A537" s="16"/>
      <c r="H537" s="16"/>
      <c r="I537" s="16"/>
      <c r="J537" s="16"/>
      <c r="K537" s="16"/>
      <c r="L537" s="16"/>
      <c r="M537" s="16"/>
    </row>
    <row r="538">
      <c r="A538" s="16"/>
      <c r="H538" s="16"/>
      <c r="I538" s="16"/>
      <c r="J538" s="16"/>
      <c r="K538" s="16"/>
      <c r="L538" s="16"/>
      <c r="M538" s="16"/>
    </row>
    <row r="539">
      <c r="A539" s="16"/>
      <c r="H539" s="16"/>
      <c r="I539" s="16"/>
      <c r="J539" s="16"/>
      <c r="K539" s="16"/>
      <c r="L539" s="16"/>
      <c r="M539" s="16"/>
    </row>
    <row r="540">
      <c r="A540" s="16"/>
      <c r="H540" s="16"/>
      <c r="I540" s="16"/>
      <c r="J540" s="16"/>
      <c r="K540" s="16"/>
      <c r="L540" s="16"/>
      <c r="M540" s="16"/>
    </row>
    <row r="541">
      <c r="A541" s="16"/>
      <c r="H541" s="16"/>
      <c r="I541" s="16"/>
      <c r="J541" s="16"/>
      <c r="K541" s="16"/>
      <c r="L541" s="16"/>
      <c r="M541" s="16"/>
    </row>
    <row r="542">
      <c r="A542" s="16"/>
      <c r="H542" s="16"/>
      <c r="I542" s="16"/>
      <c r="J542" s="16"/>
      <c r="K542" s="16"/>
      <c r="L542" s="16"/>
      <c r="M542" s="16"/>
    </row>
    <row r="543">
      <c r="A543" s="16"/>
      <c r="H543" s="16"/>
      <c r="I543" s="16"/>
      <c r="J543" s="16"/>
      <c r="K543" s="16"/>
      <c r="L543" s="16"/>
      <c r="M543" s="16"/>
    </row>
    <row r="544">
      <c r="A544" s="16"/>
      <c r="H544" s="16"/>
      <c r="I544" s="16"/>
      <c r="J544" s="16"/>
      <c r="K544" s="16"/>
      <c r="L544" s="16"/>
      <c r="M544" s="16"/>
    </row>
    <row r="545">
      <c r="A545" s="16"/>
      <c r="H545" s="16"/>
      <c r="I545" s="16"/>
      <c r="J545" s="16"/>
      <c r="K545" s="16"/>
      <c r="L545" s="16"/>
      <c r="M545" s="16"/>
    </row>
    <row r="546">
      <c r="A546" s="16"/>
      <c r="H546" s="16"/>
      <c r="I546" s="16"/>
      <c r="J546" s="16"/>
      <c r="K546" s="16"/>
      <c r="L546" s="16"/>
      <c r="M546" s="16"/>
    </row>
    <row r="547">
      <c r="A547" s="16"/>
      <c r="H547" s="16"/>
      <c r="I547" s="16"/>
      <c r="J547" s="16"/>
      <c r="K547" s="16"/>
      <c r="L547" s="16"/>
      <c r="M547" s="16"/>
    </row>
    <row r="548">
      <c r="A548" s="16"/>
      <c r="H548" s="16"/>
      <c r="I548" s="16"/>
      <c r="J548" s="16"/>
      <c r="K548" s="16"/>
      <c r="L548" s="16"/>
      <c r="M548" s="16"/>
    </row>
    <row r="549">
      <c r="A549" s="16"/>
      <c r="H549" s="16"/>
      <c r="I549" s="16"/>
      <c r="J549" s="16"/>
      <c r="K549" s="16"/>
      <c r="L549" s="16"/>
      <c r="M549" s="16"/>
    </row>
    <row r="550">
      <c r="A550" s="16"/>
      <c r="H550" s="16"/>
      <c r="I550" s="16"/>
      <c r="J550" s="16"/>
      <c r="K550" s="16"/>
      <c r="L550" s="16"/>
      <c r="M550" s="16"/>
    </row>
    <row r="551">
      <c r="A551" s="16"/>
      <c r="H551" s="16"/>
      <c r="I551" s="16"/>
      <c r="J551" s="16"/>
      <c r="K551" s="16"/>
      <c r="L551" s="16"/>
      <c r="M551" s="16"/>
    </row>
    <row r="552">
      <c r="A552" s="16"/>
      <c r="H552" s="16"/>
      <c r="I552" s="16"/>
      <c r="J552" s="16"/>
      <c r="K552" s="16"/>
      <c r="L552" s="16"/>
      <c r="M552" s="16"/>
    </row>
    <row r="553">
      <c r="A553" s="16"/>
      <c r="H553" s="16"/>
      <c r="I553" s="16"/>
      <c r="J553" s="16"/>
      <c r="K553" s="16"/>
      <c r="L553" s="16"/>
      <c r="M553" s="16"/>
    </row>
    <row r="554">
      <c r="A554" s="16"/>
      <c r="H554" s="16"/>
      <c r="I554" s="16"/>
      <c r="J554" s="16"/>
      <c r="K554" s="16"/>
      <c r="L554" s="16"/>
      <c r="M554" s="16"/>
    </row>
    <row r="555">
      <c r="A555" s="16"/>
      <c r="H555" s="16"/>
      <c r="I555" s="16"/>
      <c r="J555" s="16"/>
      <c r="K555" s="16"/>
      <c r="L555" s="16"/>
      <c r="M555" s="16"/>
    </row>
    <row r="556">
      <c r="A556" s="16"/>
      <c r="H556" s="16"/>
      <c r="I556" s="16"/>
      <c r="J556" s="16"/>
      <c r="K556" s="16"/>
      <c r="L556" s="16"/>
      <c r="M556" s="16"/>
    </row>
    <row r="557">
      <c r="A557" s="16"/>
      <c r="H557" s="16"/>
      <c r="I557" s="16"/>
      <c r="J557" s="16"/>
      <c r="K557" s="16"/>
      <c r="L557" s="16"/>
      <c r="M557" s="16"/>
    </row>
    <row r="558">
      <c r="A558" s="16"/>
      <c r="H558" s="16"/>
      <c r="I558" s="16"/>
      <c r="J558" s="16"/>
      <c r="K558" s="16"/>
      <c r="L558" s="16"/>
      <c r="M558" s="16"/>
    </row>
    <row r="559">
      <c r="A559" s="16"/>
      <c r="H559" s="16"/>
      <c r="I559" s="16"/>
      <c r="J559" s="16"/>
      <c r="K559" s="16"/>
      <c r="L559" s="16"/>
      <c r="M559" s="16"/>
    </row>
    <row r="560">
      <c r="A560" s="16"/>
      <c r="H560" s="16"/>
      <c r="I560" s="16"/>
      <c r="J560" s="16"/>
      <c r="K560" s="16"/>
      <c r="L560" s="16"/>
      <c r="M560" s="16"/>
    </row>
    <row r="561">
      <c r="A561" s="16"/>
      <c r="H561" s="16"/>
      <c r="I561" s="16"/>
      <c r="J561" s="16"/>
      <c r="K561" s="16"/>
      <c r="L561" s="16"/>
      <c r="M561" s="16"/>
    </row>
    <row r="562">
      <c r="A562" s="16"/>
      <c r="H562" s="16"/>
      <c r="I562" s="16"/>
      <c r="J562" s="16"/>
      <c r="K562" s="16"/>
      <c r="L562" s="16"/>
      <c r="M562" s="16"/>
    </row>
    <row r="563">
      <c r="A563" s="16"/>
      <c r="H563" s="16"/>
      <c r="I563" s="16"/>
      <c r="J563" s="16"/>
      <c r="K563" s="16"/>
      <c r="L563" s="16"/>
      <c r="M563" s="16"/>
    </row>
    <row r="564">
      <c r="A564" s="16"/>
      <c r="H564" s="16"/>
      <c r="I564" s="16"/>
      <c r="J564" s="16"/>
      <c r="K564" s="16"/>
      <c r="L564" s="16"/>
      <c r="M564" s="16"/>
    </row>
    <row r="565">
      <c r="A565" s="16"/>
      <c r="H565" s="16"/>
      <c r="I565" s="16"/>
      <c r="J565" s="16"/>
      <c r="K565" s="16"/>
      <c r="L565" s="16"/>
      <c r="M565" s="16"/>
    </row>
    <row r="566">
      <c r="A566" s="16"/>
      <c r="H566" s="16"/>
      <c r="I566" s="16"/>
      <c r="J566" s="16"/>
      <c r="K566" s="16"/>
      <c r="L566" s="16"/>
      <c r="M566" s="16"/>
    </row>
    <row r="567">
      <c r="A567" s="16"/>
      <c r="H567" s="16"/>
      <c r="I567" s="16"/>
      <c r="J567" s="16"/>
      <c r="K567" s="16"/>
      <c r="L567" s="16"/>
      <c r="M567" s="16"/>
    </row>
    <row r="568">
      <c r="A568" s="16"/>
      <c r="H568" s="16"/>
      <c r="I568" s="16"/>
      <c r="J568" s="16"/>
      <c r="K568" s="16"/>
      <c r="L568" s="16"/>
      <c r="M568" s="16"/>
    </row>
    <row r="569">
      <c r="A569" s="16"/>
      <c r="H569" s="16"/>
      <c r="I569" s="16"/>
      <c r="J569" s="16"/>
      <c r="K569" s="16"/>
      <c r="L569" s="16"/>
      <c r="M569" s="16"/>
    </row>
    <row r="570">
      <c r="A570" s="16"/>
      <c r="H570" s="16"/>
      <c r="I570" s="16"/>
      <c r="J570" s="16"/>
      <c r="K570" s="16"/>
      <c r="L570" s="16"/>
      <c r="M570" s="16"/>
    </row>
    <row r="571">
      <c r="A571" s="16"/>
      <c r="H571" s="16"/>
      <c r="I571" s="16"/>
      <c r="J571" s="16"/>
      <c r="K571" s="16"/>
      <c r="L571" s="16"/>
      <c r="M571" s="16"/>
    </row>
    <row r="572">
      <c r="A572" s="16"/>
      <c r="H572" s="16"/>
      <c r="I572" s="16"/>
      <c r="J572" s="16"/>
      <c r="K572" s="16"/>
      <c r="L572" s="16"/>
      <c r="M572" s="16"/>
    </row>
    <row r="573">
      <c r="A573" s="16"/>
      <c r="H573" s="16"/>
      <c r="I573" s="16"/>
      <c r="J573" s="16"/>
      <c r="K573" s="16"/>
      <c r="L573" s="16"/>
      <c r="M573" s="16"/>
    </row>
    <row r="574">
      <c r="A574" s="16"/>
      <c r="H574" s="16"/>
      <c r="I574" s="16"/>
      <c r="J574" s="16"/>
      <c r="K574" s="16"/>
      <c r="L574" s="16"/>
      <c r="M574" s="16"/>
    </row>
    <row r="575">
      <c r="A575" s="16"/>
      <c r="H575" s="16"/>
      <c r="I575" s="16"/>
      <c r="J575" s="16"/>
      <c r="K575" s="16"/>
      <c r="L575" s="16"/>
      <c r="M575" s="16"/>
    </row>
    <row r="576">
      <c r="A576" s="16"/>
      <c r="H576" s="16"/>
      <c r="I576" s="16"/>
      <c r="J576" s="16"/>
      <c r="K576" s="16"/>
      <c r="L576" s="16"/>
      <c r="M576" s="16"/>
    </row>
    <row r="577">
      <c r="A577" s="16"/>
      <c r="H577" s="16"/>
      <c r="I577" s="16"/>
      <c r="J577" s="16"/>
      <c r="K577" s="16"/>
      <c r="L577" s="16"/>
      <c r="M577" s="16"/>
    </row>
    <row r="578">
      <c r="A578" s="16"/>
      <c r="H578" s="16"/>
      <c r="I578" s="16"/>
      <c r="J578" s="16"/>
      <c r="K578" s="16"/>
      <c r="L578" s="16"/>
      <c r="M578" s="16"/>
    </row>
    <row r="579">
      <c r="A579" s="16"/>
      <c r="H579" s="16"/>
      <c r="I579" s="16"/>
      <c r="J579" s="16"/>
      <c r="K579" s="16"/>
      <c r="L579" s="16"/>
      <c r="M579" s="16"/>
    </row>
    <row r="580">
      <c r="A580" s="16"/>
      <c r="H580" s="16"/>
      <c r="I580" s="16"/>
      <c r="J580" s="16"/>
      <c r="K580" s="16"/>
      <c r="L580" s="16"/>
      <c r="M580" s="16"/>
    </row>
    <row r="581">
      <c r="A581" s="16"/>
      <c r="H581" s="16"/>
      <c r="I581" s="16"/>
      <c r="J581" s="16"/>
      <c r="K581" s="16"/>
      <c r="L581" s="16"/>
      <c r="M581" s="16"/>
    </row>
    <row r="582">
      <c r="A582" s="16"/>
      <c r="H582" s="16"/>
      <c r="I582" s="16"/>
      <c r="J582" s="16"/>
      <c r="K582" s="16"/>
      <c r="L582" s="16"/>
      <c r="M582" s="16"/>
    </row>
    <row r="583">
      <c r="A583" s="16"/>
      <c r="H583" s="16"/>
      <c r="I583" s="16"/>
      <c r="J583" s="16"/>
      <c r="K583" s="16"/>
      <c r="L583" s="16"/>
      <c r="M583" s="16"/>
    </row>
    <row r="584">
      <c r="A584" s="16"/>
      <c r="H584" s="16"/>
      <c r="I584" s="16"/>
      <c r="J584" s="16"/>
      <c r="K584" s="16"/>
      <c r="L584" s="16"/>
      <c r="M584" s="16"/>
    </row>
    <row r="585">
      <c r="A585" s="16"/>
      <c r="H585" s="16"/>
      <c r="I585" s="16"/>
      <c r="J585" s="16"/>
      <c r="K585" s="16"/>
      <c r="L585" s="16"/>
      <c r="M585" s="16"/>
    </row>
    <row r="586">
      <c r="A586" s="16"/>
      <c r="H586" s="16"/>
      <c r="I586" s="16"/>
      <c r="J586" s="16"/>
      <c r="K586" s="16"/>
      <c r="L586" s="16"/>
      <c r="M586" s="16"/>
    </row>
    <row r="587">
      <c r="A587" s="16"/>
      <c r="H587" s="16"/>
      <c r="I587" s="16"/>
      <c r="J587" s="16"/>
      <c r="K587" s="16"/>
      <c r="L587" s="16"/>
      <c r="M587" s="16"/>
    </row>
    <row r="588">
      <c r="A588" s="16"/>
      <c r="H588" s="16"/>
      <c r="I588" s="16"/>
      <c r="J588" s="16"/>
      <c r="K588" s="16"/>
      <c r="L588" s="16"/>
      <c r="M588" s="16"/>
    </row>
    <row r="589">
      <c r="A589" s="16"/>
      <c r="H589" s="16"/>
      <c r="I589" s="16"/>
      <c r="J589" s="16"/>
      <c r="K589" s="16"/>
      <c r="L589" s="16"/>
      <c r="M589" s="16"/>
    </row>
    <row r="590">
      <c r="A590" s="16"/>
      <c r="H590" s="16"/>
      <c r="I590" s="16"/>
      <c r="J590" s="16"/>
      <c r="K590" s="16"/>
      <c r="L590" s="16"/>
      <c r="M590" s="16"/>
    </row>
    <row r="591">
      <c r="A591" s="16"/>
      <c r="H591" s="16"/>
      <c r="I591" s="16"/>
      <c r="J591" s="16"/>
      <c r="K591" s="16"/>
      <c r="L591" s="16"/>
      <c r="M591" s="16"/>
    </row>
    <row r="592">
      <c r="A592" s="16"/>
      <c r="H592" s="16"/>
      <c r="I592" s="16"/>
      <c r="J592" s="16"/>
      <c r="K592" s="16"/>
      <c r="L592" s="16"/>
      <c r="M592" s="16"/>
    </row>
    <row r="593">
      <c r="A593" s="16"/>
      <c r="H593" s="16"/>
      <c r="I593" s="16"/>
      <c r="J593" s="16"/>
      <c r="K593" s="16"/>
      <c r="L593" s="16"/>
      <c r="M593" s="16"/>
    </row>
    <row r="594">
      <c r="A594" s="16"/>
      <c r="H594" s="16"/>
      <c r="I594" s="16"/>
      <c r="J594" s="16"/>
      <c r="K594" s="16"/>
      <c r="L594" s="16"/>
      <c r="M594" s="16"/>
    </row>
    <row r="595">
      <c r="A595" s="16"/>
      <c r="H595" s="16"/>
      <c r="I595" s="16"/>
      <c r="J595" s="16"/>
      <c r="K595" s="16"/>
      <c r="L595" s="16"/>
      <c r="M595" s="16"/>
    </row>
    <row r="596">
      <c r="A596" s="16"/>
      <c r="H596" s="16"/>
      <c r="I596" s="16"/>
      <c r="J596" s="16"/>
      <c r="K596" s="16"/>
      <c r="L596" s="16"/>
      <c r="M596" s="16"/>
    </row>
    <row r="597">
      <c r="A597" s="16"/>
      <c r="H597" s="16"/>
      <c r="I597" s="16"/>
      <c r="J597" s="16"/>
      <c r="K597" s="16"/>
      <c r="L597" s="16"/>
      <c r="M597" s="16"/>
    </row>
    <row r="598">
      <c r="A598" s="16"/>
      <c r="H598" s="16"/>
      <c r="I598" s="16"/>
      <c r="J598" s="16"/>
      <c r="K598" s="16"/>
      <c r="L598" s="16"/>
      <c r="M598" s="16"/>
    </row>
    <row r="599">
      <c r="A599" s="16"/>
      <c r="H599" s="16"/>
      <c r="I599" s="16"/>
      <c r="J599" s="16"/>
      <c r="K599" s="16"/>
      <c r="L599" s="16"/>
      <c r="M599" s="16"/>
    </row>
    <row r="600">
      <c r="A600" s="16"/>
      <c r="H600" s="16"/>
      <c r="I600" s="16"/>
      <c r="J600" s="16"/>
      <c r="K600" s="16"/>
      <c r="L600" s="16"/>
      <c r="M600" s="16"/>
    </row>
    <row r="601">
      <c r="A601" s="16"/>
      <c r="H601" s="16"/>
      <c r="I601" s="16"/>
      <c r="J601" s="16"/>
      <c r="K601" s="16"/>
      <c r="L601" s="16"/>
      <c r="M601" s="16"/>
    </row>
    <row r="602">
      <c r="A602" s="16"/>
      <c r="H602" s="16"/>
      <c r="I602" s="16"/>
      <c r="J602" s="16"/>
      <c r="K602" s="16"/>
      <c r="L602" s="16"/>
      <c r="M602" s="16"/>
    </row>
    <row r="603">
      <c r="A603" s="16"/>
      <c r="H603" s="16"/>
      <c r="I603" s="16"/>
      <c r="J603" s="16"/>
      <c r="K603" s="16"/>
      <c r="L603" s="16"/>
      <c r="M603" s="16"/>
    </row>
    <row r="604">
      <c r="A604" s="16"/>
      <c r="H604" s="16"/>
      <c r="I604" s="16"/>
      <c r="J604" s="16"/>
      <c r="K604" s="16"/>
      <c r="L604" s="16"/>
      <c r="M604" s="16"/>
    </row>
    <row r="605">
      <c r="A605" s="16"/>
      <c r="H605" s="16"/>
      <c r="I605" s="16"/>
      <c r="J605" s="16"/>
      <c r="K605" s="16"/>
      <c r="L605" s="16"/>
      <c r="M605" s="16"/>
    </row>
    <row r="606">
      <c r="A606" s="16"/>
      <c r="H606" s="16"/>
      <c r="I606" s="16"/>
      <c r="J606" s="16"/>
      <c r="K606" s="16"/>
      <c r="L606" s="16"/>
      <c r="M606" s="16"/>
    </row>
    <row r="607">
      <c r="A607" s="16"/>
      <c r="H607" s="16"/>
      <c r="I607" s="16"/>
      <c r="J607" s="16"/>
      <c r="K607" s="16"/>
      <c r="L607" s="16"/>
      <c r="M607" s="16"/>
    </row>
    <row r="608">
      <c r="A608" s="16"/>
      <c r="H608" s="16"/>
      <c r="I608" s="16"/>
      <c r="J608" s="16"/>
      <c r="K608" s="16"/>
      <c r="L608" s="16"/>
      <c r="M608" s="16"/>
    </row>
    <row r="609">
      <c r="A609" s="16"/>
      <c r="H609" s="16"/>
      <c r="I609" s="16"/>
      <c r="J609" s="16"/>
      <c r="K609" s="16"/>
      <c r="L609" s="16"/>
      <c r="M609" s="16"/>
    </row>
    <row r="610">
      <c r="A610" s="16"/>
      <c r="H610" s="16"/>
      <c r="I610" s="16"/>
      <c r="J610" s="16"/>
      <c r="K610" s="16"/>
      <c r="L610" s="16"/>
      <c r="M610" s="16"/>
    </row>
    <row r="611">
      <c r="A611" s="16"/>
      <c r="H611" s="16"/>
      <c r="I611" s="16"/>
      <c r="J611" s="16"/>
      <c r="K611" s="16"/>
      <c r="L611" s="16"/>
      <c r="M611" s="16"/>
    </row>
    <row r="612">
      <c r="A612" s="16"/>
      <c r="H612" s="16"/>
      <c r="I612" s="16"/>
      <c r="J612" s="16"/>
      <c r="K612" s="16"/>
      <c r="L612" s="16"/>
      <c r="M612" s="16"/>
    </row>
    <row r="613">
      <c r="A613" s="16"/>
      <c r="H613" s="16"/>
      <c r="I613" s="16"/>
      <c r="J613" s="16"/>
      <c r="K613" s="16"/>
      <c r="L613" s="16"/>
      <c r="M613" s="16"/>
    </row>
    <row r="614">
      <c r="A614" s="16"/>
      <c r="H614" s="16"/>
      <c r="I614" s="16"/>
      <c r="J614" s="16"/>
      <c r="K614" s="16"/>
      <c r="L614" s="16"/>
      <c r="M614" s="16"/>
    </row>
    <row r="615">
      <c r="A615" s="16"/>
      <c r="H615" s="16"/>
      <c r="I615" s="16"/>
      <c r="J615" s="16"/>
      <c r="K615" s="16"/>
      <c r="L615" s="16"/>
      <c r="M615" s="16"/>
    </row>
    <row r="616">
      <c r="A616" s="16"/>
      <c r="H616" s="16"/>
      <c r="I616" s="16"/>
      <c r="J616" s="16"/>
      <c r="K616" s="16"/>
      <c r="L616" s="16"/>
      <c r="M616" s="16"/>
    </row>
    <row r="617">
      <c r="A617" s="16"/>
      <c r="H617" s="16"/>
      <c r="I617" s="16"/>
      <c r="J617" s="16"/>
      <c r="K617" s="16"/>
      <c r="L617" s="16"/>
      <c r="M617" s="16"/>
    </row>
    <row r="618">
      <c r="A618" s="16"/>
      <c r="H618" s="16"/>
      <c r="I618" s="16"/>
      <c r="J618" s="16"/>
      <c r="K618" s="16"/>
      <c r="L618" s="16"/>
      <c r="M618" s="16"/>
    </row>
    <row r="619">
      <c r="A619" s="16"/>
      <c r="H619" s="16"/>
      <c r="I619" s="16"/>
      <c r="J619" s="16"/>
      <c r="K619" s="16"/>
      <c r="L619" s="16"/>
      <c r="M619" s="16"/>
    </row>
    <row r="620">
      <c r="A620" s="16"/>
      <c r="H620" s="16"/>
      <c r="I620" s="16"/>
      <c r="J620" s="16"/>
      <c r="K620" s="16"/>
      <c r="L620" s="16"/>
      <c r="M620" s="16"/>
    </row>
    <row r="621">
      <c r="A621" s="16"/>
      <c r="H621" s="16"/>
      <c r="I621" s="16"/>
      <c r="J621" s="16"/>
      <c r="K621" s="16"/>
      <c r="L621" s="16"/>
      <c r="M621" s="16"/>
    </row>
    <row r="622">
      <c r="A622" s="16"/>
      <c r="H622" s="16"/>
      <c r="I622" s="16"/>
      <c r="J622" s="16"/>
      <c r="K622" s="16"/>
      <c r="L622" s="16"/>
      <c r="M622" s="16"/>
    </row>
    <row r="623">
      <c r="A623" s="16"/>
      <c r="H623" s="16"/>
      <c r="I623" s="16"/>
      <c r="J623" s="16"/>
      <c r="K623" s="16"/>
      <c r="L623" s="16"/>
      <c r="M623" s="16"/>
    </row>
    <row r="624">
      <c r="A624" s="16"/>
      <c r="H624" s="16"/>
      <c r="I624" s="16"/>
      <c r="J624" s="16"/>
      <c r="K624" s="16"/>
      <c r="L624" s="16"/>
      <c r="M624" s="16"/>
    </row>
    <row r="625">
      <c r="A625" s="16"/>
      <c r="H625" s="16"/>
      <c r="I625" s="16"/>
      <c r="J625" s="16"/>
      <c r="K625" s="16"/>
      <c r="L625" s="16"/>
      <c r="M625" s="16"/>
    </row>
    <row r="626">
      <c r="A626" s="16"/>
      <c r="H626" s="16"/>
      <c r="I626" s="16"/>
      <c r="J626" s="16"/>
      <c r="K626" s="16"/>
      <c r="L626" s="16"/>
      <c r="M626" s="16"/>
    </row>
    <row r="627">
      <c r="A627" s="16"/>
      <c r="H627" s="16"/>
      <c r="I627" s="16"/>
      <c r="J627" s="16"/>
      <c r="K627" s="16"/>
      <c r="L627" s="16"/>
      <c r="M627" s="16"/>
    </row>
    <row r="628">
      <c r="A628" s="16"/>
      <c r="H628" s="16"/>
      <c r="I628" s="16"/>
      <c r="J628" s="16"/>
      <c r="K628" s="16"/>
      <c r="L628" s="16"/>
      <c r="M628" s="16"/>
    </row>
    <row r="629">
      <c r="A629" s="16"/>
      <c r="H629" s="16"/>
      <c r="I629" s="16"/>
      <c r="J629" s="16"/>
      <c r="K629" s="16"/>
      <c r="L629" s="16"/>
      <c r="M629" s="16"/>
    </row>
    <row r="630">
      <c r="A630" s="16"/>
      <c r="H630" s="16"/>
      <c r="I630" s="16"/>
      <c r="J630" s="16"/>
      <c r="K630" s="16"/>
      <c r="L630" s="16"/>
      <c r="M630" s="16"/>
    </row>
    <row r="631">
      <c r="A631" s="16"/>
      <c r="H631" s="16"/>
      <c r="I631" s="16"/>
      <c r="J631" s="16"/>
      <c r="K631" s="16"/>
      <c r="L631" s="16"/>
      <c r="M631" s="16"/>
    </row>
    <row r="632">
      <c r="A632" s="16"/>
      <c r="H632" s="16"/>
      <c r="I632" s="16"/>
      <c r="J632" s="16"/>
      <c r="K632" s="16"/>
      <c r="L632" s="16"/>
      <c r="M632" s="16"/>
    </row>
    <row r="633">
      <c r="A633" s="16"/>
      <c r="H633" s="16"/>
      <c r="I633" s="16"/>
      <c r="J633" s="16"/>
      <c r="K633" s="16"/>
      <c r="L633" s="16"/>
      <c r="M633" s="16"/>
    </row>
    <row r="634">
      <c r="A634" s="16"/>
      <c r="H634" s="16"/>
      <c r="I634" s="16"/>
      <c r="J634" s="16"/>
      <c r="K634" s="16"/>
      <c r="L634" s="16"/>
      <c r="M634" s="16"/>
    </row>
    <row r="635">
      <c r="A635" s="16"/>
      <c r="H635" s="16"/>
      <c r="I635" s="16"/>
      <c r="J635" s="16"/>
      <c r="K635" s="16"/>
      <c r="L635" s="16"/>
      <c r="M635" s="16"/>
    </row>
    <row r="636">
      <c r="A636" s="16"/>
      <c r="H636" s="16"/>
      <c r="I636" s="16"/>
      <c r="J636" s="16"/>
      <c r="K636" s="16"/>
      <c r="L636" s="16"/>
      <c r="M636" s="16"/>
    </row>
    <row r="637">
      <c r="A637" s="16"/>
      <c r="H637" s="16"/>
      <c r="I637" s="16"/>
      <c r="J637" s="16"/>
      <c r="K637" s="16"/>
      <c r="L637" s="16"/>
      <c r="M637" s="16"/>
    </row>
    <row r="638">
      <c r="A638" s="16"/>
      <c r="H638" s="16"/>
      <c r="I638" s="16"/>
      <c r="J638" s="16"/>
      <c r="K638" s="16"/>
      <c r="L638" s="16"/>
      <c r="M638" s="16"/>
    </row>
    <row r="639">
      <c r="A639" s="16"/>
      <c r="H639" s="16"/>
      <c r="I639" s="16"/>
      <c r="J639" s="16"/>
      <c r="K639" s="16"/>
      <c r="L639" s="16"/>
      <c r="M639" s="16"/>
    </row>
    <row r="640">
      <c r="A640" s="16"/>
      <c r="H640" s="16"/>
      <c r="I640" s="16"/>
      <c r="J640" s="16"/>
      <c r="K640" s="16"/>
      <c r="L640" s="16"/>
      <c r="M640" s="16"/>
    </row>
    <row r="641">
      <c r="A641" s="16"/>
      <c r="H641" s="16"/>
      <c r="I641" s="16"/>
      <c r="J641" s="16"/>
      <c r="K641" s="16"/>
      <c r="L641" s="16"/>
      <c r="M641" s="16"/>
    </row>
    <row r="642">
      <c r="A642" s="16"/>
      <c r="H642" s="16"/>
      <c r="I642" s="16"/>
      <c r="J642" s="16"/>
      <c r="K642" s="16"/>
      <c r="L642" s="16"/>
      <c r="M642" s="16"/>
    </row>
    <row r="643">
      <c r="A643" s="16"/>
      <c r="H643" s="16"/>
      <c r="I643" s="16"/>
      <c r="J643" s="16"/>
      <c r="K643" s="16"/>
      <c r="L643" s="16"/>
      <c r="M643" s="16"/>
    </row>
    <row r="644">
      <c r="A644" s="16"/>
      <c r="H644" s="16"/>
      <c r="I644" s="16"/>
      <c r="J644" s="16"/>
      <c r="K644" s="16"/>
      <c r="L644" s="16"/>
      <c r="M644" s="16"/>
    </row>
    <row r="645">
      <c r="A645" s="16"/>
      <c r="H645" s="16"/>
      <c r="I645" s="16"/>
      <c r="J645" s="16"/>
      <c r="K645" s="16"/>
      <c r="L645" s="16"/>
      <c r="M645" s="16"/>
    </row>
    <row r="646">
      <c r="A646" s="16"/>
      <c r="H646" s="16"/>
      <c r="I646" s="16"/>
      <c r="J646" s="16"/>
      <c r="K646" s="16"/>
      <c r="L646" s="16"/>
      <c r="M646" s="16"/>
    </row>
    <row r="647">
      <c r="A647" s="16"/>
      <c r="H647" s="16"/>
      <c r="I647" s="16"/>
      <c r="J647" s="16"/>
      <c r="K647" s="16"/>
      <c r="L647" s="16"/>
      <c r="M647" s="16"/>
    </row>
    <row r="648">
      <c r="A648" s="16"/>
      <c r="H648" s="16"/>
      <c r="I648" s="16"/>
      <c r="J648" s="16"/>
      <c r="K648" s="16"/>
      <c r="L648" s="16"/>
      <c r="M648" s="16"/>
    </row>
    <row r="649">
      <c r="A649" s="16"/>
      <c r="H649" s="16"/>
      <c r="I649" s="16"/>
      <c r="J649" s="16"/>
      <c r="K649" s="16"/>
      <c r="L649" s="16"/>
      <c r="M649" s="16"/>
    </row>
    <row r="650">
      <c r="A650" s="16"/>
      <c r="H650" s="16"/>
      <c r="I650" s="16"/>
      <c r="J650" s="16"/>
      <c r="K650" s="16"/>
      <c r="L650" s="16"/>
      <c r="M650" s="16"/>
    </row>
    <row r="651">
      <c r="A651" s="16"/>
      <c r="H651" s="16"/>
      <c r="I651" s="16"/>
      <c r="J651" s="16"/>
      <c r="K651" s="16"/>
      <c r="L651" s="16"/>
      <c r="M651" s="16"/>
    </row>
    <row r="652">
      <c r="A652" s="16"/>
      <c r="H652" s="16"/>
      <c r="I652" s="16"/>
      <c r="J652" s="16"/>
      <c r="K652" s="16"/>
      <c r="L652" s="16"/>
      <c r="M652" s="16"/>
    </row>
    <row r="653">
      <c r="A653" s="16"/>
      <c r="H653" s="16"/>
      <c r="I653" s="16"/>
      <c r="J653" s="16"/>
      <c r="K653" s="16"/>
      <c r="L653" s="16"/>
      <c r="M653" s="16"/>
    </row>
    <row r="654">
      <c r="A654" s="16"/>
      <c r="H654" s="16"/>
      <c r="I654" s="16"/>
      <c r="J654" s="16"/>
      <c r="K654" s="16"/>
      <c r="L654" s="16"/>
      <c r="M654" s="16"/>
    </row>
    <row r="655">
      <c r="A655" s="16"/>
      <c r="H655" s="16"/>
      <c r="I655" s="16"/>
      <c r="J655" s="16"/>
      <c r="K655" s="16"/>
      <c r="L655" s="16"/>
      <c r="M655" s="16"/>
    </row>
    <row r="656">
      <c r="A656" s="16"/>
      <c r="H656" s="16"/>
      <c r="I656" s="16"/>
      <c r="J656" s="16"/>
      <c r="K656" s="16"/>
      <c r="L656" s="16"/>
      <c r="M656" s="16"/>
    </row>
    <row r="657">
      <c r="A657" s="16"/>
      <c r="H657" s="16"/>
      <c r="I657" s="16"/>
      <c r="J657" s="16"/>
      <c r="K657" s="16"/>
      <c r="L657" s="16"/>
      <c r="M657" s="16"/>
    </row>
    <row r="658">
      <c r="A658" s="16"/>
      <c r="H658" s="16"/>
      <c r="I658" s="16"/>
      <c r="J658" s="16"/>
      <c r="K658" s="16"/>
      <c r="L658" s="16"/>
      <c r="M658" s="16"/>
    </row>
    <row r="659">
      <c r="A659" s="16"/>
      <c r="H659" s="16"/>
      <c r="I659" s="16"/>
      <c r="J659" s="16"/>
      <c r="K659" s="16"/>
      <c r="L659" s="16"/>
      <c r="M659" s="16"/>
    </row>
    <row r="660">
      <c r="A660" s="16"/>
      <c r="H660" s="16"/>
      <c r="I660" s="16"/>
      <c r="J660" s="16"/>
      <c r="K660" s="16"/>
      <c r="L660" s="16"/>
      <c r="M660" s="16"/>
    </row>
    <row r="661">
      <c r="A661" s="16"/>
      <c r="H661" s="16"/>
      <c r="I661" s="16"/>
      <c r="J661" s="16"/>
      <c r="K661" s="16"/>
      <c r="L661" s="16"/>
      <c r="M661" s="16"/>
    </row>
    <row r="662">
      <c r="A662" s="16"/>
      <c r="H662" s="16"/>
      <c r="I662" s="16"/>
      <c r="J662" s="16"/>
      <c r="K662" s="16"/>
      <c r="L662" s="16"/>
      <c r="M662" s="16"/>
    </row>
    <row r="663">
      <c r="A663" s="16"/>
      <c r="H663" s="16"/>
      <c r="I663" s="16"/>
      <c r="J663" s="16"/>
      <c r="K663" s="16"/>
      <c r="L663" s="16"/>
      <c r="M663" s="16"/>
    </row>
    <row r="664">
      <c r="A664" s="16"/>
      <c r="H664" s="16"/>
      <c r="I664" s="16"/>
      <c r="J664" s="16"/>
      <c r="K664" s="16"/>
      <c r="L664" s="16"/>
      <c r="M664" s="16"/>
    </row>
    <row r="665">
      <c r="A665" s="16"/>
      <c r="H665" s="16"/>
      <c r="I665" s="16"/>
      <c r="J665" s="16"/>
      <c r="K665" s="16"/>
      <c r="L665" s="16"/>
      <c r="M665" s="16"/>
    </row>
    <row r="666">
      <c r="A666" s="16"/>
      <c r="H666" s="16"/>
      <c r="I666" s="16"/>
      <c r="J666" s="16"/>
      <c r="K666" s="16"/>
      <c r="L666" s="16"/>
      <c r="M666" s="16"/>
    </row>
    <row r="667">
      <c r="A667" s="16"/>
      <c r="H667" s="16"/>
      <c r="I667" s="16"/>
      <c r="J667" s="16"/>
      <c r="K667" s="16"/>
      <c r="L667" s="16"/>
      <c r="M667" s="16"/>
    </row>
    <row r="668">
      <c r="A668" s="16"/>
      <c r="H668" s="16"/>
      <c r="I668" s="16"/>
      <c r="J668" s="16"/>
      <c r="K668" s="16"/>
      <c r="L668" s="16"/>
      <c r="M668" s="16"/>
    </row>
    <row r="669">
      <c r="A669" s="16"/>
      <c r="H669" s="16"/>
      <c r="I669" s="16"/>
      <c r="J669" s="16"/>
      <c r="K669" s="16"/>
      <c r="L669" s="16"/>
      <c r="M669" s="16"/>
    </row>
    <row r="670">
      <c r="A670" s="16"/>
      <c r="H670" s="16"/>
      <c r="I670" s="16"/>
      <c r="J670" s="16"/>
      <c r="K670" s="16"/>
      <c r="L670" s="16"/>
      <c r="M670" s="16"/>
    </row>
    <row r="671">
      <c r="A671" s="16"/>
      <c r="H671" s="16"/>
      <c r="I671" s="16"/>
      <c r="J671" s="16"/>
      <c r="K671" s="16"/>
      <c r="L671" s="16"/>
      <c r="M671" s="16"/>
    </row>
    <row r="672">
      <c r="A672" s="16"/>
      <c r="H672" s="16"/>
      <c r="I672" s="16"/>
      <c r="J672" s="16"/>
      <c r="K672" s="16"/>
      <c r="L672" s="16"/>
      <c r="M672" s="16"/>
    </row>
    <row r="673">
      <c r="A673" s="16"/>
      <c r="H673" s="16"/>
      <c r="I673" s="16"/>
      <c r="J673" s="16"/>
      <c r="K673" s="16"/>
      <c r="L673" s="16"/>
      <c r="M673" s="16"/>
    </row>
    <row r="674">
      <c r="A674" s="16"/>
      <c r="H674" s="16"/>
      <c r="I674" s="16"/>
      <c r="J674" s="16"/>
      <c r="K674" s="16"/>
      <c r="L674" s="16"/>
      <c r="M674" s="16"/>
    </row>
    <row r="675">
      <c r="A675" s="16"/>
      <c r="H675" s="16"/>
      <c r="I675" s="16"/>
      <c r="J675" s="16"/>
      <c r="K675" s="16"/>
      <c r="L675" s="16"/>
      <c r="M675" s="16"/>
    </row>
    <row r="676">
      <c r="A676" s="16"/>
      <c r="H676" s="16"/>
      <c r="I676" s="16"/>
      <c r="J676" s="16"/>
      <c r="K676" s="16"/>
      <c r="L676" s="16"/>
      <c r="M676" s="16"/>
    </row>
    <row r="677">
      <c r="A677" s="16"/>
      <c r="H677" s="16"/>
      <c r="I677" s="16"/>
      <c r="J677" s="16"/>
      <c r="K677" s="16"/>
      <c r="L677" s="16"/>
      <c r="M677" s="16"/>
    </row>
    <row r="678">
      <c r="A678" s="16"/>
      <c r="H678" s="16"/>
      <c r="I678" s="16"/>
      <c r="J678" s="16"/>
      <c r="K678" s="16"/>
      <c r="L678" s="16"/>
      <c r="M678" s="16"/>
    </row>
    <row r="679">
      <c r="A679" s="16"/>
      <c r="H679" s="16"/>
      <c r="I679" s="16"/>
      <c r="J679" s="16"/>
      <c r="K679" s="16"/>
      <c r="L679" s="16"/>
      <c r="M679" s="16"/>
    </row>
    <row r="680">
      <c r="A680" s="16"/>
      <c r="H680" s="16"/>
      <c r="I680" s="16"/>
      <c r="J680" s="16"/>
      <c r="K680" s="16"/>
      <c r="L680" s="16"/>
      <c r="M680" s="16"/>
    </row>
    <row r="681">
      <c r="A681" s="16"/>
      <c r="H681" s="16"/>
      <c r="I681" s="16"/>
      <c r="J681" s="16"/>
      <c r="K681" s="16"/>
      <c r="L681" s="16"/>
      <c r="M681" s="16"/>
    </row>
    <row r="682">
      <c r="A682" s="16"/>
      <c r="H682" s="16"/>
      <c r="I682" s="16"/>
      <c r="J682" s="16"/>
      <c r="K682" s="16"/>
      <c r="L682" s="16"/>
      <c r="M682" s="16"/>
    </row>
    <row r="683">
      <c r="A683" s="16"/>
      <c r="H683" s="16"/>
      <c r="I683" s="16"/>
      <c r="J683" s="16"/>
      <c r="K683" s="16"/>
      <c r="L683" s="16"/>
      <c r="M683" s="16"/>
    </row>
    <row r="684">
      <c r="A684" s="16"/>
      <c r="H684" s="16"/>
      <c r="I684" s="16"/>
      <c r="J684" s="16"/>
      <c r="K684" s="16"/>
      <c r="L684" s="16"/>
      <c r="M684" s="16"/>
    </row>
    <row r="685">
      <c r="A685" s="16"/>
      <c r="H685" s="16"/>
      <c r="I685" s="16"/>
      <c r="J685" s="16"/>
      <c r="K685" s="16"/>
      <c r="L685" s="16"/>
      <c r="M685" s="16"/>
    </row>
    <row r="686">
      <c r="A686" s="16"/>
      <c r="H686" s="16"/>
      <c r="I686" s="16"/>
      <c r="J686" s="16"/>
      <c r="K686" s="16"/>
      <c r="L686" s="16"/>
      <c r="M686" s="16"/>
    </row>
    <row r="687">
      <c r="A687" s="16"/>
      <c r="H687" s="16"/>
      <c r="I687" s="16"/>
      <c r="J687" s="16"/>
      <c r="K687" s="16"/>
      <c r="L687" s="16"/>
      <c r="M687" s="16"/>
    </row>
    <row r="688">
      <c r="A688" s="16"/>
      <c r="H688" s="16"/>
      <c r="I688" s="16"/>
      <c r="J688" s="16"/>
      <c r="K688" s="16"/>
      <c r="L688" s="16"/>
      <c r="M688" s="16"/>
    </row>
    <row r="689">
      <c r="A689" s="16"/>
      <c r="H689" s="16"/>
      <c r="I689" s="16"/>
      <c r="J689" s="16"/>
      <c r="K689" s="16"/>
      <c r="L689" s="16"/>
      <c r="M689" s="16"/>
    </row>
    <row r="690">
      <c r="A690" s="16"/>
      <c r="H690" s="16"/>
      <c r="I690" s="16"/>
      <c r="J690" s="16"/>
      <c r="K690" s="16"/>
      <c r="L690" s="16"/>
      <c r="M690" s="16"/>
    </row>
    <row r="691">
      <c r="A691" s="16"/>
      <c r="H691" s="16"/>
      <c r="I691" s="16"/>
      <c r="J691" s="16"/>
      <c r="K691" s="16"/>
      <c r="L691" s="16"/>
      <c r="M691" s="16"/>
    </row>
    <row r="692">
      <c r="A692" s="16"/>
      <c r="H692" s="16"/>
      <c r="I692" s="16"/>
      <c r="J692" s="16"/>
      <c r="K692" s="16"/>
      <c r="L692" s="16"/>
      <c r="M692" s="16"/>
    </row>
    <row r="693">
      <c r="A693" s="16"/>
      <c r="H693" s="16"/>
      <c r="I693" s="16"/>
      <c r="J693" s="16"/>
      <c r="K693" s="16"/>
      <c r="L693" s="16"/>
      <c r="M693" s="16"/>
    </row>
    <row r="694">
      <c r="A694" s="16"/>
      <c r="H694" s="16"/>
      <c r="I694" s="16"/>
      <c r="J694" s="16"/>
      <c r="K694" s="16"/>
      <c r="L694" s="16"/>
      <c r="M694" s="16"/>
    </row>
    <row r="695">
      <c r="A695" s="16"/>
      <c r="H695" s="16"/>
      <c r="I695" s="16"/>
      <c r="J695" s="16"/>
      <c r="K695" s="16"/>
      <c r="L695" s="16"/>
      <c r="M695" s="16"/>
    </row>
    <row r="696">
      <c r="A696" s="16"/>
      <c r="H696" s="16"/>
      <c r="I696" s="16"/>
      <c r="J696" s="16"/>
      <c r="K696" s="16"/>
      <c r="L696" s="16"/>
      <c r="M696" s="16"/>
    </row>
    <row r="697">
      <c r="A697" s="16"/>
      <c r="H697" s="16"/>
      <c r="I697" s="16"/>
      <c r="J697" s="16"/>
      <c r="K697" s="16"/>
      <c r="L697" s="16"/>
      <c r="M697" s="16"/>
    </row>
    <row r="698">
      <c r="A698" s="16"/>
      <c r="H698" s="16"/>
      <c r="I698" s="16"/>
      <c r="J698" s="16"/>
      <c r="K698" s="16"/>
      <c r="L698" s="16"/>
      <c r="M698" s="16"/>
    </row>
    <row r="699">
      <c r="A699" s="16"/>
      <c r="H699" s="16"/>
      <c r="I699" s="16"/>
      <c r="J699" s="16"/>
      <c r="K699" s="16"/>
      <c r="L699" s="16"/>
      <c r="M699" s="16"/>
    </row>
    <row r="700">
      <c r="A700" s="16"/>
      <c r="H700" s="16"/>
      <c r="I700" s="16"/>
      <c r="J700" s="16"/>
      <c r="K700" s="16"/>
      <c r="L700" s="16"/>
      <c r="M700" s="16"/>
    </row>
    <row r="701">
      <c r="A701" s="16"/>
      <c r="H701" s="16"/>
      <c r="I701" s="16"/>
      <c r="J701" s="16"/>
      <c r="K701" s="16"/>
      <c r="L701" s="16"/>
      <c r="M701" s="16"/>
    </row>
    <row r="702">
      <c r="A702" s="16"/>
      <c r="H702" s="16"/>
      <c r="I702" s="16"/>
      <c r="J702" s="16"/>
      <c r="K702" s="16"/>
      <c r="L702" s="16"/>
      <c r="M702" s="16"/>
    </row>
    <row r="703">
      <c r="A703" s="16"/>
      <c r="H703" s="16"/>
      <c r="I703" s="16"/>
      <c r="J703" s="16"/>
      <c r="K703" s="16"/>
      <c r="L703" s="16"/>
      <c r="M703" s="16"/>
    </row>
    <row r="704">
      <c r="A704" s="16"/>
      <c r="H704" s="16"/>
      <c r="I704" s="16"/>
      <c r="J704" s="16"/>
      <c r="K704" s="16"/>
      <c r="L704" s="16"/>
      <c r="M704" s="16"/>
    </row>
    <row r="705">
      <c r="A705" s="16"/>
      <c r="H705" s="16"/>
      <c r="I705" s="16"/>
      <c r="J705" s="16"/>
      <c r="K705" s="16"/>
      <c r="L705" s="16"/>
      <c r="M705" s="16"/>
    </row>
    <row r="706">
      <c r="A706" s="16"/>
      <c r="H706" s="16"/>
      <c r="I706" s="16"/>
      <c r="J706" s="16"/>
      <c r="K706" s="16"/>
      <c r="L706" s="16"/>
      <c r="M706" s="16"/>
    </row>
    <row r="707">
      <c r="A707" s="16"/>
      <c r="H707" s="16"/>
      <c r="I707" s="16"/>
      <c r="J707" s="16"/>
      <c r="K707" s="16"/>
      <c r="L707" s="16"/>
      <c r="M707" s="16"/>
    </row>
    <row r="708">
      <c r="A708" s="16"/>
      <c r="H708" s="16"/>
      <c r="I708" s="16"/>
      <c r="J708" s="16"/>
      <c r="K708" s="16"/>
      <c r="L708" s="16"/>
      <c r="M708" s="16"/>
    </row>
    <row r="709">
      <c r="A709" s="16"/>
      <c r="H709" s="16"/>
      <c r="I709" s="16"/>
      <c r="J709" s="16"/>
      <c r="K709" s="16"/>
      <c r="L709" s="16"/>
      <c r="M709" s="16"/>
    </row>
    <row r="710">
      <c r="A710" s="16"/>
      <c r="H710" s="16"/>
      <c r="I710" s="16"/>
      <c r="J710" s="16"/>
      <c r="K710" s="16"/>
      <c r="L710" s="16"/>
      <c r="M710" s="16"/>
    </row>
    <row r="711">
      <c r="A711" s="16"/>
      <c r="H711" s="16"/>
      <c r="I711" s="16"/>
      <c r="J711" s="16"/>
      <c r="K711" s="16"/>
      <c r="L711" s="16"/>
      <c r="M711" s="16"/>
    </row>
    <row r="712">
      <c r="A712" s="16"/>
      <c r="H712" s="16"/>
      <c r="I712" s="16"/>
      <c r="J712" s="16"/>
      <c r="K712" s="16"/>
      <c r="L712" s="16"/>
      <c r="M712" s="16"/>
    </row>
    <row r="713">
      <c r="A713" s="16"/>
      <c r="H713" s="16"/>
      <c r="I713" s="16"/>
      <c r="J713" s="16"/>
      <c r="K713" s="16"/>
      <c r="L713" s="16"/>
      <c r="M713" s="16"/>
    </row>
    <row r="714">
      <c r="A714" s="16"/>
      <c r="H714" s="16"/>
      <c r="I714" s="16"/>
      <c r="J714" s="16"/>
      <c r="K714" s="16"/>
      <c r="L714" s="16"/>
      <c r="M714" s="16"/>
    </row>
    <row r="715">
      <c r="A715" s="16"/>
      <c r="H715" s="16"/>
      <c r="I715" s="16"/>
      <c r="J715" s="16"/>
      <c r="K715" s="16"/>
      <c r="L715" s="16"/>
      <c r="M715" s="16"/>
    </row>
    <row r="716">
      <c r="A716" s="16"/>
      <c r="H716" s="16"/>
      <c r="I716" s="16"/>
      <c r="J716" s="16"/>
      <c r="K716" s="16"/>
      <c r="L716" s="16"/>
      <c r="M716" s="16"/>
    </row>
    <row r="717">
      <c r="A717" s="16"/>
      <c r="H717" s="16"/>
      <c r="I717" s="16"/>
      <c r="J717" s="16"/>
      <c r="K717" s="16"/>
      <c r="L717" s="16"/>
      <c r="M717" s="16"/>
    </row>
    <row r="718">
      <c r="A718" s="16"/>
      <c r="H718" s="16"/>
      <c r="I718" s="16"/>
      <c r="J718" s="16"/>
      <c r="K718" s="16"/>
      <c r="L718" s="16"/>
      <c r="M718" s="16"/>
    </row>
    <row r="719">
      <c r="A719" s="16"/>
      <c r="H719" s="16"/>
      <c r="I719" s="16"/>
      <c r="J719" s="16"/>
      <c r="K719" s="16"/>
      <c r="L719" s="16"/>
      <c r="M719" s="16"/>
    </row>
    <row r="720">
      <c r="A720" s="16"/>
      <c r="H720" s="16"/>
      <c r="I720" s="16"/>
      <c r="J720" s="16"/>
      <c r="K720" s="16"/>
      <c r="L720" s="16"/>
      <c r="M720" s="16"/>
    </row>
    <row r="721">
      <c r="A721" s="16"/>
      <c r="H721" s="16"/>
      <c r="I721" s="16"/>
      <c r="J721" s="16"/>
      <c r="K721" s="16"/>
      <c r="L721" s="16"/>
      <c r="M721" s="16"/>
    </row>
    <row r="722">
      <c r="A722" s="16"/>
      <c r="H722" s="16"/>
      <c r="I722" s="16"/>
      <c r="J722" s="16"/>
      <c r="K722" s="16"/>
      <c r="L722" s="16"/>
      <c r="M722" s="16"/>
    </row>
    <row r="723">
      <c r="A723" s="16"/>
      <c r="H723" s="16"/>
      <c r="I723" s="16"/>
      <c r="J723" s="16"/>
      <c r="K723" s="16"/>
      <c r="L723" s="16"/>
      <c r="M723" s="16"/>
    </row>
    <row r="724">
      <c r="A724" s="16"/>
      <c r="H724" s="16"/>
      <c r="I724" s="16"/>
      <c r="J724" s="16"/>
      <c r="K724" s="16"/>
      <c r="L724" s="16"/>
      <c r="M724" s="16"/>
    </row>
    <row r="725">
      <c r="A725" s="16"/>
      <c r="H725" s="16"/>
      <c r="I725" s="16"/>
      <c r="J725" s="16"/>
      <c r="K725" s="16"/>
      <c r="L725" s="16"/>
      <c r="M725" s="16"/>
    </row>
    <row r="726">
      <c r="A726" s="16"/>
      <c r="H726" s="16"/>
      <c r="I726" s="16"/>
      <c r="J726" s="16"/>
      <c r="K726" s="16"/>
      <c r="L726" s="16"/>
      <c r="M726" s="16"/>
    </row>
    <row r="727">
      <c r="A727" s="16"/>
      <c r="H727" s="16"/>
      <c r="I727" s="16"/>
      <c r="J727" s="16"/>
      <c r="K727" s="16"/>
      <c r="L727" s="16"/>
      <c r="M727" s="16"/>
    </row>
    <row r="728">
      <c r="A728" s="16"/>
      <c r="H728" s="16"/>
      <c r="I728" s="16"/>
      <c r="J728" s="16"/>
      <c r="K728" s="16"/>
      <c r="L728" s="16"/>
      <c r="M728" s="16"/>
    </row>
    <row r="729">
      <c r="A729" s="16"/>
      <c r="H729" s="16"/>
      <c r="I729" s="16"/>
      <c r="J729" s="16"/>
      <c r="K729" s="16"/>
      <c r="L729" s="16"/>
      <c r="M729" s="16"/>
    </row>
    <row r="730">
      <c r="A730" s="16"/>
      <c r="H730" s="16"/>
      <c r="I730" s="16"/>
      <c r="J730" s="16"/>
      <c r="K730" s="16"/>
      <c r="L730" s="16"/>
      <c r="M730" s="16"/>
    </row>
    <row r="731">
      <c r="A731" s="16"/>
      <c r="H731" s="16"/>
      <c r="I731" s="16"/>
      <c r="J731" s="16"/>
      <c r="K731" s="16"/>
      <c r="L731" s="16"/>
      <c r="M731" s="16"/>
    </row>
    <row r="732">
      <c r="A732" s="16"/>
      <c r="H732" s="16"/>
      <c r="I732" s="16"/>
      <c r="J732" s="16"/>
      <c r="K732" s="16"/>
      <c r="L732" s="16"/>
      <c r="M732" s="16"/>
    </row>
    <row r="733">
      <c r="A733" s="16"/>
      <c r="H733" s="16"/>
      <c r="I733" s="16"/>
      <c r="J733" s="16"/>
      <c r="K733" s="16"/>
      <c r="L733" s="16"/>
      <c r="M733" s="16"/>
    </row>
    <row r="734">
      <c r="A734" s="16"/>
      <c r="H734" s="16"/>
      <c r="I734" s="16"/>
      <c r="J734" s="16"/>
      <c r="K734" s="16"/>
      <c r="L734" s="16"/>
      <c r="M734" s="16"/>
    </row>
    <row r="735">
      <c r="A735" s="16"/>
      <c r="H735" s="16"/>
      <c r="I735" s="16"/>
      <c r="J735" s="16"/>
      <c r="K735" s="16"/>
      <c r="L735" s="16"/>
      <c r="M735" s="16"/>
    </row>
    <row r="736">
      <c r="A736" s="16"/>
      <c r="H736" s="16"/>
      <c r="I736" s="16"/>
      <c r="J736" s="16"/>
      <c r="K736" s="16"/>
      <c r="L736" s="16"/>
      <c r="M736" s="16"/>
    </row>
    <row r="737">
      <c r="A737" s="16"/>
      <c r="H737" s="16"/>
      <c r="I737" s="16"/>
      <c r="J737" s="16"/>
      <c r="K737" s="16"/>
      <c r="L737" s="16"/>
      <c r="M737" s="16"/>
    </row>
    <row r="738">
      <c r="A738" s="16"/>
      <c r="H738" s="16"/>
      <c r="I738" s="16"/>
      <c r="J738" s="16"/>
      <c r="K738" s="16"/>
      <c r="L738" s="16"/>
      <c r="M738" s="16"/>
    </row>
    <row r="739">
      <c r="A739" s="16"/>
      <c r="H739" s="16"/>
      <c r="I739" s="16"/>
      <c r="J739" s="16"/>
      <c r="K739" s="16"/>
      <c r="L739" s="16"/>
      <c r="M739" s="16"/>
    </row>
    <row r="740">
      <c r="A740" s="16"/>
      <c r="H740" s="16"/>
      <c r="I740" s="16"/>
      <c r="J740" s="16"/>
      <c r="K740" s="16"/>
      <c r="L740" s="16"/>
      <c r="M740" s="16"/>
    </row>
    <row r="741">
      <c r="A741" s="16"/>
      <c r="H741" s="16"/>
      <c r="I741" s="16"/>
      <c r="J741" s="16"/>
      <c r="K741" s="16"/>
      <c r="L741" s="16"/>
      <c r="M741" s="16"/>
    </row>
    <row r="742">
      <c r="A742" s="16"/>
      <c r="H742" s="16"/>
      <c r="I742" s="16"/>
      <c r="J742" s="16"/>
      <c r="K742" s="16"/>
      <c r="L742" s="16"/>
      <c r="M742" s="16"/>
    </row>
    <row r="743">
      <c r="A743" s="16"/>
      <c r="H743" s="16"/>
      <c r="I743" s="16"/>
      <c r="J743" s="16"/>
      <c r="K743" s="16"/>
      <c r="L743" s="16"/>
      <c r="M743" s="16"/>
    </row>
    <row r="744">
      <c r="A744" s="16"/>
      <c r="H744" s="16"/>
      <c r="I744" s="16"/>
      <c r="J744" s="16"/>
      <c r="K744" s="16"/>
      <c r="L744" s="16"/>
      <c r="M744" s="16"/>
    </row>
    <row r="745">
      <c r="A745" s="16"/>
      <c r="H745" s="16"/>
      <c r="I745" s="16"/>
      <c r="J745" s="16"/>
      <c r="K745" s="16"/>
      <c r="L745" s="16"/>
      <c r="M745" s="16"/>
    </row>
    <row r="746">
      <c r="A746" s="16"/>
      <c r="H746" s="16"/>
      <c r="I746" s="16"/>
      <c r="J746" s="16"/>
      <c r="K746" s="16"/>
      <c r="L746" s="16"/>
      <c r="M746" s="16"/>
    </row>
    <row r="747">
      <c r="A747" s="16"/>
      <c r="H747" s="16"/>
      <c r="I747" s="16"/>
      <c r="J747" s="16"/>
      <c r="K747" s="16"/>
      <c r="L747" s="16"/>
      <c r="M747" s="16"/>
    </row>
    <row r="748">
      <c r="A748" s="16"/>
      <c r="H748" s="16"/>
      <c r="I748" s="16"/>
      <c r="J748" s="16"/>
      <c r="K748" s="16"/>
      <c r="L748" s="16"/>
      <c r="M748" s="16"/>
    </row>
    <row r="749">
      <c r="A749" s="16"/>
      <c r="H749" s="16"/>
      <c r="I749" s="16"/>
      <c r="J749" s="16"/>
      <c r="K749" s="16"/>
      <c r="L749" s="16"/>
      <c r="M749" s="16"/>
    </row>
    <row r="750">
      <c r="A750" s="16"/>
      <c r="H750" s="16"/>
      <c r="I750" s="16"/>
      <c r="J750" s="16"/>
      <c r="K750" s="16"/>
      <c r="L750" s="16"/>
      <c r="M750" s="16"/>
    </row>
    <row r="751">
      <c r="A751" s="16"/>
      <c r="H751" s="16"/>
      <c r="I751" s="16"/>
      <c r="J751" s="16"/>
      <c r="K751" s="16"/>
      <c r="L751" s="16"/>
      <c r="M751" s="16"/>
    </row>
    <row r="752">
      <c r="A752" s="16"/>
      <c r="H752" s="16"/>
      <c r="I752" s="16"/>
      <c r="J752" s="16"/>
      <c r="K752" s="16"/>
      <c r="L752" s="16"/>
      <c r="M752" s="16"/>
    </row>
    <row r="753">
      <c r="A753" s="16"/>
      <c r="H753" s="16"/>
      <c r="I753" s="16"/>
      <c r="J753" s="16"/>
      <c r="K753" s="16"/>
      <c r="L753" s="16"/>
      <c r="M753" s="16"/>
    </row>
    <row r="754">
      <c r="A754" s="16"/>
      <c r="H754" s="16"/>
      <c r="I754" s="16"/>
      <c r="J754" s="16"/>
      <c r="K754" s="16"/>
      <c r="L754" s="16"/>
      <c r="M754" s="16"/>
    </row>
    <row r="755">
      <c r="A755" s="16"/>
      <c r="H755" s="16"/>
      <c r="I755" s="16"/>
      <c r="J755" s="16"/>
      <c r="K755" s="16"/>
      <c r="L755" s="16"/>
      <c r="M755" s="16"/>
    </row>
    <row r="756">
      <c r="A756" s="16"/>
      <c r="H756" s="16"/>
      <c r="I756" s="16"/>
      <c r="J756" s="16"/>
      <c r="K756" s="16"/>
      <c r="L756" s="16"/>
      <c r="M756" s="16"/>
    </row>
    <row r="757">
      <c r="A757" s="16"/>
      <c r="H757" s="16"/>
      <c r="I757" s="16"/>
      <c r="J757" s="16"/>
      <c r="K757" s="16"/>
      <c r="L757" s="16"/>
      <c r="M757" s="16"/>
    </row>
    <row r="758">
      <c r="A758" s="16"/>
      <c r="H758" s="16"/>
      <c r="I758" s="16"/>
      <c r="J758" s="16"/>
      <c r="K758" s="16"/>
      <c r="L758" s="16"/>
      <c r="M758" s="16"/>
    </row>
    <row r="759">
      <c r="A759" s="16"/>
      <c r="H759" s="16"/>
      <c r="I759" s="16"/>
      <c r="J759" s="16"/>
      <c r="K759" s="16"/>
      <c r="L759" s="16"/>
      <c r="M759" s="16"/>
    </row>
    <row r="760">
      <c r="A760" s="16"/>
      <c r="H760" s="16"/>
      <c r="I760" s="16"/>
      <c r="J760" s="16"/>
      <c r="K760" s="16"/>
      <c r="L760" s="16"/>
      <c r="M760" s="16"/>
    </row>
    <row r="761">
      <c r="A761" s="16"/>
      <c r="H761" s="16"/>
      <c r="I761" s="16"/>
      <c r="J761" s="16"/>
      <c r="K761" s="16"/>
      <c r="L761" s="16"/>
      <c r="M761" s="16"/>
    </row>
    <row r="762">
      <c r="A762" s="16"/>
      <c r="H762" s="16"/>
      <c r="I762" s="16"/>
      <c r="J762" s="16"/>
      <c r="K762" s="16"/>
      <c r="L762" s="16"/>
      <c r="M762" s="16"/>
    </row>
    <row r="763">
      <c r="A763" s="16"/>
      <c r="H763" s="16"/>
      <c r="I763" s="16"/>
      <c r="J763" s="16"/>
      <c r="K763" s="16"/>
      <c r="L763" s="16"/>
      <c r="M763" s="16"/>
    </row>
    <row r="764">
      <c r="A764" s="16"/>
      <c r="H764" s="16"/>
      <c r="I764" s="16"/>
      <c r="J764" s="16"/>
      <c r="K764" s="16"/>
      <c r="L764" s="16"/>
      <c r="M764" s="16"/>
    </row>
    <row r="765">
      <c r="A765" s="16"/>
      <c r="H765" s="16"/>
      <c r="I765" s="16"/>
      <c r="J765" s="16"/>
      <c r="K765" s="16"/>
      <c r="L765" s="16"/>
      <c r="M765" s="16"/>
    </row>
    <row r="766">
      <c r="A766" s="16"/>
      <c r="H766" s="16"/>
      <c r="I766" s="16"/>
      <c r="J766" s="16"/>
      <c r="K766" s="16"/>
      <c r="L766" s="16"/>
      <c r="M766" s="16"/>
    </row>
    <row r="767">
      <c r="A767" s="16"/>
      <c r="H767" s="16"/>
      <c r="I767" s="16"/>
      <c r="J767" s="16"/>
      <c r="K767" s="16"/>
      <c r="L767" s="16"/>
      <c r="M767" s="16"/>
    </row>
    <row r="768">
      <c r="A768" s="16"/>
      <c r="H768" s="16"/>
      <c r="I768" s="16"/>
      <c r="J768" s="16"/>
      <c r="K768" s="16"/>
      <c r="L768" s="16"/>
      <c r="M768" s="16"/>
    </row>
    <row r="769">
      <c r="A769" s="16"/>
      <c r="H769" s="16"/>
      <c r="I769" s="16"/>
      <c r="J769" s="16"/>
      <c r="K769" s="16"/>
      <c r="L769" s="16"/>
      <c r="M769" s="16"/>
    </row>
    <row r="770">
      <c r="A770" s="16"/>
      <c r="H770" s="16"/>
      <c r="I770" s="16"/>
      <c r="J770" s="16"/>
      <c r="K770" s="16"/>
      <c r="L770" s="16"/>
      <c r="M770" s="16"/>
    </row>
    <row r="771">
      <c r="A771" s="16"/>
      <c r="H771" s="16"/>
      <c r="I771" s="16"/>
      <c r="J771" s="16"/>
      <c r="K771" s="16"/>
      <c r="L771" s="16"/>
      <c r="M771" s="16"/>
    </row>
    <row r="772">
      <c r="A772" s="16"/>
      <c r="H772" s="16"/>
      <c r="I772" s="16"/>
      <c r="J772" s="16"/>
      <c r="K772" s="16"/>
      <c r="L772" s="16"/>
      <c r="M772" s="16"/>
    </row>
    <row r="773">
      <c r="A773" s="16"/>
      <c r="H773" s="16"/>
      <c r="I773" s="16"/>
      <c r="J773" s="16"/>
      <c r="K773" s="16"/>
      <c r="L773" s="16"/>
      <c r="M773" s="16"/>
    </row>
    <row r="774">
      <c r="A774" s="16"/>
      <c r="H774" s="16"/>
      <c r="I774" s="16"/>
      <c r="J774" s="16"/>
      <c r="K774" s="16"/>
      <c r="L774" s="16"/>
      <c r="M774" s="16"/>
    </row>
    <row r="775">
      <c r="A775" s="16"/>
      <c r="H775" s="16"/>
      <c r="I775" s="16"/>
      <c r="J775" s="16"/>
      <c r="K775" s="16"/>
      <c r="L775" s="16"/>
      <c r="M775" s="16"/>
    </row>
    <row r="776">
      <c r="A776" s="16"/>
      <c r="H776" s="16"/>
      <c r="I776" s="16"/>
      <c r="J776" s="16"/>
      <c r="K776" s="16"/>
      <c r="L776" s="16"/>
      <c r="M776" s="16"/>
    </row>
    <row r="777">
      <c r="A777" s="16"/>
      <c r="H777" s="16"/>
      <c r="I777" s="16"/>
      <c r="J777" s="16"/>
      <c r="K777" s="16"/>
      <c r="L777" s="16"/>
      <c r="M777" s="16"/>
    </row>
    <row r="778">
      <c r="A778" s="16"/>
      <c r="H778" s="16"/>
      <c r="I778" s="16"/>
      <c r="J778" s="16"/>
      <c r="K778" s="16"/>
      <c r="L778" s="16"/>
      <c r="M778" s="16"/>
    </row>
    <row r="779">
      <c r="A779" s="16"/>
      <c r="H779" s="16"/>
      <c r="I779" s="16"/>
      <c r="J779" s="16"/>
      <c r="K779" s="16"/>
      <c r="L779" s="16"/>
      <c r="M779" s="16"/>
    </row>
    <row r="780">
      <c r="A780" s="16"/>
      <c r="H780" s="16"/>
      <c r="I780" s="16"/>
      <c r="J780" s="16"/>
      <c r="K780" s="16"/>
      <c r="L780" s="16"/>
      <c r="M780" s="16"/>
    </row>
    <row r="781">
      <c r="A781" s="16"/>
      <c r="H781" s="16"/>
      <c r="I781" s="16"/>
      <c r="J781" s="16"/>
      <c r="K781" s="16"/>
      <c r="L781" s="16"/>
      <c r="M781" s="16"/>
    </row>
    <row r="782">
      <c r="A782" s="16"/>
      <c r="H782" s="16"/>
      <c r="I782" s="16"/>
      <c r="J782" s="16"/>
      <c r="K782" s="16"/>
      <c r="L782" s="16"/>
      <c r="M782" s="16"/>
    </row>
    <row r="783">
      <c r="A783" s="16"/>
      <c r="H783" s="16"/>
      <c r="I783" s="16"/>
      <c r="J783" s="16"/>
      <c r="K783" s="16"/>
      <c r="L783" s="16"/>
      <c r="M783" s="16"/>
    </row>
    <row r="784">
      <c r="A784" s="16"/>
      <c r="H784" s="16"/>
      <c r="I784" s="16"/>
      <c r="J784" s="16"/>
      <c r="K784" s="16"/>
      <c r="L784" s="16"/>
      <c r="M784" s="16"/>
    </row>
    <row r="785">
      <c r="A785" s="16"/>
      <c r="H785" s="16"/>
      <c r="I785" s="16"/>
      <c r="J785" s="16"/>
      <c r="K785" s="16"/>
      <c r="L785" s="16"/>
      <c r="M785" s="16"/>
    </row>
    <row r="786">
      <c r="A786" s="16"/>
      <c r="H786" s="16"/>
      <c r="I786" s="16"/>
      <c r="J786" s="16"/>
      <c r="K786" s="16"/>
      <c r="L786" s="16"/>
      <c r="M786" s="16"/>
    </row>
    <row r="787">
      <c r="A787" s="16"/>
      <c r="H787" s="16"/>
      <c r="I787" s="16"/>
      <c r="J787" s="16"/>
      <c r="K787" s="16"/>
      <c r="L787" s="16"/>
      <c r="M787" s="16"/>
    </row>
    <row r="788">
      <c r="A788" s="16"/>
      <c r="H788" s="16"/>
      <c r="I788" s="16"/>
      <c r="J788" s="16"/>
      <c r="K788" s="16"/>
      <c r="L788" s="16"/>
      <c r="M788" s="16"/>
    </row>
    <row r="789">
      <c r="A789" s="16"/>
      <c r="H789" s="16"/>
      <c r="I789" s="16"/>
      <c r="J789" s="16"/>
      <c r="K789" s="16"/>
      <c r="L789" s="16"/>
      <c r="M789" s="16"/>
    </row>
    <row r="790">
      <c r="A790" s="16"/>
      <c r="H790" s="16"/>
      <c r="I790" s="16"/>
      <c r="J790" s="16"/>
      <c r="K790" s="16"/>
      <c r="L790" s="16"/>
      <c r="M790" s="16"/>
    </row>
    <row r="791">
      <c r="A791" s="16"/>
      <c r="H791" s="16"/>
      <c r="I791" s="16"/>
      <c r="J791" s="16"/>
      <c r="K791" s="16"/>
      <c r="L791" s="16"/>
      <c r="M791" s="16"/>
    </row>
    <row r="792">
      <c r="A792" s="16"/>
      <c r="H792" s="16"/>
      <c r="I792" s="16"/>
      <c r="J792" s="16"/>
      <c r="K792" s="16"/>
      <c r="L792" s="16"/>
      <c r="M792" s="16"/>
    </row>
    <row r="793">
      <c r="A793" s="16"/>
      <c r="H793" s="16"/>
      <c r="I793" s="16"/>
      <c r="J793" s="16"/>
      <c r="K793" s="16"/>
      <c r="L793" s="16"/>
      <c r="M793" s="16"/>
    </row>
    <row r="794">
      <c r="A794" s="16"/>
      <c r="H794" s="16"/>
      <c r="I794" s="16"/>
      <c r="J794" s="16"/>
      <c r="K794" s="16"/>
      <c r="L794" s="16"/>
      <c r="M794" s="16"/>
    </row>
    <row r="795">
      <c r="A795" s="16"/>
      <c r="H795" s="16"/>
      <c r="I795" s="16"/>
      <c r="J795" s="16"/>
      <c r="K795" s="16"/>
      <c r="L795" s="16"/>
      <c r="M795" s="16"/>
    </row>
    <row r="796">
      <c r="A796" s="16"/>
      <c r="H796" s="16"/>
      <c r="I796" s="16"/>
      <c r="J796" s="16"/>
      <c r="K796" s="16"/>
      <c r="L796" s="16"/>
      <c r="M796" s="16"/>
    </row>
    <row r="797">
      <c r="A797" s="16"/>
      <c r="H797" s="16"/>
      <c r="I797" s="16"/>
      <c r="J797" s="16"/>
      <c r="K797" s="16"/>
      <c r="L797" s="16"/>
      <c r="M797" s="16"/>
    </row>
    <row r="798">
      <c r="A798" s="16"/>
      <c r="H798" s="16"/>
      <c r="I798" s="16"/>
      <c r="J798" s="16"/>
      <c r="K798" s="16"/>
      <c r="L798" s="16"/>
      <c r="M798" s="16"/>
    </row>
    <row r="799">
      <c r="A799" s="16"/>
      <c r="H799" s="16"/>
      <c r="I799" s="16"/>
      <c r="J799" s="16"/>
      <c r="K799" s="16"/>
      <c r="L799" s="16"/>
      <c r="M799" s="16"/>
    </row>
    <row r="800">
      <c r="A800" s="16"/>
      <c r="H800" s="16"/>
      <c r="I800" s="16"/>
      <c r="J800" s="16"/>
      <c r="K800" s="16"/>
      <c r="L800" s="16"/>
      <c r="M800" s="16"/>
    </row>
    <row r="801">
      <c r="A801" s="16"/>
      <c r="H801" s="16"/>
      <c r="I801" s="16"/>
      <c r="J801" s="16"/>
      <c r="K801" s="16"/>
      <c r="L801" s="16"/>
      <c r="M801" s="16"/>
    </row>
    <row r="802">
      <c r="A802" s="16"/>
      <c r="H802" s="16"/>
      <c r="I802" s="16"/>
      <c r="J802" s="16"/>
      <c r="K802" s="16"/>
      <c r="L802" s="16"/>
      <c r="M802" s="16"/>
    </row>
    <row r="803">
      <c r="A803" s="16"/>
      <c r="H803" s="16"/>
      <c r="I803" s="16"/>
      <c r="J803" s="16"/>
      <c r="K803" s="16"/>
      <c r="L803" s="16"/>
      <c r="M803" s="16"/>
    </row>
    <row r="804">
      <c r="A804" s="16"/>
      <c r="H804" s="16"/>
      <c r="I804" s="16"/>
      <c r="J804" s="16"/>
      <c r="K804" s="16"/>
      <c r="L804" s="16"/>
      <c r="M804" s="16"/>
    </row>
    <row r="805">
      <c r="A805" s="16"/>
      <c r="H805" s="16"/>
      <c r="I805" s="16"/>
      <c r="J805" s="16"/>
      <c r="K805" s="16"/>
      <c r="L805" s="16"/>
      <c r="M805" s="16"/>
    </row>
    <row r="806">
      <c r="A806" s="16"/>
      <c r="H806" s="16"/>
      <c r="I806" s="16"/>
      <c r="J806" s="16"/>
      <c r="K806" s="16"/>
      <c r="L806" s="16"/>
      <c r="M806" s="16"/>
    </row>
    <row r="807">
      <c r="A807" s="16"/>
      <c r="H807" s="16"/>
      <c r="I807" s="16"/>
      <c r="J807" s="16"/>
      <c r="K807" s="16"/>
      <c r="L807" s="16"/>
      <c r="M807" s="16"/>
    </row>
    <row r="808">
      <c r="A808" s="16"/>
      <c r="H808" s="16"/>
      <c r="I808" s="16"/>
      <c r="J808" s="16"/>
      <c r="K808" s="16"/>
      <c r="L808" s="16"/>
      <c r="M808" s="16"/>
    </row>
    <row r="809">
      <c r="A809" s="16"/>
      <c r="H809" s="16"/>
      <c r="I809" s="16"/>
      <c r="J809" s="16"/>
      <c r="K809" s="16"/>
      <c r="L809" s="16"/>
      <c r="M809" s="16"/>
    </row>
    <row r="810">
      <c r="A810" s="16"/>
      <c r="H810" s="16"/>
      <c r="I810" s="16"/>
      <c r="J810" s="16"/>
      <c r="K810" s="16"/>
      <c r="L810" s="16"/>
      <c r="M810" s="16"/>
    </row>
    <row r="811">
      <c r="A811" s="16"/>
      <c r="H811" s="16"/>
      <c r="I811" s="16"/>
      <c r="J811" s="16"/>
      <c r="K811" s="16"/>
      <c r="L811" s="16"/>
      <c r="M811" s="16"/>
    </row>
    <row r="812">
      <c r="A812" s="16"/>
      <c r="H812" s="16"/>
      <c r="I812" s="16"/>
      <c r="J812" s="16"/>
      <c r="K812" s="16"/>
      <c r="L812" s="16"/>
      <c r="M812" s="16"/>
    </row>
    <row r="813">
      <c r="A813" s="16"/>
      <c r="H813" s="16"/>
      <c r="I813" s="16"/>
      <c r="J813" s="16"/>
      <c r="K813" s="16"/>
      <c r="L813" s="16"/>
      <c r="M813" s="16"/>
    </row>
    <row r="814">
      <c r="A814" s="16"/>
      <c r="H814" s="16"/>
      <c r="I814" s="16"/>
      <c r="J814" s="16"/>
      <c r="K814" s="16"/>
      <c r="L814" s="16"/>
      <c r="M814" s="16"/>
    </row>
    <row r="815">
      <c r="A815" s="16"/>
      <c r="H815" s="16"/>
      <c r="I815" s="16"/>
      <c r="J815" s="16"/>
      <c r="K815" s="16"/>
      <c r="L815" s="16"/>
      <c r="M815" s="16"/>
    </row>
    <row r="816">
      <c r="A816" s="16"/>
      <c r="H816" s="16"/>
      <c r="I816" s="16"/>
      <c r="J816" s="16"/>
      <c r="K816" s="16"/>
      <c r="L816" s="16"/>
      <c r="M816" s="16"/>
    </row>
    <row r="817">
      <c r="A817" s="16"/>
      <c r="H817" s="16"/>
      <c r="I817" s="16"/>
      <c r="J817" s="16"/>
      <c r="K817" s="16"/>
      <c r="L817" s="16"/>
      <c r="M817" s="16"/>
    </row>
    <row r="818">
      <c r="A818" s="16"/>
      <c r="H818" s="16"/>
      <c r="I818" s="16"/>
      <c r="J818" s="16"/>
      <c r="K818" s="16"/>
      <c r="L818" s="16"/>
      <c r="M818" s="16"/>
    </row>
    <row r="819">
      <c r="A819" s="16"/>
      <c r="H819" s="16"/>
      <c r="I819" s="16"/>
      <c r="J819" s="16"/>
      <c r="K819" s="16"/>
      <c r="L819" s="16"/>
      <c r="M819" s="16"/>
    </row>
    <row r="820">
      <c r="A820" s="16"/>
      <c r="H820" s="16"/>
      <c r="I820" s="16"/>
      <c r="J820" s="16"/>
      <c r="K820" s="16"/>
      <c r="L820" s="16"/>
      <c r="M820" s="16"/>
    </row>
    <row r="821">
      <c r="A821" s="16"/>
      <c r="H821" s="16"/>
      <c r="I821" s="16"/>
      <c r="J821" s="16"/>
      <c r="K821" s="16"/>
      <c r="L821" s="16"/>
      <c r="M821" s="16"/>
    </row>
    <row r="822">
      <c r="A822" s="16"/>
      <c r="H822" s="16"/>
      <c r="I822" s="16"/>
      <c r="J822" s="16"/>
      <c r="K822" s="16"/>
      <c r="L822" s="16"/>
      <c r="M822" s="16"/>
    </row>
    <row r="823">
      <c r="A823" s="16"/>
      <c r="H823" s="16"/>
      <c r="I823" s="16"/>
      <c r="J823" s="16"/>
      <c r="K823" s="16"/>
      <c r="L823" s="16"/>
      <c r="M823" s="16"/>
    </row>
    <row r="824">
      <c r="A824" s="16"/>
      <c r="H824" s="16"/>
      <c r="I824" s="16"/>
      <c r="J824" s="16"/>
      <c r="K824" s="16"/>
      <c r="L824" s="16"/>
      <c r="M824" s="16"/>
    </row>
    <row r="825">
      <c r="A825" s="16"/>
      <c r="H825" s="16"/>
      <c r="I825" s="16"/>
      <c r="J825" s="16"/>
      <c r="K825" s="16"/>
      <c r="L825" s="16"/>
      <c r="M825" s="16"/>
    </row>
    <row r="826">
      <c r="A826" s="16"/>
      <c r="H826" s="16"/>
      <c r="I826" s="16"/>
      <c r="J826" s="16"/>
      <c r="K826" s="16"/>
      <c r="L826" s="16"/>
      <c r="M826" s="16"/>
    </row>
    <row r="827">
      <c r="A827" s="16"/>
      <c r="H827" s="16"/>
      <c r="I827" s="16"/>
      <c r="J827" s="16"/>
      <c r="K827" s="16"/>
      <c r="L827" s="16"/>
      <c r="M827" s="16"/>
    </row>
    <row r="828">
      <c r="A828" s="16"/>
      <c r="H828" s="16"/>
      <c r="I828" s="16"/>
      <c r="J828" s="16"/>
      <c r="K828" s="16"/>
      <c r="L828" s="16"/>
      <c r="M828" s="16"/>
    </row>
    <row r="829">
      <c r="A829" s="16"/>
      <c r="H829" s="16"/>
      <c r="I829" s="16"/>
      <c r="J829" s="16"/>
      <c r="K829" s="16"/>
      <c r="L829" s="16"/>
      <c r="M829" s="16"/>
    </row>
    <row r="830">
      <c r="A830" s="16"/>
      <c r="H830" s="16"/>
      <c r="I830" s="16"/>
      <c r="J830" s="16"/>
      <c r="K830" s="16"/>
      <c r="L830" s="16"/>
      <c r="M830" s="16"/>
    </row>
    <row r="831">
      <c r="A831" s="16"/>
      <c r="H831" s="16"/>
      <c r="I831" s="16"/>
      <c r="J831" s="16"/>
      <c r="K831" s="16"/>
      <c r="L831" s="16"/>
      <c r="M831" s="16"/>
    </row>
    <row r="832">
      <c r="A832" s="16"/>
      <c r="H832" s="16"/>
      <c r="I832" s="16"/>
      <c r="J832" s="16"/>
      <c r="K832" s="16"/>
      <c r="L832" s="16"/>
      <c r="M832" s="16"/>
    </row>
    <row r="833">
      <c r="A833" s="16"/>
      <c r="H833" s="16"/>
      <c r="I833" s="16"/>
      <c r="J833" s="16"/>
      <c r="K833" s="16"/>
      <c r="L833" s="16"/>
      <c r="M833" s="16"/>
    </row>
    <row r="834">
      <c r="A834" s="16"/>
      <c r="H834" s="16"/>
      <c r="I834" s="16"/>
      <c r="J834" s="16"/>
      <c r="K834" s="16"/>
      <c r="L834" s="16"/>
      <c r="M834" s="16"/>
    </row>
    <row r="835">
      <c r="A835" s="16"/>
      <c r="H835" s="16"/>
      <c r="I835" s="16"/>
      <c r="J835" s="16"/>
      <c r="K835" s="16"/>
      <c r="L835" s="16"/>
      <c r="M835" s="16"/>
    </row>
    <row r="836">
      <c r="A836" s="16"/>
      <c r="H836" s="16"/>
      <c r="I836" s="16"/>
      <c r="J836" s="16"/>
      <c r="K836" s="16"/>
      <c r="L836" s="16"/>
      <c r="M836" s="16"/>
    </row>
    <row r="837">
      <c r="A837" s="16"/>
      <c r="H837" s="16"/>
      <c r="I837" s="16"/>
      <c r="J837" s="16"/>
      <c r="K837" s="16"/>
      <c r="L837" s="16"/>
      <c r="M837" s="16"/>
    </row>
    <row r="838">
      <c r="A838" s="16"/>
      <c r="H838" s="16"/>
      <c r="I838" s="16"/>
      <c r="J838" s="16"/>
      <c r="K838" s="16"/>
      <c r="L838" s="16"/>
      <c r="M838" s="16"/>
    </row>
    <row r="839">
      <c r="A839" s="16"/>
      <c r="H839" s="16"/>
      <c r="I839" s="16"/>
      <c r="J839" s="16"/>
      <c r="K839" s="16"/>
      <c r="L839" s="16"/>
      <c r="M839" s="16"/>
    </row>
    <row r="840">
      <c r="A840" s="16"/>
      <c r="H840" s="16"/>
      <c r="I840" s="16"/>
      <c r="J840" s="16"/>
      <c r="K840" s="16"/>
      <c r="L840" s="16"/>
      <c r="M840" s="16"/>
    </row>
    <row r="841">
      <c r="A841" s="16"/>
      <c r="H841" s="16"/>
      <c r="I841" s="16"/>
      <c r="J841" s="16"/>
      <c r="K841" s="16"/>
      <c r="L841" s="16"/>
      <c r="M841" s="16"/>
    </row>
    <row r="842">
      <c r="A842" s="16"/>
      <c r="H842" s="16"/>
      <c r="I842" s="16"/>
      <c r="J842" s="16"/>
      <c r="K842" s="16"/>
      <c r="L842" s="16"/>
      <c r="M842" s="16"/>
    </row>
    <row r="843">
      <c r="A843" s="16"/>
      <c r="H843" s="16"/>
      <c r="I843" s="16"/>
      <c r="J843" s="16"/>
      <c r="K843" s="16"/>
      <c r="L843" s="16"/>
      <c r="M843" s="16"/>
    </row>
    <row r="844">
      <c r="A844" s="16"/>
      <c r="H844" s="16"/>
      <c r="I844" s="16"/>
      <c r="J844" s="16"/>
      <c r="K844" s="16"/>
      <c r="L844" s="16"/>
      <c r="M844" s="16"/>
    </row>
    <row r="845">
      <c r="A845" s="16"/>
      <c r="H845" s="16"/>
      <c r="I845" s="16"/>
      <c r="J845" s="16"/>
      <c r="K845" s="16"/>
      <c r="L845" s="16"/>
      <c r="M845" s="16"/>
    </row>
    <row r="846">
      <c r="A846" s="16"/>
      <c r="H846" s="16"/>
      <c r="I846" s="16"/>
      <c r="J846" s="16"/>
      <c r="K846" s="16"/>
      <c r="L846" s="16"/>
      <c r="M846" s="16"/>
    </row>
    <row r="847">
      <c r="A847" s="16"/>
      <c r="H847" s="16"/>
      <c r="I847" s="16"/>
      <c r="J847" s="16"/>
      <c r="K847" s="16"/>
      <c r="L847" s="16"/>
      <c r="M847" s="16"/>
    </row>
    <row r="848">
      <c r="A848" s="16"/>
      <c r="H848" s="16"/>
      <c r="I848" s="16"/>
      <c r="J848" s="16"/>
      <c r="K848" s="16"/>
      <c r="L848" s="16"/>
      <c r="M848" s="16"/>
    </row>
    <row r="849">
      <c r="A849" s="16"/>
      <c r="H849" s="16"/>
      <c r="I849" s="16"/>
      <c r="J849" s="16"/>
      <c r="K849" s="16"/>
      <c r="L849" s="16"/>
      <c r="M849" s="16"/>
    </row>
    <row r="850">
      <c r="A850" s="16"/>
      <c r="H850" s="16"/>
      <c r="I850" s="16"/>
      <c r="J850" s="16"/>
      <c r="K850" s="16"/>
      <c r="L850" s="16"/>
      <c r="M850" s="16"/>
    </row>
    <row r="851">
      <c r="A851" s="16"/>
      <c r="H851" s="16"/>
      <c r="I851" s="16"/>
      <c r="J851" s="16"/>
      <c r="K851" s="16"/>
      <c r="L851" s="16"/>
      <c r="M851" s="16"/>
    </row>
    <row r="852">
      <c r="A852" s="16"/>
      <c r="H852" s="16"/>
      <c r="I852" s="16"/>
      <c r="J852" s="16"/>
      <c r="K852" s="16"/>
      <c r="L852" s="16"/>
      <c r="M852" s="16"/>
    </row>
    <row r="853">
      <c r="A853" s="16"/>
      <c r="H853" s="16"/>
      <c r="I853" s="16"/>
      <c r="J853" s="16"/>
      <c r="K853" s="16"/>
      <c r="L853" s="16"/>
      <c r="M853" s="16"/>
    </row>
    <row r="854">
      <c r="A854" s="16"/>
      <c r="H854" s="16"/>
      <c r="I854" s="16"/>
      <c r="J854" s="16"/>
      <c r="K854" s="16"/>
      <c r="L854" s="16"/>
      <c r="M854" s="16"/>
    </row>
    <row r="855">
      <c r="A855" s="16"/>
      <c r="H855" s="16"/>
      <c r="I855" s="16"/>
      <c r="J855" s="16"/>
      <c r="K855" s="16"/>
      <c r="L855" s="16"/>
      <c r="M855" s="16"/>
    </row>
    <row r="856">
      <c r="A856" s="16"/>
      <c r="H856" s="16"/>
      <c r="I856" s="16"/>
      <c r="J856" s="16"/>
      <c r="K856" s="16"/>
      <c r="L856" s="16"/>
      <c r="M856" s="16"/>
    </row>
    <row r="857">
      <c r="A857" s="16"/>
      <c r="H857" s="16"/>
      <c r="I857" s="16"/>
      <c r="J857" s="16"/>
      <c r="K857" s="16"/>
      <c r="L857" s="16"/>
      <c r="M857" s="16"/>
    </row>
    <row r="858">
      <c r="A858" s="16"/>
      <c r="H858" s="16"/>
      <c r="I858" s="16"/>
      <c r="J858" s="16"/>
      <c r="K858" s="16"/>
      <c r="L858" s="16"/>
      <c r="M858" s="16"/>
    </row>
    <row r="859">
      <c r="A859" s="16"/>
      <c r="H859" s="16"/>
      <c r="I859" s="16"/>
      <c r="J859" s="16"/>
      <c r="K859" s="16"/>
      <c r="L859" s="16"/>
      <c r="M859" s="16"/>
    </row>
    <row r="860">
      <c r="A860" s="16"/>
      <c r="H860" s="16"/>
      <c r="I860" s="16"/>
      <c r="J860" s="16"/>
      <c r="K860" s="16"/>
      <c r="L860" s="16"/>
      <c r="M860" s="16"/>
    </row>
    <row r="861">
      <c r="A861" s="16"/>
      <c r="H861" s="16"/>
      <c r="I861" s="16"/>
      <c r="J861" s="16"/>
      <c r="K861" s="16"/>
      <c r="L861" s="16"/>
      <c r="M861" s="16"/>
    </row>
    <row r="862">
      <c r="A862" s="16"/>
      <c r="H862" s="16"/>
      <c r="I862" s="16"/>
      <c r="J862" s="16"/>
      <c r="K862" s="16"/>
      <c r="L862" s="16"/>
      <c r="M862" s="16"/>
    </row>
    <row r="863">
      <c r="A863" s="16"/>
      <c r="H863" s="16"/>
      <c r="I863" s="16"/>
      <c r="J863" s="16"/>
      <c r="K863" s="16"/>
      <c r="L863" s="16"/>
      <c r="M863" s="16"/>
    </row>
    <row r="864">
      <c r="A864" s="16"/>
      <c r="H864" s="16"/>
      <c r="I864" s="16"/>
      <c r="J864" s="16"/>
      <c r="K864" s="16"/>
      <c r="L864" s="16"/>
      <c r="M864" s="16"/>
    </row>
    <row r="865">
      <c r="A865" s="16"/>
      <c r="H865" s="16"/>
      <c r="I865" s="16"/>
      <c r="J865" s="16"/>
      <c r="K865" s="16"/>
      <c r="L865" s="16"/>
      <c r="M865" s="16"/>
    </row>
    <row r="866">
      <c r="A866" s="16"/>
      <c r="H866" s="16"/>
      <c r="I866" s="16"/>
      <c r="J866" s="16"/>
      <c r="K866" s="16"/>
      <c r="L866" s="16"/>
      <c r="M866" s="16"/>
    </row>
    <row r="867">
      <c r="A867" s="16"/>
      <c r="H867" s="16"/>
      <c r="I867" s="16"/>
      <c r="J867" s="16"/>
      <c r="K867" s="16"/>
      <c r="L867" s="16"/>
      <c r="M867" s="16"/>
    </row>
    <row r="868">
      <c r="A868" s="16"/>
      <c r="H868" s="16"/>
      <c r="I868" s="16"/>
      <c r="J868" s="16"/>
      <c r="K868" s="16"/>
      <c r="L868" s="16"/>
      <c r="M868" s="16"/>
    </row>
    <row r="869">
      <c r="A869" s="16"/>
      <c r="H869" s="16"/>
      <c r="I869" s="16"/>
      <c r="J869" s="16"/>
      <c r="K869" s="16"/>
      <c r="L869" s="16"/>
      <c r="M869" s="16"/>
    </row>
    <row r="870">
      <c r="A870" s="16"/>
      <c r="H870" s="16"/>
      <c r="I870" s="16"/>
      <c r="J870" s="16"/>
      <c r="K870" s="16"/>
      <c r="L870" s="16"/>
      <c r="M870" s="16"/>
    </row>
    <row r="871">
      <c r="A871" s="16"/>
      <c r="H871" s="16"/>
      <c r="I871" s="16"/>
      <c r="J871" s="16"/>
      <c r="K871" s="16"/>
      <c r="L871" s="16"/>
      <c r="M871" s="16"/>
    </row>
    <row r="872">
      <c r="A872" s="16"/>
      <c r="H872" s="16"/>
      <c r="I872" s="16"/>
      <c r="J872" s="16"/>
      <c r="K872" s="16"/>
      <c r="L872" s="16"/>
      <c r="M872" s="16"/>
    </row>
    <row r="873">
      <c r="A873" s="16"/>
      <c r="H873" s="16"/>
      <c r="I873" s="16"/>
      <c r="J873" s="16"/>
      <c r="K873" s="16"/>
      <c r="L873" s="16"/>
      <c r="M873" s="16"/>
    </row>
    <row r="874">
      <c r="A874" s="16"/>
      <c r="H874" s="16"/>
      <c r="I874" s="16"/>
      <c r="J874" s="16"/>
      <c r="K874" s="16"/>
      <c r="L874" s="16"/>
      <c r="M874" s="16"/>
    </row>
    <row r="875">
      <c r="A875" s="16"/>
      <c r="H875" s="16"/>
      <c r="I875" s="16"/>
      <c r="J875" s="16"/>
      <c r="K875" s="16"/>
      <c r="L875" s="16"/>
      <c r="M875" s="16"/>
    </row>
    <row r="876">
      <c r="A876" s="16"/>
      <c r="H876" s="16"/>
      <c r="I876" s="16"/>
      <c r="J876" s="16"/>
      <c r="K876" s="16"/>
      <c r="L876" s="16"/>
      <c r="M876" s="16"/>
    </row>
    <row r="877">
      <c r="A877" s="16"/>
      <c r="H877" s="16"/>
      <c r="I877" s="16"/>
      <c r="J877" s="16"/>
      <c r="K877" s="16"/>
      <c r="L877" s="16"/>
      <c r="M877" s="16"/>
    </row>
    <row r="878">
      <c r="A878" s="16"/>
      <c r="H878" s="16"/>
      <c r="I878" s="16"/>
      <c r="J878" s="16"/>
      <c r="K878" s="16"/>
      <c r="L878" s="16"/>
      <c r="M878" s="16"/>
    </row>
    <row r="879">
      <c r="A879" s="16"/>
      <c r="H879" s="16"/>
      <c r="I879" s="16"/>
      <c r="J879" s="16"/>
      <c r="K879" s="16"/>
      <c r="L879" s="16"/>
      <c r="M879" s="16"/>
    </row>
    <row r="880">
      <c r="A880" s="16"/>
      <c r="H880" s="16"/>
      <c r="I880" s="16"/>
      <c r="J880" s="16"/>
      <c r="K880" s="16"/>
      <c r="L880" s="16"/>
      <c r="M880" s="16"/>
    </row>
    <row r="881">
      <c r="A881" s="16"/>
      <c r="H881" s="16"/>
      <c r="I881" s="16"/>
      <c r="J881" s="16"/>
      <c r="K881" s="16"/>
      <c r="L881" s="16"/>
      <c r="M881" s="16"/>
    </row>
    <row r="882">
      <c r="A882" s="16"/>
      <c r="H882" s="16"/>
      <c r="I882" s="16"/>
      <c r="J882" s="16"/>
      <c r="K882" s="16"/>
      <c r="L882" s="16"/>
      <c r="M882" s="16"/>
    </row>
    <row r="883">
      <c r="A883" s="16"/>
      <c r="H883" s="16"/>
      <c r="I883" s="16"/>
      <c r="J883" s="16"/>
      <c r="K883" s="16"/>
      <c r="L883" s="16"/>
      <c r="M883" s="16"/>
    </row>
    <row r="884">
      <c r="A884" s="16"/>
      <c r="H884" s="16"/>
      <c r="I884" s="16"/>
      <c r="J884" s="16"/>
      <c r="K884" s="16"/>
      <c r="L884" s="16"/>
      <c r="M884" s="16"/>
    </row>
    <row r="885">
      <c r="A885" s="16"/>
      <c r="H885" s="16"/>
      <c r="I885" s="16"/>
      <c r="J885" s="16"/>
      <c r="K885" s="16"/>
      <c r="L885" s="16"/>
      <c r="M885" s="16"/>
    </row>
    <row r="886">
      <c r="A886" s="16"/>
      <c r="H886" s="16"/>
      <c r="I886" s="16"/>
      <c r="J886" s="16"/>
      <c r="K886" s="16"/>
      <c r="L886" s="16"/>
      <c r="M886" s="16"/>
    </row>
    <row r="887">
      <c r="A887" s="16"/>
      <c r="H887" s="16"/>
      <c r="I887" s="16"/>
      <c r="J887" s="16"/>
      <c r="K887" s="16"/>
      <c r="L887" s="16"/>
      <c r="M887" s="16"/>
    </row>
    <row r="888">
      <c r="A888" s="16"/>
      <c r="H888" s="16"/>
      <c r="I888" s="16"/>
      <c r="J888" s="16"/>
      <c r="K888" s="16"/>
      <c r="L888" s="16"/>
      <c r="M888" s="16"/>
    </row>
    <row r="889">
      <c r="A889" s="16"/>
      <c r="H889" s="16"/>
      <c r="I889" s="16"/>
      <c r="J889" s="16"/>
      <c r="K889" s="16"/>
      <c r="L889" s="16"/>
      <c r="M889" s="16"/>
    </row>
    <row r="890">
      <c r="A890" s="16"/>
      <c r="H890" s="16"/>
      <c r="I890" s="16"/>
      <c r="J890" s="16"/>
      <c r="K890" s="16"/>
      <c r="L890" s="16"/>
      <c r="M890" s="16"/>
    </row>
    <row r="891">
      <c r="A891" s="16"/>
      <c r="H891" s="16"/>
      <c r="I891" s="16"/>
      <c r="J891" s="16"/>
      <c r="K891" s="16"/>
      <c r="L891" s="16"/>
      <c r="M891" s="16"/>
    </row>
    <row r="892">
      <c r="A892" s="16"/>
      <c r="H892" s="16"/>
      <c r="I892" s="16"/>
      <c r="J892" s="16"/>
      <c r="K892" s="16"/>
      <c r="L892" s="16"/>
      <c r="M892" s="16"/>
    </row>
    <row r="893">
      <c r="A893" s="16"/>
      <c r="H893" s="16"/>
      <c r="I893" s="16"/>
      <c r="J893" s="16"/>
      <c r="K893" s="16"/>
      <c r="L893" s="16"/>
      <c r="M893" s="16"/>
    </row>
    <row r="894">
      <c r="A894" s="16"/>
      <c r="H894" s="16"/>
      <c r="I894" s="16"/>
      <c r="J894" s="16"/>
      <c r="K894" s="16"/>
      <c r="L894" s="16"/>
      <c r="M894" s="16"/>
    </row>
    <row r="895">
      <c r="A895" s="16"/>
      <c r="H895" s="16"/>
      <c r="I895" s="16"/>
      <c r="J895" s="16"/>
      <c r="K895" s="16"/>
      <c r="L895" s="16"/>
      <c r="M895" s="16"/>
    </row>
    <row r="896">
      <c r="A896" s="16"/>
      <c r="H896" s="16"/>
      <c r="I896" s="16"/>
      <c r="J896" s="16"/>
      <c r="K896" s="16"/>
      <c r="L896" s="16"/>
      <c r="M896" s="16"/>
    </row>
    <row r="897">
      <c r="A897" s="16"/>
      <c r="H897" s="16"/>
      <c r="I897" s="16"/>
      <c r="J897" s="16"/>
      <c r="K897" s="16"/>
      <c r="L897" s="16"/>
      <c r="M897" s="16"/>
    </row>
    <row r="898">
      <c r="A898" s="16"/>
      <c r="H898" s="16"/>
      <c r="I898" s="16"/>
      <c r="J898" s="16"/>
      <c r="K898" s="16"/>
      <c r="L898" s="16"/>
      <c r="M898" s="16"/>
    </row>
    <row r="899">
      <c r="A899" s="16"/>
      <c r="H899" s="16"/>
      <c r="I899" s="16"/>
      <c r="J899" s="16"/>
      <c r="K899" s="16"/>
      <c r="L899" s="16"/>
      <c r="M899" s="16"/>
    </row>
    <row r="900">
      <c r="A900" s="16"/>
      <c r="H900" s="16"/>
      <c r="I900" s="16"/>
      <c r="J900" s="16"/>
      <c r="K900" s="16"/>
      <c r="L900" s="16"/>
      <c r="M900" s="16"/>
    </row>
    <row r="901">
      <c r="A901" s="16"/>
      <c r="H901" s="16"/>
      <c r="I901" s="16"/>
      <c r="J901" s="16"/>
      <c r="K901" s="16"/>
      <c r="L901" s="16"/>
      <c r="M901" s="16"/>
    </row>
    <row r="902">
      <c r="A902" s="16"/>
      <c r="H902" s="16"/>
      <c r="I902" s="16"/>
      <c r="J902" s="16"/>
      <c r="K902" s="16"/>
      <c r="L902" s="16"/>
      <c r="M902" s="16"/>
    </row>
    <row r="903">
      <c r="A903" s="16"/>
      <c r="H903" s="16"/>
      <c r="I903" s="16"/>
      <c r="J903" s="16"/>
      <c r="K903" s="16"/>
      <c r="L903" s="16"/>
      <c r="M903" s="16"/>
    </row>
    <row r="904">
      <c r="A904" s="16"/>
      <c r="H904" s="16"/>
      <c r="I904" s="16"/>
      <c r="J904" s="16"/>
      <c r="K904" s="16"/>
      <c r="L904" s="16"/>
      <c r="M904" s="16"/>
    </row>
    <row r="905">
      <c r="A905" s="16"/>
      <c r="H905" s="16"/>
      <c r="I905" s="16"/>
      <c r="J905" s="16"/>
      <c r="K905" s="16"/>
      <c r="L905" s="16"/>
      <c r="M905" s="16"/>
    </row>
    <row r="906">
      <c r="A906" s="16"/>
      <c r="H906" s="16"/>
      <c r="I906" s="16"/>
      <c r="J906" s="16"/>
      <c r="K906" s="16"/>
      <c r="L906" s="16"/>
      <c r="M906" s="16"/>
    </row>
    <row r="907">
      <c r="A907" s="16"/>
      <c r="H907" s="16"/>
      <c r="I907" s="16"/>
      <c r="J907" s="16"/>
      <c r="K907" s="16"/>
      <c r="L907" s="16"/>
      <c r="M907" s="16"/>
    </row>
    <row r="908">
      <c r="A908" s="16"/>
      <c r="H908" s="16"/>
      <c r="I908" s="16"/>
      <c r="J908" s="16"/>
      <c r="K908" s="16"/>
      <c r="L908" s="16"/>
      <c r="M908" s="16"/>
    </row>
    <row r="909">
      <c r="A909" s="16"/>
      <c r="H909" s="16"/>
      <c r="I909" s="16"/>
      <c r="J909" s="16"/>
      <c r="K909" s="16"/>
      <c r="L909" s="16"/>
      <c r="M909" s="16"/>
    </row>
    <row r="910">
      <c r="A910" s="16"/>
      <c r="H910" s="16"/>
      <c r="I910" s="16"/>
      <c r="J910" s="16"/>
      <c r="K910" s="16"/>
      <c r="L910" s="16"/>
      <c r="M910" s="16"/>
    </row>
    <row r="911">
      <c r="A911" s="16"/>
      <c r="H911" s="16"/>
      <c r="I911" s="16"/>
      <c r="J911" s="16"/>
      <c r="K911" s="16"/>
      <c r="L911" s="16"/>
      <c r="M911" s="16"/>
    </row>
    <row r="912">
      <c r="A912" s="16"/>
      <c r="H912" s="16"/>
      <c r="I912" s="16"/>
      <c r="J912" s="16"/>
      <c r="K912" s="16"/>
      <c r="L912" s="16"/>
      <c r="M912" s="16"/>
    </row>
    <row r="913">
      <c r="A913" s="16"/>
      <c r="H913" s="16"/>
      <c r="I913" s="16"/>
      <c r="J913" s="16"/>
      <c r="K913" s="16"/>
      <c r="L913" s="16"/>
      <c r="M913" s="16"/>
    </row>
    <row r="914">
      <c r="A914" s="16"/>
      <c r="H914" s="16"/>
      <c r="I914" s="16"/>
      <c r="J914" s="16"/>
      <c r="K914" s="16"/>
      <c r="L914" s="16"/>
      <c r="M914" s="16"/>
    </row>
    <row r="915">
      <c r="A915" s="16"/>
      <c r="H915" s="16"/>
      <c r="I915" s="16"/>
      <c r="J915" s="16"/>
      <c r="K915" s="16"/>
      <c r="L915" s="16"/>
      <c r="M915" s="16"/>
    </row>
    <row r="916">
      <c r="A916" s="16"/>
      <c r="H916" s="16"/>
      <c r="I916" s="16"/>
      <c r="J916" s="16"/>
      <c r="K916" s="16"/>
      <c r="L916" s="16"/>
      <c r="M916" s="16"/>
    </row>
    <row r="917">
      <c r="A917" s="16"/>
      <c r="H917" s="16"/>
      <c r="I917" s="16"/>
      <c r="J917" s="16"/>
      <c r="K917" s="16"/>
      <c r="L917" s="16"/>
      <c r="M917" s="16"/>
    </row>
    <row r="918">
      <c r="A918" s="16"/>
      <c r="H918" s="16"/>
      <c r="I918" s="16"/>
      <c r="J918" s="16"/>
      <c r="K918" s="16"/>
      <c r="L918" s="16"/>
      <c r="M918" s="16"/>
    </row>
    <row r="919">
      <c r="A919" s="16"/>
      <c r="H919" s="16"/>
      <c r="I919" s="16"/>
      <c r="J919" s="16"/>
      <c r="K919" s="16"/>
      <c r="L919" s="16"/>
      <c r="M919" s="16"/>
    </row>
    <row r="920">
      <c r="A920" s="16"/>
      <c r="H920" s="16"/>
      <c r="I920" s="16"/>
      <c r="J920" s="16"/>
      <c r="K920" s="16"/>
      <c r="L920" s="16"/>
      <c r="M920" s="16"/>
    </row>
    <row r="921">
      <c r="A921" s="16"/>
      <c r="H921" s="16"/>
      <c r="I921" s="16"/>
      <c r="J921" s="16"/>
      <c r="K921" s="16"/>
      <c r="L921" s="16"/>
      <c r="M921" s="16"/>
    </row>
    <row r="922">
      <c r="A922" s="16"/>
      <c r="H922" s="16"/>
      <c r="I922" s="16"/>
      <c r="J922" s="16"/>
      <c r="K922" s="16"/>
      <c r="L922" s="16"/>
      <c r="M922" s="16"/>
    </row>
    <row r="923">
      <c r="A923" s="16"/>
      <c r="H923" s="16"/>
      <c r="I923" s="16"/>
      <c r="J923" s="16"/>
      <c r="K923" s="16"/>
      <c r="L923" s="16"/>
      <c r="M923" s="16"/>
    </row>
    <row r="924">
      <c r="A924" s="16"/>
      <c r="H924" s="16"/>
      <c r="I924" s="16"/>
      <c r="J924" s="16"/>
      <c r="K924" s="16"/>
      <c r="L924" s="16"/>
      <c r="M924" s="16"/>
    </row>
    <row r="925">
      <c r="A925" s="16"/>
      <c r="H925" s="16"/>
      <c r="I925" s="16"/>
      <c r="J925" s="16"/>
      <c r="K925" s="16"/>
      <c r="L925" s="16"/>
      <c r="M925" s="16"/>
    </row>
    <row r="926">
      <c r="A926" s="16"/>
      <c r="H926" s="16"/>
      <c r="I926" s="16"/>
      <c r="J926" s="16"/>
      <c r="K926" s="16"/>
      <c r="L926" s="16"/>
      <c r="M926" s="16"/>
    </row>
    <row r="927">
      <c r="A927" s="16"/>
      <c r="H927" s="16"/>
      <c r="I927" s="16"/>
      <c r="J927" s="16"/>
      <c r="K927" s="16"/>
      <c r="L927" s="16"/>
      <c r="M927" s="16"/>
    </row>
    <row r="928">
      <c r="A928" s="16"/>
      <c r="H928" s="16"/>
      <c r="I928" s="16"/>
      <c r="J928" s="16"/>
      <c r="K928" s="16"/>
      <c r="L928" s="16"/>
      <c r="M928" s="16"/>
    </row>
    <row r="929">
      <c r="A929" s="16"/>
      <c r="H929" s="16"/>
      <c r="I929" s="16"/>
      <c r="J929" s="16"/>
      <c r="K929" s="16"/>
      <c r="L929" s="16"/>
      <c r="M929" s="16"/>
    </row>
    <row r="930">
      <c r="A930" s="16"/>
      <c r="H930" s="16"/>
      <c r="I930" s="16"/>
      <c r="J930" s="16"/>
      <c r="K930" s="16"/>
      <c r="L930" s="16"/>
      <c r="M930" s="16"/>
    </row>
    <row r="931">
      <c r="A931" s="16"/>
      <c r="H931" s="16"/>
      <c r="I931" s="16"/>
      <c r="J931" s="16"/>
      <c r="K931" s="16"/>
      <c r="L931" s="16"/>
      <c r="M931" s="16"/>
    </row>
    <row r="932">
      <c r="A932" s="16"/>
      <c r="H932" s="16"/>
      <c r="I932" s="16"/>
      <c r="J932" s="16"/>
      <c r="K932" s="16"/>
      <c r="L932" s="16"/>
      <c r="M932" s="16"/>
    </row>
    <row r="933">
      <c r="A933" s="16"/>
      <c r="H933" s="16"/>
      <c r="I933" s="16"/>
      <c r="J933" s="16"/>
      <c r="K933" s="16"/>
      <c r="L933" s="16"/>
      <c r="M933" s="16"/>
    </row>
    <row r="934">
      <c r="A934" s="16"/>
      <c r="H934" s="16"/>
      <c r="I934" s="16"/>
      <c r="J934" s="16"/>
      <c r="K934" s="16"/>
      <c r="L934" s="16"/>
      <c r="M934" s="16"/>
    </row>
    <row r="935">
      <c r="A935" s="16"/>
      <c r="H935" s="16"/>
      <c r="I935" s="16"/>
      <c r="J935" s="16"/>
      <c r="K935" s="16"/>
      <c r="L935" s="16"/>
      <c r="M935" s="16"/>
    </row>
    <row r="936">
      <c r="A936" s="16"/>
      <c r="H936" s="16"/>
      <c r="I936" s="16"/>
      <c r="J936" s="16"/>
      <c r="K936" s="16"/>
      <c r="L936" s="16"/>
      <c r="M936" s="16"/>
    </row>
    <row r="937">
      <c r="A937" s="16"/>
      <c r="H937" s="16"/>
      <c r="I937" s="16"/>
      <c r="J937" s="16"/>
      <c r="K937" s="16"/>
      <c r="L937" s="16"/>
      <c r="M937" s="16"/>
    </row>
    <row r="938">
      <c r="A938" s="16"/>
      <c r="H938" s="16"/>
      <c r="I938" s="16"/>
      <c r="J938" s="16"/>
      <c r="K938" s="16"/>
      <c r="L938" s="16"/>
      <c r="M938" s="16"/>
    </row>
    <row r="939">
      <c r="A939" s="16"/>
      <c r="H939" s="16"/>
      <c r="I939" s="16"/>
      <c r="J939" s="16"/>
      <c r="K939" s="16"/>
      <c r="L939" s="16"/>
      <c r="M939" s="16"/>
    </row>
    <row r="940">
      <c r="A940" s="16"/>
      <c r="H940" s="16"/>
      <c r="I940" s="16"/>
      <c r="J940" s="16"/>
      <c r="K940" s="16"/>
      <c r="L940" s="16"/>
      <c r="M940" s="16"/>
    </row>
    <row r="941">
      <c r="A941" s="16"/>
      <c r="H941" s="16"/>
      <c r="I941" s="16"/>
      <c r="J941" s="16"/>
      <c r="K941" s="16"/>
      <c r="L941" s="16"/>
      <c r="M941" s="16"/>
    </row>
    <row r="942">
      <c r="A942" s="16"/>
      <c r="H942" s="16"/>
      <c r="I942" s="16"/>
      <c r="J942" s="16"/>
      <c r="K942" s="16"/>
      <c r="L942" s="16"/>
      <c r="M942" s="16"/>
    </row>
    <row r="943">
      <c r="A943" s="16"/>
      <c r="H943" s="16"/>
      <c r="I943" s="16"/>
      <c r="J943" s="16"/>
      <c r="K943" s="16"/>
      <c r="L943" s="16"/>
      <c r="M943" s="16"/>
    </row>
    <row r="944">
      <c r="A944" s="16"/>
      <c r="H944" s="16"/>
      <c r="I944" s="16"/>
      <c r="J944" s="16"/>
      <c r="K944" s="16"/>
      <c r="L944" s="16"/>
      <c r="M944" s="16"/>
    </row>
    <row r="945">
      <c r="A945" s="16"/>
      <c r="H945" s="16"/>
      <c r="I945" s="16"/>
      <c r="J945" s="16"/>
      <c r="K945" s="16"/>
      <c r="L945" s="16"/>
      <c r="M945" s="16"/>
    </row>
    <row r="946">
      <c r="A946" s="16"/>
      <c r="H946" s="16"/>
      <c r="I946" s="16"/>
      <c r="J946" s="16"/>
      <c r="K946" s="16"/>
      <c r="L946" s="16"/>
      <c r="M946" s="16"/>
    </row>
    <row r="947">
      <c r="A947" s="16"/>
      <c r="H947" s="16"/>
      <c r="I947" s="16"/>
      <c r="J947" s="16"/>
      <c r="K947" s="16"/>
      <c r="L947" s="16"/>
      <c r="M947" s="16"/>
    </row>
    <row r="948">
      <c r="A948" s="16"/>
      <c r="H948" s="16"/>
      <c r="I948" s="16"/>
      <c r="J948" s="16"/>
      <c r="K948" s="16"/>
      <c r="L948" s="16"/>
      <c r="M948" s="16"/>
    </row>
    <row r="949">
      <c r="A949" s="16"/>
      <c r="H949" s="16"/>
      <c r="I949" s="16"/>
      <c r="J949" s="16"/>
      <c r="K949" s="16"/>
      <c r="L949" s="16"/>
      <c r="M949" s="16"/>
    </row>
    <row r="950">
      <c r="A950" s="16"/>
      <c r="H950" s="16"/>
      <c r="I950" s="16"/>
      <c r="J950" s="16"/>
      <c r="K950" s="16"/>
      <c r="L950" s="16"/>
      <c r="M950" s="16"/>
    </row>
    <row r="951">
      <c r="A951" s="16"/>
      <c r="H951" s="16"/>
      <c r="I951" s="16"/>
      <c r="J951" s="16"/>
      <c r="K951" s="16"/>
      <c r="L951" s="16"/>
      <c r="M951" s="16"/>
    </row>
    <row r="952">
      <c r="A952" s="16"/>
      <c r="H952" s="16"/>
      <c r="I952" s="16"/>
      <c r="J952" s="16"/>
      <c r="K952" s="16"/>
      <c r="L952" s="16"/>
      <c r="M952" s="16"/>
    </row>
    <row r="953">
      <c r="A953" s="16"/>
      <c r="H953" s="16"/>
      <c r="I953" s="16"/>
      <c r="J953" s="16"/>
      <c r="K953" s="16"/>
      <c r="L953" s="16"/>
      <c r="M953" s="16"/>
    </row>
    <row r="954">
      <c r="A954" s="16"/>
      <c r="H954" s="16"/>
      <c r="I954" s="16"/>
      <c r="J954" s="16"/>
      <c r="K954" s="16"/>
      <c r="L954" s="16"/>
      <c r="M954" s="16"/>
    </row>
    <row r="955">
      <c r="A955" s="16"/>
      <c r="H955" s="16"/>
      <c r="I955" s="16"/>
      <c r="J955" s="16"/>
      <c r="K955" s="16"/>
      <c r="L955" s="16"/>
      <c r="M955" s="16"/>
    </row>
    <row r="956">
      <c r="A956" s="16"/>
      <c r="H956" s="16"/>
      <c r="I956" s="16"/>
      <c r="J956" s="16"/>
      <c r="K956" s="16"/>
      <c r="L956" s="16"/>
      <c r="M956" s="16"/>
    </row>
    <row r="957">
      <c r="A957" s="16"/>
      <c r="H957" s="16"/>
      <c r="I957" s="16"/>
      <c r="J957" s="16"/>
      <c r="K957" s="16"/>
      <c r="L957" s="16"/>
      <c r="M957" s="16"/>
    </row>
    <row r="958">
      <c r="A958" s="16"/>
      <c r="H958" s="16"/>
      <c r="I958" s="16"/>
      <c r="J958" s="16"/>
      <c r="K958" s="16"/>
      <c r="L958" s="16"/>
      <c r="M958" s="16"/>
    </row>
    <row r="959">
      <c r="A959" s="16"/>
      <c r="H959" s="16"/>
      <c r="I959" s="16"/>
      <c r="J959" s="16"/>
      <c r="K959" s="16"/>
      <c r="L959" s="16"/>
      <c r="M959" s="16"/>
    </row>
    <row r="960">
      <c r="A960" s="16"/>
      <c r="H960" s="16"/>
      <c r="I960" s="16"/>
      <c r="J960" s="16"/>
      <c r="K960" s="16"/>
      <c r="L960" s="16"/>
      <c r="M960" s="16"/>
    </row>
    <row r="961">
      <c r="A961" s="16"/>
      <c r="H961" s="16"/>
      <c r="I961" s="16"/>
      <c r="J961" s="16"/>
      <c r="K961" s="16"/>
      <c r="L961" s="16"/>
      <c r="M961" s="16"/>
    </row>
    <row r="962">
      <c r="A962" s="16"/>
      <c r="H962" s="16"/>
      <c r="I962" s="16"/>
      <c r="J962" s="16"/>
      <c r="K962" s="16"/>
      <c r="L962" s="16"/>
      <c r="M962" s="16"/>
    </row>
    <row r="963">
      <c r="A963" s="16"/>
      <c r="H963" s="16"/>
      <c r="I963" s="16"/>
      <c r="J963" s="16"/>
      <c r="K963" s="16"/>
      <c r="L963" s="16"/>
      <c r="M963" s="16"/>
    </row>
    <row r="964">
      <c r="A964" s="16"/>
      <c r="H964" s="16"/>
      <c r="I964" s="16"/>
      <c r="J964" s="16"/>
      <c r="K964" s="16"/>
      <c r="L964" s="16"/>
      <c r="M964" s="16"/>
    </row>
    <row r="965">
      <c r="A965" s="16"/>
      <c r="H965" s="16"/>
      <c r="I965" s="16"/>
      <c r="J965" s="16"/>
      <c r="K965" s="16"/>
      <c r="L965" s="16"/>
      <c r="M965" s="16"/>
    </row>
    <row r="966">
      <c r="A966" s="16"/>
      <c r="H966" s="16"/>
      <c r="I966" s="16"/>
      <c r="J966" s="16"/>
      <c r="K966" s="16"/>
      <c r="L966" s="16"/>
      <c r="M966" s="16"/>
    </row>
    <row r="967">
      <c r="A967" s="16"/>
      <c r="H967" s="16"/>
      <c r="I967" s="16"/>
      <c r="J967" s="16"/>
      <c r="K967" s="16"/>
      <c r="L967" s="16"/>
      <c r="M967" s="16"/>
    </row>
    <row r="968">
      <c r="A968" s="16"/>
      <c r="H968" s="16"/>
      <c r="I968" s="16"/>
      <c r="J968" s="16"/>
      <c r="K968" s="16"/>
      <c r="L968" s="16"/>
      <c r="M968" s="16"/>
    </row>
    <row r="969">
      <c r="A969" s="16"/>
      <c r="H969" s="16"/>
      <c r="I969" s="16"/>
      <c r="J969" s="16"/>
      <c r="K969" s="16"/>
      <c r="L969" s="16"/>
      <c r="M969" s="16"/>
    </row>
    <row r="970">
      <c r="A970" s="16"/>
      <c r="H970" s="16"/>
      <c r="I970" s="16"/>
      <c r="J970" s="16"/>
      <c r="K970" s="16"/>
      <c r="L970" s="16"/>
      <c r="M970" s="16"/>
    </row>
    <row r="971">
      <c r="A971" s="16"/>
      <c r="H971" s="16"/>
      <c r="I971" s="16"/>
      <c r="J971" s="16"/>
      <c r="K971" s="16"/>
      <c r="L971" s="16"/>
      <c r="M971" s="16"/>
    </row>
    <row r="972">
      <c r="A972" s="16"/>
      <c r="H972" s="16"/>
      <c r="I972" s="16"/>
      <c r="J972" s="16"/>
      <c r="K972" s="16"/>
      <c r="L972" s="16"/>
      <c r="M972" s="16"/>
    </row>
    <row r="973">
      <c r="A973" s="16"/>
      <c r="H973" s="16"/>
      <c r="I973" s="16"/>
      <c r="J973" s="16"/>
      <c r="K973" s="16"/>
      <c r="L973" s="16"/>
      <c r="M973" s="16"/>
    </row>
    <row r="974">
      <c r="A974" s="16"/>
      <c r="H974" s="16"/>
      <c r="I974" s="16"/>
      <c r="J974" s="16"/>
      <c r="K974" s="16"/>
      <c r="L974" s="16"/>
      <c r="M974" s="16"/>
    </row>
    <row r="975">
      <c r="A975" s="16"/>
      <c r="H975" s="16"/>
      <c r="I975" s="16"/>
      <c r="J975" s="16"/>
      <c r="K975" s="16"/>
      <c r="L975" s="16"/>
      <c r="M975" s="16"/>
    </row>
    <row r="976">
      <c r="A976" s="16"/>
      <c r="H976" s="16"/>
      <c r="I976" s="16"/>
      <c r="J976" s="16"/>
      <c r="K976" s="16"/>
      <c r="L976" s="16"/>
      <c r="M976" s="16"/>
    </row>
    <row r="977">
      <c r="A977" s="16"/>
      <c r="H977" s="16"/>
      <c r="I977" s="16"/>
      <c r="J977" s="16"/>
      <c r="K977" s="16"/>
      <c r="L977" s="16"/>
      <c r="M977" s="16"/>
    </row>
    <row r="978">
      <c r="A978" s="16"/>
      <c r="H978" s="16"/>
      <c r="I978" s="16"/>
      <c r="J978" s="16"/>
      <c r="K978" s="16"/>
      <c r="L978" s="16"/>
      <c r="M978" s="16"/>
    </row>
    <row r="979">
      <c r="A979" s="16"/>
      <c r="H979" s="16"/>
      <c r="I979" s="16"/>
      <c r="J979" s="16"/>
      <c r="K979" s="16"/>
      <c r="L979" s="16"/>
      <c r="M979" s="16"/>
    </row>
    <row r="980">
      <c r="A980" s="16"/>
      <c r="H980" s="16"/>
      <c r="I980" s="16"/>
      <c r="J980" s="16"/>
      <c r="K980" s="16"/>
      <c r="L980" s="16"/>
      <c r="M980" s="16"/>
    </row>
    <row r="981">
      <c r="A981" s="16"/>
      <c r="H981" s="16"/>
      <c r="I981" s="16"/>
      <c r="J981" s="16"/>
      <c r="K981" s="16"/>
      <c r="L981" s="16"/>
      <c r="M981" s="16"/>
    </row>
    <row r="982">
      <c r="A982" s="16"/>
      <c r="H982" s="16"/>
      <c r="I982" s="16"/>
      <c r="J982" s="16"/>
      <c r="K982" s="16"/>
      <c r="L982" s="16"/>
      <c r="M982" s="16"/>
    </row>
    <row r="983">
      <c r="A983" s="16"/>
      <c r="H983" s="16"/>
      <c r="I983" s="16"/>
      <c r="J983" s="16"/>
      <c r="K983" s="16"/>
      <c r="L983" s="16"/>
      <c r="M983" s="16"/>
    </row>
    <row r="984">
      <c r="A984" s="16"/>
      <c r="H984" s="16"/>
      <c r="I984" s="16"/>
      <c r="J984" s="16"/>
      <c r="K984" s="16"/>
      <c r="L984" s="16"/>
      <c r="M984" s="16"/>
    </row>
    <row r="985">
      <c r="A985" s="16"/>
      <c r="H985" s="16"/>
      <c r="I985" s="16"/>
      <c r="J985" s="16"/>
      <c r="K985" s="16"/>
      <c r="L985" s="16"/>
      <c r="M985" s="16"/>
    </row>
    <row r="986">
      <c r="A986" s="16"/>
      <c r="H986" s="16"/>
      <c r="I986" s="16"/>
      <c r="J986" s="16"/>
      <c r="K986" s="16"/>
      <c r="L986" s="16"/>
      <c r="M986" s="16"/>
    </row>
    <row r="987">
      <c r="A987" s="16"/>
      <c r="H987" s="16"/>
      <c r="I987" s="16"/>
      <c r="J987" s="16"/>
      <c r="K987" s="16"/>
      <c r="L987" s="16"/>
      <c r="M987" s="16"/>
    </row>
    <row r="988">
      <c r="A988" s="16"/>
      <c r="H988" s="16"/>
      <c r="I988" s="16"/>
      <c r="J988" s="16"/>
      <c r="K988" s="16"/>
      <c r="L988" s="16"/>
      <c r="M988" s="16"/>
    </row>
    <row r="989">
      <c r="A989" s="16"/>
      <c r="H989" s="16"/>
      <c r="I989" s="16"/>
      <c r="J989" s="16"/>
      <c r="K989" s="16"/>
      <c r="L989" s="16"/>
      <c r="M989" s="16"/>
    </row>
    <row r="990">
      <c r="A990" s="16"/>
      <c r="H990" s="16"/>
      <c r="I990" s="16"/>
      <c r="J990" s="16"/>
      <c r="K990" s="16"/>
      <c r="L990" s="16"/>
      <c r="M990" s="16"/>
    </row>
    <row r="991">
      <c r="A991" s="16"/>
      <c r="H991" s="16"/>
      <c r="I991" s="16"/>
      <c r="J991" s="16"/>
      <c r="K991" s="16"/>
      <c r="L991" s="16"/>
      <c r="M991" s="16"/>
    </row>
    <row r="992">
      <c r="A992" s="16"/>
      <c r="H992" s="16"/>
      <c r="I992" s="16"/>
      <c r="J992" s="16"/>
      <c r="K992" s="16"/>
      <c r="L992" s="16"/>
      <c r="M992" s="16"/>
    </row>
    <row r="993">
      <c r="A993" s="16"/>
      <c r="H993" s="16"/>
      <c r="I993" s="16"/>
      <c r="J993" s="16"/>
      <c r="K993" s="16"/>
      <c r="L993" s="16"/>
      <c r="M993" s="16"/>
    </row>
    <row r="994">
      <c r="A994" s="16"/>
      <c r="H994" s="16"/>
      <c r="I994" s="16"/>
      <c r="J994" s="16"/>
      <c r="K994" s="16"/>
      <c r="L994" s="16"/>
      <c r="M994" s="16"/>
    </row>
    <row r="995">
      <c r="A995" s="16"/>
      <c r="H995" s="16"/>
      <c r="I995" s="16"/>
      <c r="J995" s="16"/>
      <c r="K995" s="16"/>
      <c r="L995" s="16"/>
      <c r="M995" s="16"/>
    </row>
    <row r="996">
      <c r="A996" s="16"/>
      <c r="H996" s="16"/>
      <c r="I996" s="16"/>
      <c r="J996" s="16"/>
      <c r="K996" s="16"/>
      <c r="L996" s="16"/>
      <c r="M996" s="16"/>
    </row>
    <row r="997">
      <c r="A997" s="16"/>
      <c r="H997" s="16"/>
      <c r="I997" s="16"/>
      <c r="J997" s="16"/>
      <c r="K997" s="16"/>
      <c r="L997" s="16"/>
      <c r="M997" s="16"/>
    </row>
    <row r="998">
      <c r="A998" s="16"/>
      <c r="H998" s="16"/>
      <c r="I998" s="16"/>
      <c r="J998" s="16"/>
      <c r="K998" s="16"/>
      <c r="L998" s="16"/>
      <c r="M998" s="16"/>
    </row>
    <row r="999">
      <c r="A999" s="16"/>
      <c r="H999" s="16"/>
      <c r="I999" s="16"/>
      <c r="J999" s="16"/>
      <c r="K999" s="16"/>
      <c r="L999" s="16"/>
      <c r="M999" s="16"/>
    </row>
    <row r="1000">
      <c r="A1000" s="16"/>
      <c r="H1000" s="16"/>
      <c r="I1000" s="16"/>
      <c r="J1000" s="16"/>
      <c r="K1000" s="16"/>
      <c r="L1000" s="16"/>
      <c r="M1000" s="16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9.13"/>
    <col customWidth="1" min="2" max="2" width="13.5"/>
    <col customWidth="1" min="3" max="3" width="19.0"/>
    <col customWidth="1" min="4" max="4" width="14.63"/>
    <col customWidth="1" min="8" max="8" width="14.63"/>
    <col customWidth="1" min="10" max="10" width="14.75"/>
    <col customWidth="1" hidden="1" min="11" max="11" width="11.0"/>
    <col customWidth="1" min="12" max="12" width="16.75"/>
    <col customWidth="1" min="13" max="13" width="23.5"/>
    <col customWidth="1" min="14" max="14" width="16.38"/>
    <col customWidth="1" min="15" max="15" width="19.13"/>
    <col customWidth="1" min="16" max="16" width="15.5"/>
    <col customWidth="1" min="17" max="17" width="13.0"/>
    <col customWidth="1" min="18" max="18" width="14.63"/>
    <col customWidth="1" min="19" max="19" width="12.25"/>
    <col customWidth="1" min="28" max="28" width="34.75"/>
  </cols>
  <sheetData>
    <row r="1">
      <c r="A1" s="1" t="s">
        <v>0</v>
      </c>
      <c r="B1" s="1" t="s">
        <v>44</v>
      </c>
      <c r="C1" s="1" t="s">
        <v>227</v>
      </c>
      <c r="D1" s="1" t="s">
        <v>46</v>
      </c>
      <c r="E1" s="1" t="s">
        <v>47</v>
      </c>
      <c r="F1" s="1" t="s">
        <v>48</v>
      </c>
      <c r="G1" s="1" t="s">
        <v>50</v>
      </c>
      <c r="H1" s="1" t="s">
        <v>228</v>
      </c>
      <c r="I1" s="1" t="s">
        <v>229</v>
      </c>
      <c r="J1" s="1" t="s">
        <v>230</v>
      </c>
      <c r="K1" s="1" t="s">
        <v>51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3" t="s">
        <v>245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>
      <c r="A2" s="6">
        <v>1.0</v>
      </c>
      <c r="B2" s="6" t="s">
        <v>246</v>
      </c>
      <c r="C2" s="6" t="s">
        <v>247</v>
      </c>
      <c r="D2" s="6" t="s">
        <v>248</v>
      </c>
      <c r="E2" s="6" t="s">
        <v>113</v>
      </c>
      <c r="F2" s="6">
        <v>0.0</v>
      </c>
      <c r="G2" s="6">
        <v>3.0</v>
      </c>
      <c r="H2" s="6" t="s">
        <v>249</v>
      </c>
      <c r="I2" s="6">
        <v>0.0</v>
      </c>
      <c r="J2" s="6" t="s">
        <v>250</v>
      </c>
      <c r="K2" s="6" t="s">
        <v>251</v>
      </c>
      <c r="L2" s="6" t="s">
        <v>249</v>
      </c>
      <c r="M2" s="6" t="s">
        <v>60</v>
      </c>
      <c r="N2" s="6" t="s">
        <v>60</v>
      </c>
      <c r="O2" s="6">
        <v>0.0</v>
      </c>
      <c r="P2" s="6" t="s">
        <v>60</v>
      </c>
      <c r="Q2" s="6">
        <v>0.0</v>
      </c>
      <c r="R2" s="6" t="s">
        <v>60</v>
      </c>
      <c r="S2" s="7">
        <v>0.0</v>
      </c>
      <c r="T2" s="6" t="s">
        <v>60</v>
      </c>
      <c r="U2" s="7">
        <v>0.0</v>
      </c>
      <c r="V2" s="6" t="s">
        <v>60</v>
      </c>
      <c r="W2" s="7">
        <v>0.0</v>
      </c>
      <c r="X2" s="6" t="s">
        <v>60</v>
      </c>
      <c r="Y2" s="7">
        <v>0.0</v>
      </c>
      <c r="Z2" s="7" t="s">
        <v>252</v>
      </c>
    </row>
    <row r="3">
      <c r="A3" s="6">
        <v>2.0</v>
      </c>
      <c r="B3" s="6" t="s">
        <v>246</v>
      </c>
      <c r="C3" s="6" t="s">
        <v>247</v>
      </c>
      <c r="D3" s="6" t="s">
        <v>253</v>
      </c>
      <c r="E3" s="6" t="s">
        <v>126</v>
      </c>
      <c r="F3" s="6">
        <v>0.0</v>
      </c>
      <c r="G3" s="6">
        <v>3.0</v>
      </c>
      <c r="H3" s="6" t="s">
        <v>249</v>
      </c>
      <c r="I3" s="6">
        <v>0.0</v>
      </c>
      <c r="J3" s="6" t="s">
        <v>254</v>
      </c>
      <c r="K3" s="6" t="s">
        <v>255</v>
      </c>
      <c r="L3" s="6" t="s">
        <v>249</v>
      </c>
      <c r="M3" s="6" t="s">
        <v>60</v>
      </c>
      <c r="N3" s="6" t="s">
        <v>60</v>
      </c>
      <c r="O3" s="6">
        <v>0.0</v>
      </c>
      <c r="P3" s="6" t="s">
        <v>60</v>
      </c>
      <c r="Q3" s="6">
        <v>0.0</v>
      </c>
      <c r="R3" s="6" t="s">
        <v>60</v>
      </c>
      <c r="S3" s="7">
        <v>0.0</v>
      </c>
      <c r="T3" s="6" t="s">
        <v>60</v>
      </c>
      <c r="U3" s="7">
        <v>0.0</v>
      </c>
      <c r="V3" s="6" t="s">
        <v>60</v>
      </c>
      <c r="W3" s="7">
        <v>0.0</v>
      </c>
      <c r="X3" s="6" t="s">
        <v>60</v>
      </c>
      <c r="Y3" s="7">
        <v>0.0</v>
      </c>
      <c r="Z3" s="7" t="s">
        <v>256</v>
      </c>
    </row>
    <row r="4">
      <c r="A4" s="6">
        <v>3.0</v>
      </c>
      <c r="B4" s="6" t="s">
        <v>246</v>
      </c>
      <c r="C4" s="6" t="s">
        <v>247</v>
      </c>
      <c r="D4" s="6" t="s">
        <v>257</v>
      </c>
      <c r="E4" s="6" t="s">
        <v>139</v>
      </c>
      <c r="F4" s="6">
        <v>0.0</v>
      </c>
      <c r="G4" s="6">
        <v>3.0</v>
      </c>
      <c r="H4" s="6" t="s">
        <v>249</v>
      </c>
      <c r="I4" s="6">
        <v>0.0</v>
      </c>
      <c r="J4" s="6" t="s">
        <v>258</v>
      </c>
      <c r="K4" s="6" t="s">
        <v>259</v>
      </c>
      <c r="L4" s="6" t="s">
        <v>249</v>
      </c>
      <c r="M4" s="6" t="s">
        <v>60</v>
      </c>
      <c r="N4" s="6" t="s">
        <v>60</v>
      </c>
      <c r="O4" s="6">
        <v>0.0</v>
      </c>
      <c r="P4" s="6" t="s">
        <v>60</v>
      </c>
      <c r="Q4" s="6">
        <v>0.0</v>
      </c>
      <c r="R4" s="6" t="s">
        <v>60</v>
      </c>
      <c r="S4" s="7">
        <v>0.0</v>
      </c>
      <c r="T4" s="6" t="s">
        <v>60</v>
      </c>
      <c r="U4" s="7">
        <v>0.0</v>
      </c>
      <c r="V4" s="6" t="s">
        <v>60</v>
      </c>
      <c r="W4" s="7">
        <v>0.0</v>
      </c>
      <c r="X4" s="6" t="s">
        <v>60</v>
      </c>
      <c r="Y4" s="7">
        <v>0.0</v>
      </c>
      <c r="Z4" s="7" t="s">
        <v>260</v>
      </c>
    </row>
    <row r="5">
      <c r="A5" s="6">
        <v>4.0</v>
      </c>
      <c r="B5" s="6" t="s">
        <v>246</v>
      </c>
      <c r="C5" s="6" t="s">
        <v>247</v>
      </c>
      <c r="D5" s="6" t="s">
        <v>261</v>
      </c>
      <c r="E5" s="6" t="s">
        <v>152</v>
      </c>
      <c r="F5" s="6">
        <v>0.0</v>
      </c>
      <c r="G5" s="6">
        <v>3.0</v>
      </c>
      <c r="H5" s="6" t="s">
        <v>249</v>
      </c>
      <c r="I5" s="6">
        <v>0.0</v>
      </c>
      <c r="J5" s="6" t="s">
        <v>262</v>
      </c>
      <c r="K5" s="6" t="s">
        <v>263</v>
      </c>
      <c r="L5" s="6" t="s">
        <v>249</v>
      </c>
      <c r="M5" s="6" t="s">
        <v>60</v>
      </c>
      <c r="N5" s="6" t="s">
        <v>60</v>
      </c>
      <c r="O5" s="6">
        <v>0.0</v>
      </c>
      <c r="P5" s="6" t="s">
        <v>60</v>
      </c>
      <c r="Q5" s="6">
        <v>0.0</v>
      </c>
      <c r="R5" s="6" t="s">
        <v>60</v>
      </c>
      <c r="S5" s="7">
        <v>0.0</v>
      </c>
      <c r="T5" s="6" t="s">
        <v>60</v>
      </c>
      <c r="U5" s="7">
        <v>0.0</v>
      </c>
      <c r="V5" s="6" t="s">
        <v>60</v>
      </c>
      <c r="W5" s="7">
        <v>0.0</v>
      </c>
      <c r="X5" s="6" t="s">
        <v>60</v>
      </c>
      <c r="Y5" s="7">
        <v>0.0</v>
      </c>
      <c r="Z5" s="7" t="s">
        <v>264</v>
      </c>
    </row>
    <row r="6">
      <c r="A6" s="6">
        <v>5.0</v>
      </c>
      <c r="B6" s="6" t="s">
        <v>246</v>
      </c>
      <c r="C6" s="6" t="s">
        <v>247</v>
      </c>
      <c r="D6" s="6" t="s">
        <v>265</v>
      </c>
      <c r="E6" s="6" t="s">
        <v>162</v>
      </c>
      <c r="F6" s="6">
        <v>0.0</v>
      </c>
      <c r="G6" s="6">
        <v>3.0</v>
      </c>
      <c r="H6" s="6" t="s">
        <v>249</v>
      </c>
      <c r="I6" s="6">
        <v>0.0</v>
      </c>
      <c r="J6" s="6" t="s">
        <v>266</v>
      </c>
      <c r="K6" s="6" t="s">
        <v>267</v>
      </c>
      <c r="L6" s="6" t="s">
        <v>249</v>
      </c>
      <c r="M6" s="6" t="s">
        <v>60</v>
      </c>
      <c r="N6" s="6" t="s">
        <v>60</v>
      </c>
      <c r="O6" s="6">
        <v>0.0</v>
      </c>
      <c r="P6" s="6" t="s">
        <v>60</v>
      </c>
      <c r="Q6" s="6">
        <v>0.0</v>
      </c>
      <c r="R6" s="6" t="s">
        <v>60</v>
      </c>
      <c r="S6" s="7">
        <v>0.0</v>
      </c>
      <c r="T6" s="6" t="s">
        <v>60</v>
      </c>
      <c r="U6" s="7">
        <v>0.0</v>
      </c>
      <c r="V6" s="6" t="s">
        <v>60</v>
      </c>
      <c r="W6" s="7">
        <v>0.0</v>
      </c>
      <c r="X6" s="6" t="s">
        <v>60</v>
      </c>
      <c r="Y6" s="7">
        <v>0.0</v>
      </c>
      <c r="Z6" s="7" t="s">
        <v>268</v>
      </c>
    </row>
    <row r="7">
      <c r="A7" s="6">
        <v>6.0</v>
      </c>
      <c r="B7" s="6" t="s">
        <v>246</v>
      </c>
      <c r="C7" s="6" t="s">
        <v>269</v>
      </c>
      <c r="D7" s="6" t="s">
        <v>270</v>
      </c>
      <c r="E7" s="6" t="s">
        <v>113</v>
      </c>
      <c r="F7" s="6">
        <v>0.0</v>
      </c>
      <c r="G7" s="6">
        <v>15.0</v>
      </c>
      <c r="H7" s="6" t="s">
        <v>271</v>
      </c>
      <c r="I7" s="6">
        <v>0.0</v>
      </c>
      <c r="J7" s="6" t="s">
        <v>272</v>
      </c>
      <c r="K7" s="6" t="s">
        <v>273</v>
      </c>
      <c r="L7" s="6" t="s">
        <v>271</v>
      </c>
      <c r="M7" s="6" t="s">
        <v>60</v>
      </c>
      <c r="N7" s="6" t="s">
        <v>60</v>
      </c>
      <c r="O7" s="6">
        <v>0.0</v>
      </c>
      <c r="P7" s="6" t="s">
        <v>60</v>
      </c>
      <c r="Q7" s="6">
        <v>0.0</v>
      </c>
      <c r="R7" s="6" t="s">
        <v>60</v>
      </c>
      <c r="S7" s="7">
        <v>0.0</v>
      </c>
      <c r="T7" s="6" t="s">
        <v>60</v>
      </c>
      <c r="U7" s="7">
        <v>0.0</v>
      </c>
      <c r="V7" s="6" t="s">
        <v>60</v>
      </c>
      <c r="W7" s="7">
        <v>0.0</v>
      </c>
      <c r="X7" s="6" t="s">
        <v>60</v>
      </c>
      <c r="Y7" s="7">
        <v>0.0</v>
      </c>
      <c r="Z7" s="7" t="s">
        <v>274</v>
      </c>
    </row>
    <row r="8">
      <c r="A8" s="6">
        <v>7.0</v>
      </c>
      <c r="B8" s="6" t="s">
        <v>246</v>
      </c>
      <c r="C8" s="6" t="s">
        <v>269</v>
      </c>
      <c r="D8" s="6" t="s">
        <v>275</v>
      </c>
      <c r="E8" s="6" t="s">
        <v>126</v>
      </c>
      <c r="F8" s="6">
        <v>0.0</v>
      </c>
      <c r="G8" s="6">
        <v>15.0</v>
      </c>
      <c r="H8" s="6" t="s">
        <v>271</v>
      </c>
      <c r="I8" s="6">
        <v>0.0</v>
      </c>
      <c r="J8" s="6" t="s">
        <v>276</v>
      </c>
      <c r="K8" s="6" t="s">
        <v>277</v>
      </c>
      <c r="L8" s="6" t="s">
        <v>271</v>
      </c>
      <c r="M8" s="6" t="s">
        <v>60</v>
      </c>
      <c r="N8" s="6" t="s">
        <v>60</v>
      </c>
      <c r="O8" s="6">
        <v>0.0</v>
      </c>
      <c r="P8" s="6" t="s">
        <v>60</v>
      </c>
      <c r="Q8" s="6">
        <v>0.0</v>
      </c>
      <c r="R8" s="6" t="s">
        <v>60</v>
      </c>
      <c r="S8" s="7">
        <v>0.0</v>
      </c>
      <c r="T8" s="6" t="s">
        <v>60</v>
      </c>
      <c r="U8" s="7">
        <v>0.0</v>
      </c>
      <c r="V8" s="6" t="s">
        <v>60</v>
      </c>
      <c r="W8" s="7">
        <v>0.0</v>
      </c>
      <c r="X8" s="6" t="s">
        <v>60</v>
      </c>
      <c r="Y8" s="7">
        <v>0.0</v>
      </c>
      <c r="Z8" s="7" t="s">
        <v>278</v>
      </c>
    </row>
    <row r="9">
      <c r="A9" s="6">
        <v>8.0</v>
      </c>
      <c r="B9" s="6" t="s">
        <v>246</v>
      </c>
      <c r="C9" s="6" t="s">
        <v>269</v>
      </c>
      <c r="D9" s="6" t="s">
        <v>279</v>
      </c>
      <c r="E9" s="6" t="s">
        <v>139</v>
      </c>
      <c r="F9" s="6">
        <v>0.0</v>
      </c>
      <c r="G9" s="6">
        <v>15.0</v>
      </c>
      <c r="H9" s="6" t="s">
        <v>271</v>
      </c>
      <c r="I9" s="6">
        <v>0.0</v>
      </c>
      <c r="J9" s="6" t="s">
        <v>280</v>
      </c>
      <c r="K9" s="6" t="s">
        <v>281</v>
      </c>
      <c r="L9" s="6" t="s">
        <v>271</v>
      </c>
      <c r="M9" s="6" t="s">
        <v>60</v>
      </c>
      <c r="N9" s="6" t="s">
        <v>60</v>
      </c>
      <c r="O9" s="6">
        <v>0.0</v>
      </c>
      <c r="P9" s="6" t="s">
        <v>60</v>
      </c>
      <c r="Q9" s="6">
        <v>0.0</v>
      </c>
      <c r="R9" s="6" t="s">
        <v>60</v>
      </c>
      <c r="S9" s="7">
        <v>0.0</v>
      </c>
      <c r="T9" s="6" t="s">
        <v>60</v>
      </c>
      <c r="U9" s="7">
        <v>0.0</v>
      </c>
      <c r="V9" s="6" t="s">
        <v>60</v>
      </c>
      <c r="W9" s="7">
        <v>0.0</v>
      </c>
      <c r="X9" s="6" t="s">
        <v>60</v>
      </c>
      <c r="Y9" s="7">
        <v>0.0</v>
      </c>
      <c r="Z9" s="7" t="s">
        <v>282</v>
      </c>
    </row>
    <row r="10">
      <c r="A10" s="6">
        <v>9.0</v>
      </c>
      <c r="B10" s="6" t="s">
        <v>246</v>
      </c>
      <c r="C10" s="6" t="s">
        <v>269</v>
      </c>
      <c r="D10" s="6" t="s">
        <v>283</v>
      </c>
      <c r="E10" s="6" t="s">
        <v>152</v>
      </c>
      <c r="F10" s="6">
        <v>0.0</v>
      </c>
      <c r="G10" s="6">
        <v>15.0</v>
      </c>
      <c r="H10" s="6" t="s">
        <v>271</v>
      </c>
      <c r="I10" s="6">
        <v>0.0</v>
      </c>
      <c r="J10" s="6" t="s">
        <v>284</v>
      </c>
      <c r="K10" s="6" t="s">
        <v>285</v>
      </c>
      <c r="L10" s="6" t="s">
        <v>271</v>
      </c>
      <c r="M10" s="6" t="s">
        <v>60</v>
      </c>
      <c r="N10" s="6" t="s">
        <v>60</v>
      </c>
      <c r="O10" s="6">
        <v>0.0</v>
      </c>
      <c r="P10" s="6" t="s">
        <v>60</v>
      </c>
      <c r="Q10" s="6">
        <v>0.0</v>
      </c>
      <c r="R10" s="6" t="s">
        <v>60</v>
      </c>
      <c r="S10" s="7">
        <v>0.0</v>
      </c>
      <c r="T10" s="6" t="s">
        <v>60</v>
      </c>
      <c r="U10" s="7">
        <v>0.0</v>
      </c>
      <c r="V10" s="6" t="s">
        <v>60</v>
      </c>
      <c r="W10" s="7">
        <v>0.0</v>
      </c>
      <c r="X10" s="6" t="s">
        <v>60</v>
      </c>
      <c r="Y10" s="7">
        <v>0.0</v>
      </c>
      <c r="Z10" s="7" t="s">
        <v>286</v>
      </c>
    </row>
    <row r="11">
      <c r="A11" s="6">
        <v>10.0</v>
      </c>
      <c r="B11" s="6" t="s">
        <v>246</v>
      </c>
      <c r="C11" s="6" t="s">
        <v>269</v>
      </c>
      <c r="D11" s="6" t="s">
        <v>287</v>
      </c>
      <c r="E11" s="6" t="s">
        <v>162</v>
      </c>
      <c r="F11" s="6">
        <v>0.0</v>
      </c>
      <c r="G11" s="6">
        <v>15.0</v>
      </c>
      <c r="H11" s="6" t="s">
        <v>271</v>
      </c>
      <c r="I11" s="6">
        <v>0.0</v>
      </c>
      <c r="J11" s="6" t="s">
        <v>288</v>
      </c>
      <c r="K11" s="6" t="s">
        <v>289</v>
      </c>
      <c r="L11" s="6" t="s">
        <v>271</v>
      </c>
      <c r="M11" s="6" t="s">
        <v>60</v>
      </c>
      <c r="N11" s="6" t="s">
        <v>60</v>
      </c>
      <c r="O11" s="6">
        <v>0.0</v>
      </c>
      <c r="P11" s="6" t="s">
        <v>60</v>
      </c>
      <c r="Q11" s="6">
        <v>0.0</v>
      </c>
      <c r="R11" s="6" t="s">
        <v>60</v>
      </c>
      <c r="S11" s="7">
        <v>0.0</v>
      </c>
      <c r="T11" s="6" t="s">
        <v>60</v>
      </c>
      <c r="U11" s="7">
        <v>0.0</v>
      </c>
      <c r="V11" s="6" t="s">
        <v>60</v>
      </c>
      <c r="W11" s="7">
        <v>0.0</v>
      </c>
      <c r="X11" s="6" t="s">
        <v>60</v>
      </c>
      <c r="Y11" s="7">
        <v>0.0</v>
      </c>
      <c r="Z11" s="7" t="s">
        <v>290</v>
      </c>
    </row>
    <row r="12">
      <c r="A12" s="6">
        <v>11.0</v>
      </c>
      <c r="B12" s="6" t="s">
        <v>291</v>
      </c>
      <c r="C12" s="6" t="s">
        <v>292</v>
      </c>
      <c r="D12" s="6" t="s">
        <v>293</v>
      </c>
      <c r="E12" s="6" t="s">
        <v>152</v>
      </c>
      <c r="F12" s="6">
        <v>0.0</v>
      </c>
      <c r="G12" s="6">
        <v>0.0</v>
      </c>
      <c r="H12" s="6" t="s">
        <v>249</v>
      </c>
      <c r="I12" s="6">
        <v>0.0</v>
      </c>
      <c r="J12" s="6" t="s">
        <v>294</v>
      </c>
      <c r="K12" s="6" t="s">
        <v>295</v>
      </c>
      <c r="L12" s="6" t="s">
        <v>271</v>
      </c>
      <c r="M12" s="6" t="s">
        <v>296</v>
      </c>
      <c r="N12" s="6" t="s">
        <v>297</v>
      </c>
      <c r="O12" s="6">
        <v>1.0</v>
      </c>
      <c r="P12" s="6" t="s">
        <v>298</v>
      </c>
      <c r="Q12" s="6">
        <v>0.0</v>
      </c>
      <c r="R12" s="6" t="s">
        <v>60</v>
      </c>
      <c r="S12" s="7">
        <v>0.0</v>
      </c>
      <c r="T12" s="6" t="s">
        <v>60</v>
      </c>
      <c r="U12" s="7">
        <v>0.0</v>
      </c>
      <c r="V12" s="6" t="s">
        <v>60</v>
      </c>
      <c r="W12" s="7">
        <v>0.0</v>
      </c>
      <c r="X12" s="6" t="s">
        <v>60</v>
      </c>
      <c r="Y12" s="7">
        <v>0.0</v>
      </c>
      <c r="Z12" s="7" t="s">
        <v>299</v>
      </c>
    </row>
    <row r="13">
      <c r="A13" s="6">
        <v>12.0</v>
      </c>
      <c r="B13" s="6" t="s">
        <v>291</v>
      </c>
      <c r="C13" s="6" t="s">
        <v>292</v>
      </c>
      <c r="D13" s="6" t="s">
        <v>300</v>
      </c>
      <c r="E13" s="6" t="s">
        <v>162</v>
      </c>
      <c r="F13" s="6">
        <v>0.0</v>
      </c>
      <c r="G13" s="6">
        <v>0.0</v>
      </c>
      <c r="H13" s="6" t="s">
        <v>249</v>
      </c>
      <c r="I13" s="6">
        <v>0.0</v>
      </c>
      <c r="J13" s="6" t="s">
        <v>301</v>
      </c>
      <c r="K13" s="6" t="s">
        <v>302</v>
      </c>
      <c r="L13" s="6" t="s">
        <v>271</v>
      </c>
      <c r="M13" s="6" t="s">
        <v>296</v>
      </c>
      <c r="N13" s="6" t="s">
        <v>297</v>
      </c>
      <c r="O13" s="6" t="s">
        <v>303</v>
      </c>
      <c r="P13" s="6" t="s">
        <v>298</v>
      </c>
      <c r="Q13" s="6">
        <v>0.0</v>
      </c>
      <c r="R13" s="6" t="s">
        <v>60</v>
      </c>
      <c r="S13" s="7">
        <v>0.0</v>
      </c>
      <c r="T13" s="6" t="s">
        <v>60</v>
      </c>
      <c r="U13" s="7">
        <v>0.0</v>
      </c>
      <c r="V13" s="6" t="s">
        <v>60</v>
      </c>
      <c r="W13" s="7">
        <v>0.0</v>
      </c>
      <c r="X13" s="6" t="s">
        <v>60</v>
      </c>
      <c r="Y13" s="7">
        <v>0.0</v>
      </c>
      <c r="Z13" s="7" t="s">
        <v>304</v>
      </c>
    </row>
    <row r="14">
      <c r="A14" s="6">
        <v>13.0</v>
      </c>
      <c r="B14" s="6" t="s">
        <v>291</v>
      </c>
      <c r="C14" s="6" t="s">
        <v>305</v>
      </c>
      <c r="D14" s="6" t="s">
        <v>306</v>
      </c>
      <c r="E14" s="6" t="s">
        <v>113</v>
      </c>
      <c r="F14" s="6">
        <v>0.0</v>
      </c>
      <c r="G14" s="6">
        <v>0.0</v>
      </c>
      <c r="H14" s="6" t="s">
        <v>249</v>
      </c>
      <c r="I14" s="6">
        <v>0.0</v>
      </c>
      <c r="J14" s="6" t="s">
        <v>307</v>
      </c>
      <c r="K14" s="6" t="s">
        <v>308</v>
      </c>
      <c r="L14" s="6" t="s">
        <v>271</v>
      </c>
      <c r="M14" s="6" t="s">
        <v>247</v>
      </c>
      <c r="N14" s="6" t="s">
        <v>297</v>
      </c>
      <c r="O14" s="6">
        <v>1.0</v>
      </c>
      <c r="P14" s="6" t="s">
        <v>309</v>
      </c>
      <c r="Q14" s="6">
        <v>1.0</v>
      </c>
      <c r="R14" s="6" t="s">
        <v>60</v>
      </c>
      <c r="S14" s="7">
        <v>0.0</v>
      </c>
      <c r="T14" s="6" t="s">
        <v>60</v>
      </c>
      <c r="U14" s="7">
        <v>0.0</v>
      </c>
      <c r="V14" s="6" t="s">
        <v>60</v>
      </c>
      <c r="W14" s="7">
        <v>0.0</v>
      </c>
      <c r="X14" s="6" t="s">
        <v>60</v>
      </c>
      <c r="Y14" s="7">
        <v>0.0</v>
      </c>
      <c r="Z14" s="7" t="s">
        <v>310</v>
      </c>
    </row>
    <row r="15">
      <c r="A15" s="6">
        <v>14.0</v>
      </c>
      <c r="B15" s="6" t="s">
        <v>291</v>
      </c>
      <c r="C15" s="6" t="s">
        <v>305</v>
      </c>
      <c r="D15" s="6" t="s">
        <v>311</v>
      </c>
      <c r="E15" s="6" t="s">
        <v>152</v>
      </c>
      <c r="F15" s="6">
        <v>0.0</v>
      </c>
      <c r="G15" s="6">
        <v>0.0</v>
      </c>
      <c r="H15" s="6" t="s">
        <v>249</v>
      </c>
      <c r="I15" s="6">
        <v>0.0</v>
      </c>
      <c r="J15" s="6" t="s">
        <v>312</v>
      </c>
      <c r="K15" s="6" t="s">
        <v>313</v>
      </c>
      <c r="L15" s="6" t="s">
        <v>271</v>
      </c>
      <c r="M15" s="6" t="s">
        <v>247</v>
      </c>
      <c r="N15" s="6" t="s">
        <v>297</v>
      </c>
      <c r="O15" s="6">
        <v>2.0</v>
      </c>
      <c r="P15" s="6" t="s">
        <v>309</v>
      </c>
      <c r="Q15" s="6">
        <v>1.0</v>
      </c>
      <c r="R15" s="6" t="s">
        <v>60</v>
      </c>
      <c r="S15" s="7">
        <v>0.0</v>
      </c>
      <c r="T15" s="6" t="s">
        <v>60</v>
      </c>
      <c r="U15" s="7">
        <v>0.0</v>
      </c>
      <c r="V15" s="6" t="s">
        <v>60</v>
      </c>
      <c r="W15" s="7">
        <v>0.0</v>
      </c>
      <c r="X15" s="6" t="s">
        <v>60</v>
      </c>
      <c r="Y15" s="7">
        <v>0.0</v>
      </c>
      <c r="Z15" s="7" t="s">
        <v>314</v>
      </c>
    </row>
    <row r="16">
      <c r="A16" s="6">
        <v>15.0</v>
      </c>
      <c r="B16" s="6" t="s">
        <v>291</v>
      </c>
      <c r="C16" s="6" t="s">
        <v>315</v>
      </c>
      <c r="D16" s="6" t="s">
        <v>316</v>
      </c>
      <c r="E16" s="6" t="s">
        <v>113</v>
      </c>
      <c r="F16" s="6">
        <v>0.0</v>
      </c>
      <c r="G16" s="6">
        <v>0.0</v>
      </c>
      <c r="H16" s="6" t="s">
        <v>249</v>
      </c>
      <c r="I16" s="6">
        <v>0.0</v>
      </c>
      <c r="J16" s="6" t="s">
        <v>317</v>
      </c>
      <c r="K16" s="6" t="s">
        <v>318</v>
      </c>
      <c r="L16" s="6" t="s">
        <v>271</v>
      </c>
      <c r="M16" s="6" t="s">
        <v>269</v>
      </c>
      <c r="N16" s="6" t="s">
        <v>297</v>
      </c>
      <c r="O16" s="6">
        <v>1.0</v>
      </c>
      <c r="P16" s="6" t="s">
        <v>319</v>
      </c>
      <c r="Q16" s="6">
        <v>12.0</v>
      </c>
      <c r="R16" s="6" t="s">
        <v>60</v>
      </c>
      <c r="S16" s="7">
        <v>0.0</v>
      </c>
      <c r="T16" s="6" t="s">
        <v>60</v>
      </c>
      <c r="U16" s="7">
        <v>0.0</v>
      </c>
      <c r="V16" s="6" t="s">
        <v>60</v>
      </c>
      <c r="W16" s="7">
        <v>0.0</v>
      </c>
      <c r="X16" s="6" t="s">
        <v>60</v>
      </c>
      <c r="Y16" s="7">
        <v>0.0</v>
      </c>
      <c r="Z16" s="7" t="s">
        <v>320</v>
      </c>
    </row>
    <row r="17">
      <c r="A17" s="6">
        <v>16.0</v>
      </c>
      <c r="B17" s="6" t="s">
        <v>291</v>
      </c>
      <c r="C17" s="6" t="s">
        <v>315</v>
      </c>
      <c r="D17" s="6" t="s">
        <v>321</v>
      </c>
      <c r="E17" s="6" t="s">
        <v>152</v>
      </c>
      <c r="F17" s="6">
        <v>0.0</v>
      </c>
      <c r="G17" s="6">
        <v>0.0</v>
      </c>
      <c r="H17" s="6" t="s">
        <v>249</v>
      </c>
      <c r="I17" s="6">
        <v>0.0</v>
      </c>
      <c r="J17" s="6" t="s">
        <v>322</v>
      </c>
      <c r="K17" s="6" t="s">
        <v>323</v>
      </c>
      <c r="L17" s="6" t="s">
        <v>271</v>
      </c>
      <c r="M17" s="6" t="s">
        <v>269</v>
      </c>
      <c r="N17" s="6" t="s">
        <v>297</v>
      </c>
      <c r="O17" s="6">
        <v>2.0</v>
      </c>
      <c r="P17" s="6" t="s">
        <v>319</v>
      </c>
      <c r="Q17" s="6">
        <v>12.0</v>
      </c>
      <c r="R17" s="6" t="s">
        <v>60</v>
      </c>
      <c r="S17" s="7">
        <v>0.0</v>
      </c>
      <c r="T17" s="6" t="s">
        <v>60</v>
      </c>
      <c r="U17" s="7">
        <v>0.0</v>
      </c>
      <c r="V17" s="6" t="s">
        <v>60</v>
      </c>
      <c r="W17" s="7">
        <v>0.0</v>
      </c>
      <c r="X17" s="6" t="s">
        <v>60</v>
      </c>
      <c r="Y17" s="7">
        <v>0.0</v>
      </c>
      <c r="Z17" s="7" t="s">
        <v>324</v>
      </c>
    </row>
    <row r="18">
      <c r="A18" s="1" t="s">
        <v>325</v>
      </c>
      <c r="B18" s="21"/>
      <c r="C18" s="21"/>
      <c r="D18" s="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>
      <c r="A19" s="6" t="s">
        <v>326</v>
      </c>
      <c r="B19" s="6" t="s">
        <v>246</v>
      </c>
      <c r="C19" s="6" t="s">
        <v>327</v>
      </c>
      <c r="D19" s="6" t="s">
        <v>328</v>
      </c>
      <c r="E19" s="6" t="s">
        <v>162</v>
      </c>
      <c r="F19" s="6">
        <v>0.0</v>
      </c>
      <c r="G19" s="6">
        <v>1.0</v>
      </c>
      <c r="H19" s="6" t="s">
        <v>249</v>
      </c>
      <c r="I19" s="6">
        <v>3.0</v>
      </c>
      <c r="J19" s="6" t="s">
        <v>60</v>
      </c>
      <c r="K19" s="6" t="s">
        <v>60</v>
      </c>
      <c r="L19" s="6" t="s">
        <v>271</v>
      </c>
      <c r="M19" s="6" t="s">
        <v>60</v>
      </c>
      <c r="N19" s="6" t="s">
        <v>329</v>
      </c>
      <c r="O19" s="6">
        <v>0.0</v>
      </c>
      <c r="P19" s="6" t="s">
        <v>60</v>
      </c>
      <c r="Q19" s="6">
        <v>0.0</v>
      </c>
      <c r="R19" s="6" t="s">
        <v>60</v>
      </c>
      <c r="S19" s="7">
        <v>0.0</v>
      </c>
      <c r="T19" s="6" t="s">
        <v>60</v>
      </c>
      <c r="U19" s="7">
        <v>0.0</v>
      </c>
      <c r="V19" s="6" t="s">
        <v>60</v>
      </c>
      <c r="W19" s="7">
        <v>0.0</v>
      </c>
      <c r="X19" s="6" t="s">
        <v>60</v>
      </c>
      <c r="Y19" s="7">
        <v>0.0</v>
      </c>
      <c r="Z19" s="7" t="s">
        <v>60</v>
      </c>
    </row>
    <row r="20">
      <c r="A20" s="6" t="s">
        <v>330</v>
      </c>
      <c r="B20" s="6" t="s">
        <v>246</v>
      </c>
      <c r="C20" s="6" t="s">
        <v>327</v>
      </c>
      <c r="D20" s="6" t="s">
        <v>331</v>
      </c>
      <c r="E20" s="6" t="s">
        <v>162</v>
      </c>
      <c r="F20" s="6">
        <v>0.0</v>
      </c>
      <c r="G20" s="6">
        <v>1.0</v>
      </c>
      <c r="H20" s="6" t="s">
        <v>249</v>
      </c>
      <c r="I20" s="6">
        <v>1.0</v>
      </c>
      <c r="J20" s="6" t="s">
        <v>60</v>
      </c>
      <c r="K20" s="6" t="s">
        <v>60</v>
      </c>
      <c r="L20" s="6" t="s">
        <v>271</v>
      </c>
      <c r="M20" s="6" t="s">
        <v>60</v>
      </c>
      <c r="N20" s="6" t="s">
        <v>329</v>
      </c>
      <c r="O20" s="6">
        <v>0.0</v>
      </c>
      <c r="P20" s="6" t="s">
        <v>60</v>
      </c>
      <c r="Q20" s="6">
        <v>0.0</v>
      </c>
      <c r="R20" s="6" t="s">
        <v>60</v>
      </c>
      <c r="S20" s="7">
        <v>0.0</v>
      </c>
      <c r="T20" s="6" t="s">
        <v>60</v>
      </c>
      <c r="U20" s="7">
        <v>0.0</v>
      </c>
      <c r="V20" s="6" t="s">
        <v>60</v>
      </c>
      <c r="W20" s="7">
        <v>0.0</v>
      </c>
      <c r="X20" s="6" t="s">
        <v>60</v>
      </c>
      <c r="Y20" s="7">
        <v>0.0</v>
      </c>
      <c r="Z20" s="7" t="s">
        <v>60</v>
      </c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</row>
    <row r="24">
      <c r="A24" s="16"/>
      <c r="B24" s="6" t="s">
        <v>332</v>
      </c>
      <c r="C24" s="6" t="s">
        <v>333</v>
      </c>
      <c r="D24" s="6" t="s">
        <v>334</v>
      </c>
      <c r="E24" s="6" t="s">
        <v>335</v>
      </c>
      <c r="F24" s="16"/>
      <c r="G24" s="16"/>
      <c r="H24" s="16"/>
      <c r="I24" s="6"/>
      <c r="J24" s="6"/>
      <c r="K24" s="22"/>
      <c r="M24" s="16"/>
      <c r="N24" s="16"/>
      <c r="O24" s="16"/>
      <c r="P24" s="16"/>
      <c r="Q24" s="16"/>
      <c r="R24" s="16"/>
      <c r="S24" s="16"/>
    </row>
    <row r="25">
      <c r="A25" s="16"/>
      <c r="B25" s="6" t="s">
        <v>321</v>
      </c>
      <c r="C25" s="6" t="s">
        <v>336</v>
      </c>
      <c r="D25" s="6" t="s">
        <v>337</v>
      </c>
      <c r="E25" s="6" t="s">
        <v>248</v>
      </c>
      <c r="H25" s="16"/>
      <c r="I25" s="6"/>
      <c r="J25" s="6"/>
      <c r="K25" s="22"/>
      <c r="L25" s="16"/>
      <c r="M25" s="16"/>
      <c r="N25" s="6" t="s">
        <v>338</v>
      </c>
      <c r="O25" s="6">
        <v>1.055</v>
      </c>
      <c r="P25" s="16"/>
      <c r="Q25" s="16"/>
      <c r="R25" s="16"/>
      <c r="S25" s="16"/>
    </row>
    <row r="26">
      <c r="A26" s="16"/>
      <c r="B26" s="6" t="s">
        <v>339</v>
      </c>
      <c r="C26" s="6" t="s">
        <v>316</v>
      </c>
      <c r="D26" s="6" t="s">
        <v>337</v>
      </c>
      <c r="E26" s="6" t="s">
        <v>248</v>
      </c>
      <c r="H26" s="16"/>
      <c r="I26" s="6"/>
      <c r="J26" s="6"/>
      <c r="K26" s="16"/>
      <c r="L26" s="16"/>
      <c r="M26" s="16"/>
      <c r="N26" s="16"/>
      <c r="R26" s="16"/>
      <c r="S26" s="16"/>
    </row>
    <row r="27">
      <c r="A27" s="16"/>
      <c r="B27" s="16"/>
      <c r="G27" s="16"/>
      <c r="H27" s="16"/>
      <c r="I27" s="6"/>
      <c r="J27" s="6"/>
      <c r="K27" s="16"/>
      <c r="L27" s="16"/>
      <c r="N27" s="6" t="s">
        <v>340</v>
      </c>
      <c r="O27" s="6" t="s">
        <v>341</v>
      </c>
      <c r="P27" s="7" t="s">
        <v>342</v>
      </c>
      <c r="Q27" s="7" t="s">
        <v>343</v>
      </c>
      <c r="R27" s="16"/>
      <c r="S27" s="16"/>
    </row>
    <row r="28">
      <c r="A28" s="16"/>
      <c r="B28" s="6" t="s">
        <v>332</v>
      </c>
      <c r="C28" s="6" t="s">
        <v>333</v>
      </c>
      <c r="D28" s="6" t="s">
        <v>334</v>
      </c>
      <c r="E28" s="6" t="s">
        <v>335</v>
      </c>
      <c r="F28" s="6" t="s">
        <v>344</v>
      </c>
      <c r="G28" s="16"/>
      <c r="H28" s="6" t="s">
        <v>345</v>
      </c>
      <c r="I28" s="6">
        <v>3000.0</v>
      </c>
      <c r="J28" s="6" t="s">
        <v>346</v>
      </c>
      <c r="K28" s="6">
        <v>21.0</v>
      </c>
      <c r="L28" s="16"/>
      <c r="N28" s="6">
        <v>1.0</v>
      </c>
      <c r="O28" s="9">
        <v>2.0</v>
      </c>
      <c r="P28" s="16"/>
      <c r="Q28" s="16"/>
      <c r="R28" s="16"/>
      <c r="S28" s="16"/>
    </row>
    <row r="29">
      <c r="A29" s="16"/>
      <c r="B29" s="6" t="s">
        <v>293</v>
      </c>
      <c r="C29" s="6" t="s">
        <v>316</v>
      </c>
      <c r="D29" s="6" t="s">
        <v>287</v>
      </c>
      <c r="E29" s="6" t="s">
        <v>306</v>
      </c>
      <c r="F29" s="6" t="s">
        <v>265</v>
      </c>
      <c r="G29" s="16"/>
      <c r="H29" s="6" t="s">
        <v>347</v>
      </c>
      <c r="I29" s="16" t="str">
        <f>I28+(I28 * (#REF!*0.01))</f>
        <v>#REF!</v>
      </c>
      <c r="J29" s="16"/>
      <c r="K29" s="16"/>
      <c r="L29" s="16"/>
      <c r="M29" s="16"/>
      <c r="N29" s="6">
        <v>2.0</v>
      </c>
      <c r="O29" s="10">
        <f t="shared" ref="O29:O127" si="1">O28*$O$25</f>
        <v>2.11</v>
      </c>
      <c r="P29" s="6">
        <v>2.0</v>
      </c>
      <c r="Q29" s="10" t="str">
        <f>#REF!</f>
        <v>#REF!</v>
      </c>
      <c r="R29" s="16"/>
      <c r="S29" s="16"/>
    </row>
    <row r="30">
      <c r="A30" s="16"/>
      <c r="D30" s="16"/>
      <c r="E30" s="16"/>
      <c r="F30" s="16"/>
      <c r="G30" s="16"/>
      <c r="H30" s="16"/>
      <c r="I30" s="16" t="str">
        <f>I29 + (I29 * ((#REF!*K28)*0.01))</f>
        <v>#REF!</v>
      </c>
      <c r="J30" s="16"/>
      <c r="K30" s="16"/>
      <c r="L30" s="16"/>
      <c r="M30" s="16"/>
      <c r="N30" s="6">
        <v>3.0</v>
      </c>
      <c r="O30" s="10">
        <f t="shared" si="1"/>
        <v>2.22605</v>
      </c>
      <c r="P30" s="6">
        <f t="shared" ref="P30:P127" si="2">P29+2</f>
        <v>4</v>
      </c>
      <c r="Q30" s="10" t="str">
        <f t="shared" ref="Q30:Q128" si="3">Q29*#REF!</f>
        <v>#REF!</v>
      </c>
      <c r="R30" s="16"/>
      <c r="S30" s="16"/>
    </row>
    <row r="31">
      <c r="A31" s="16"/>
      <c r="B31" s="16"/>
      <c r="D31" s="16"/>
      <c r="E31" s="16"/>
      <c r="F31" s="16"/>
      <c r="G31" s="16"/>
      <c r="I31" s="16" t="str">
        <f>I28+(I28 * ((#REF!+K28) *0.01))</f>
        <v>#REF!</v>
      </c>
      <c r="J31" s="16"/>
      <c r="K31" s="16"/>
      <c r="L31" s="16"/>
      <c r="M31" s="16"/>
      <c r="N31" s="6">
        <v>4.0</v>
      </c>
      <c r="O31" s="10">
        <f t="shared" si="1"/>
        <v>2.34848275</v>
      </c>
      <c r="P31" s="6">
        <f t="shared" si="2"/>
        <v>6</v>
      </c>
      <c r="Q31" s="10" t="str">
        <f t="shared" si="3"/>
        <v>#REF!</v>
      </c>
      <c r="R31" s="16"/>
      <c r="S31" s="16"/>
    </row>
    <row r="32">
      <c r="A32" s="16"/>
      <c r="B32" s="16"/>
      <c r="D32" s="16"/>
      <c r="E32" s="16"/>
      <c r="F32" s="16"/>
      <c r="G32" s="16"/>
      <c r="I32" s="16"/>
      <c r="J32" s="16"/>
      <c r="K32" s="16"/>
      <c r="L32" s="16"/>
      <c r="M32" s="16"/>
      <c r="N32" s="6">
        <v>5.0</v>
      </c>
      <c r="O32" s="10">
        <f t="shared" si="1"/>
        <v>2.477649301</v>
      </c>
      <c r="P32" s="6">
        <f t="shared" si="2"/>
        <v>8</v>
      </c>
      <c r="Q32" s="10" t="str">
        <f t="shared" si="3"/>
        <v>#REF!</v>
      </c>
      <c r="R32" s="16"/>
      <c r="S32" s="16"/>
    </row>
    <row r="33">
      <c r="A33" s="16"/>
      <c r="B33" s="6" t="s">
        <v>306</v>
      </c>
      <c r="C33" s="7" t="s">
        <v>348</v>
      </c>
      <c r="D33" s="16"/>
      <c r="E33" s="16"/>
      <c r="F33" s="16"/>
      <c r="G33" s="16"/>
      <c r="I33" s="16"/>
      <c r="J33" s="16"/>
      <c r="K33" s="16"/>
      <c r="L33" s="16"/>
      <c r="M33" s="16"/>
      <c r="N33" s="6">
        <v>6.0</v>
      </c>
      <c r="O33" s="10">
        <f t="shared" si="1"/>
        <v>2.613920013</v>
      </c>
      <c r="P33" s="6">
        <f t="shared" si="2"/>
        <v>10</v>
      </c>
      <c r="Q33" s="10" t="str">
        <f t="shared" si="3"/>
        <v>#REF!</v>
      </c>
      <c r="R33" s="16"/>
      <c r="S33" s="16"/>
    </row>
    <row r="34">
      <c r="A34" s="16"/>
      <c r="B34" s="6" t="s">
        <v>316</v>
      </c>
      <c r="C34" s="7" t="s">
        <v>349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6">
        <v>7.0</v>
      </c>
      <c r="O34" s="10">
        <f t="shared" si="1"/>
        <v>2.757685614</v>
      </c>
      <c r="P34" s="6">
        <f t="shared" si="2"/>
        <v>12</v>
      </c>
      <c r="Q34" s="10" t="str">
        <f t="shared" si="3"/>
        <v>#REF!</v>
      </c>
      <c r="R34" s="16"/>
      <c r="S34" s="16"/>
    </row>
    <row r="35">
      <c r="A35" s="16"/>
      <c r="B35" s="16"/>
      <c r="C35" s="16"/>
      <c r="D35" s="16"/>
      <c r="E35" s="16"/>
      <c r="F35" s="16"/>
      <c r="G35" s="16"/>
      <c r="H35" s="23" t="s">
        <v>350</v>
      </c>
      <c r="I35" s="16"/>
      <c r="J35" s="16"/>
      <c r="K35" s="16"/>
      <c r="L35" s="16"/>
      <c r="M35" s="16"/>
      <c r="N35" s="6">
        <v>8.0</v>
      </c>
      <c r="O35" s="10">
        <f t="shared" si="1"/>
        <v>2.909358322</v>
      </c>
      <c r="P35" s="6">
        <f t="shared" si="2"/>
        <v>14</v>
      </c>
      <c r="Q35" s="10" t="str">
        <f t="shared" si="3"/>
        <v>#REF!</v>
      </c>
      <c r="R35" s="16"/>
      <c r="S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6">
        <v>9.0</v>
      </c>
      <c r="O36" s="10">
        <f t="shared" si="1"/>
        <v>3.06937303</v>
      </c>
      <c r="P36" s="6">
        <f t="shared" si="2"/>
        <v>16</v>
      </c>
      <c r="Q36" s="10" t="str">
        <f t="shared" si="3"/>
        <v>#REF!</v>
      </c>
      <c r="R36" s="16"/>
      <c r="S36" s="16"/>
    </row>
    <row r="37">
      <c r="A37" s="16"/>
      <c r="B37" s="16"/>
      <c r="C37" s="16"/>
      <c r="D37" s="16"/>
      <c r="E37" s="16"/>
      <c r="F37" s="16"/>
      <c r="G37" s="16"/>
      <c r="H37" s="23" t="s">
        <v>351</v>
      </c>
      <c r="I37" s="16"/>
      <c r="J37" s="16"/>
      <c r="K37" s="16"/>
      <c r="L37" s="16"/>
      <c r="M37" s="16"/>
      <c r="N37" s="6">
        <v>10.0</v>
      </c>
      <c r="O37" s="10">
        <f t="shared" si="1"/>
        <v>3.238188547</v>
      </c>
      <c r="P37" s="6">
        <f t="shared" si="2"/>
        <v>18</v>
      </c>
      <c r="Q37" s="10" t="str">
        <f t="shared" si="3"/>
        <v>#REF!</v>
      </c>
      <c r="R37" s="16"/>
      <c r="S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6">
        <v>11.0</v>
      </c>
      <c r="O38" s="10">
        <f t="shared" si="1"/>
        <v>3.416288917</v>
      </c>
      <c r="P38" s="6">
        <f t="shared" si="2"/>
        <v>20</v>
      </c>
      <c r="Q38" s="10" t="str">
        <f t="shared" si="3"/>
        <v>#REF!</v>
      </c>
      <c r="R38" s="16"/>
      <c r="S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6">
        <v>12.0</v>
      </c>
      <c r="O39" s="10">
        <f t="shared" si="1"/>
        <v>3.604184807</v>
      </c>
      <c r="P39" s="6">
        <f t="shared" si="2"/>
        <v>22</v>
      </c>
      <c r="Q39" s="10" t="str">
        <f t="shared" si="3"/>
        <v>#REF!</v>
      </c>
      <c r="R39" s="16"/>
      <c r="S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6">
        <v>13.0</v>
      </c>
      <c r="O40" s="10">
        <f t="shared" si="1"/>
        <v>3.802414972</v>
      </c>
      <c r="P40" s="6">
        <f t="shared" si="2"/>
        <v>24</v>
      </c>
      <c r="Q40" s="10" t="str">
        <f t="shared" si="3"/>
        <v>#REF!</v>
      </c>
      <c r="R40" s="16"/>
      <c r="S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6">
        <v>14.0</v>
      </c>
      <c r="O41" s="10">
        <f t="shared" si="1"/>
        <v>4.011547795</v>
      </c>
      <c r="P41" s="6">
        <f t="shared" si="2"/>
        <v>26</v>
      </c>
      <c r="Q41" s="10" t="str">
        <f t="shared" si="3"/>
        <v>#REF!</v>
      </c>
      <c r="R41" s="16"/>
      <c r="S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6">
        <v>15.0</v>
      </c>
      <c r="O42" s="10">
        <f t="shared" si="1"/>
        <v>4.232182924</v>
      </c>
      <c r="P42" s="6">
        <f t="shared" si="2"/>
        <v>28</v>
      </c>
      <c r="Q42" s="10" t="str">
        <f t="shared" si="3"/>
        <v>#REF!</v>
      </c>
      <c r="R42" s="16"/>
      <c r="S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6">
        <v>16.0</v>
      </c>
      <c r="O43" s="10">
        <f t="shared" si="1"/>
        <v>4.464952984</v>
      </c>
      <c r="P43" s="6">
        <f t="shared" si="2"/>
        <v>30</v>
      </c>
      <c r="Q43" s="10" t="str">
        <f t="shared" si="3"/>
        <v>#REF!</v>
      </c>
      <c r="R43" s="16"/>
      <c r="S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6">
        <v>17.0</v>
      </c>
      <c r="O44" s="10">
        <f t="shared" si="1"/>
        <v>4.710525399</v>
      </c>
      <c r="P44" s="6">
        <f t="shared" si="2"/>
        <v>32</v>
      </c>
      <c r="Q44" s="10" t="str">
        <f t="shared" si="3"/>
        <v>#REF!</v>
      </c>
      <c r="R44" s="16"/>
      <c r="S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6">
        <v>18.0</v>
      </c>
      <c r="O45" s="10">
        <f t="shared" si="1"/>
        <v>4.969604296</v>
      </c>
      <c r="P45" s="6">
        <f t="shared" si="2"/>
        <v>34</v>
      </c>
      <c r="Q45" s="10" t="str">
        <f t="shared" si="3"/>
        <v>#REF!</v>
      </c>
      <c r="R45" s="16"/>
      <c r="S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6">
        <v>19.0</v>
      </c>
      <c r="O46" s="10">
        <f t="shared" si="1"/>
        <v>5.242932532</v>
      </c>
      <c r="P46" s="6">
        <f t="shared" si="2"/>
        <v>36</v>
      </c>
      <c r="Q46" s="10" t="str">
        <f t="shared" si="3"/>
        <v>#REF!</v>
      </c>
      <c r="R46" s="16"/>
      <c r="S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6">
        <v>20.0</v>
      </c>
      <c r="O47" s="10">
        <f t="shared" si="1"/>
        <v>5.531293821</v>
      </c>
      <c r="P47" s="6">
        <f t="shared" si="2"/>
        <v>38</v>
      </c>
      <c r="Q47" s="10" t="str">
        <f t="shared" si="3"/>
        <v>#REF!</v>
      </c>
      <c r="R47" s="16"/>
      <c r="S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6">
        <v>21.0</v>
      </c>
      <c r="O48" s="10">
        <f t="shared" si="1"/>
        <v>5.835514981</v>
      </c>
      <c r="P48" s="6">
        <f t="shared" si="2"/>
        <v>40</v>
      </c>
      <c r="Q48" s="10" t="str">
        <f t="shared" si="3"/>
        <v>#REF!</v>
      </c>
      <c r="R48" s="16"/>
      <c r="S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6">
        <v>22.0</v>
      </c>
      <c r="O49" s="10">
        <f t="shared" si="1"/>
        <v>6.156468305</v>
      </c>
      <c r="P49" s="6">
        <f t="shared" si="2"/>
        <v>42</v>
      </c>
      <c r="Q49" s="10" t="str">
        <f t="shared" si="3"/>
        <v>#REF!</v>
      </c>
      <c r="R49" s="16"/>
      <c r="S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6">
        <v>23.0</v>
      </c>
      <c r="O50" s="10">
        <f t="shared" si="1"/>
        <v>6.495074062</v>
      </c>
      <c r="P50" s="6">
        <f t="shared" si="2"/>
        <v>44</v>
      </c>
      <c r="Q50" s="10" t="str">
        <f t="shared" si="3"/>
        <v>#REF!</v>
      </c>
      <c r="R50" s="16"/>
      <c r="S50" s="16"/>
    </row>
    <row r="51">
      <c r="A51" s="16"/>
      <c r="B51" s="16"/>
      <c r="C51" s="16"/>
      <c r="D51" s="16"/>
      <c r="E51" s="16"/>
      <c r="F51" s="16"/>
      <c r="G51" s="16"/>
      <c r="I51" s="16"/>
      <c r="J51" s="16"/>
      <c r="K51" s="16"/>
      <c r="L51" s="16"/>
      <c r="M51" s="16"/>
      <c r="N51" s="6">
        <v>24.0</v>
      </c>
      <c r="O51" s="10">
        <f t="shared" si="1"/>
        <v>6.852303135</v>
      </c>
      <c r="P51" s="6">
        <f t="shared" si="2"/>
        <v>46</v>
      </c>
      <c r="Q51" s="10" t="str">
        <f t="shared" si="3"/>
        <v>#REF!</v>
      </c>
      <c r="R51" s="16"/>
      <c r="S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6">
        <v>25.0</v>
      </c>
      <c r="O52" s="10">
        <f t="shared" si="1"/>
        <v>7.229179808</v>
      </c>
      <c r="P52" s="6">
        <f t="shared" si="2"/>
        <v>48</v>
      </c>
      <c r="Q52" s="10" t="str">
        <f t="shared" si="3"/>
        <v>#REF!</v>
      </c>
      <c r="R52" s="16"/>
      <c r="S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6">
        <v>26.0</v>
      </c>
      <c r="O53" s="10">
        <f t="shared" si="1"/>
        <v>7.626784697</v>
      </c>
      <c r="P53" s="6">
        <f t="shared" si="2"/>
        <v>50</v>
      </c>
      <c r="Q53" s="10" t="str">
        <f t="shared" si="3"/>
        <v>#REF!</v>
      </c>
      <c r="R53" s="16"/>
      <c r="S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6">
        <v>27.0</v>
      </c>
      <c r="O54" s="10">
        <f t="shared" si="1"/>
        <v>8.046257856</v>
      </c>
      <c r="P54" s="6">
        <f t="shared" si="2"/>
        <v>52</v>
      </c>
      <c r="Q54" s="10" t="str">
        <f t="shared" si="3"/>
        <v>#REF!</v>
      </c>
      <c r="R54" s="16"/>
      <c r="S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6">
        <v>28.0</v>
      </c>
      <c r="O55" s="10">
        <f t="shared" si="1"/>
        <v>8.488802038</v>
      </c>
      <c r="P55" s="6">
        <f t="shared" si="2"/>
        <v>54</v>
      </c>
      <c r="Q55" s="10" t="str">
        <f t="shared" si="3"/>
        <v>#REF!</v>
      </c>
      <c r="R55" s="16"/>
      <c r="S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6">
        <v>29.0</v>
      </c>
      <c r="O56" s="10">
        <f t="shared" si="1"/>
        <v>8.95568615</v>
      </c>
      <c r="P56" s="6">
        <f t="shared" si="2"/>
        <v>56</v>
      </c>
      <c r="Q56" s="10" t="str">
        <f t="shared" si="3"/>
        <v>#REF!</v>
      </c>
      <c r="R56" s="16"/>
      <c r="S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6">
        <v>30.0</v>
      </c>
      <c r="O57" s="10">
        <f t="shared" si="1"/>
        <v>9.448248888</v>
      </c>
      <c r="P57" s="6">
        <f t="shared" si="2"/>
        <v>58</v>
      </c>
      <c r="Q57" s="10" t="str">
        <f t="shared" si="3"/>
        <v>#REF!</v>
      </c>
      <c r="R57" s="16"/>
      <c r="S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6">
        <v>31.0</v>
      </c>
      <c r="O58" s="10">
        <f t="shared" si="1"/>
        <v>9.967902577</v>
      </c>
      <c r="P58" s="6">
        <f t="shared" si="2"/>
        <v>60</v>
      </c>
      <c r="Q58" s="10" t="str">
        <f t="shared" si="3"/>
        <v>#REF!</v>
      </c>
      <c r="R58" s="16"/>
      <c r="S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6">
        <v>32.0</v>
      </c>
      <c r="O59" s="10">
        <f t="shared" si="1"/>
        <v>10.51613722</v>
      </c>
      <c r="P59" s="6">
        <f t="shared" si="2"/>
        <v>62</v>
      </c>
      <c r="Q59" s="10" t="str">
        <f t="shared" si="3"/>
        <v>#REF!</v>
      </c>
      <c r="R59" s="16"/>
      <c r="S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6">
        <v>33.0</v>
      </c>
      <c r="O60" s="10">
        <f t="shared" si="1"/>
        <v>11.09452477</v>
      </c>
      <c r="P60" s="6">
        <f t="shared" si="2"/>
        <v>64</v>
      </c>
      <c r="Q60" s="10" t="str">
        <f t="shared" si="3"/>
        <v>#REF!</v>
      </c>
      <c r="R60" s="16"/>
      <c r="S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6">
        <v>34.0</v>
      </c>
      <c r="O61" s="10">
        <f t="shared" si="1"/>
        <v>11.70472363</v>
      </c>
      <c r="P61" s="6">
        <f t="shared" si="2"/>
        <v>66</v>
      </c>
      <c r="Q61" s="10" t="str">
        <f t="shared" si="3"/>
        <v>#REF!</v>
      </c>
      <c r="R61" s="16"/>
      <c r="S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6">
        <v>35.0</v>
      </c>
      <c r="O62" s="10">
        <f t="shared" si="1"/>
        <v>12.34848343</v>
      </c>
      <c r="P62" s="6">
        <f t="shared" si="2"/>
        <v>68</v>
      </c>
      <c r="Q62" s="10" t="str">
        <f t="shared" si="3"/>
        <v>#REF!</v>
      </c>
      <c r="R62" s="16"/>
      <c r="S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6">
        <v>36.0</v>
      </c>
      <c r="O63" s="10">
        <f t="shared" si="1"/>
        <v>13.02765002</v>
      </c>
      <c r="P63" s="6">
        <f t="shared" si="2"/>
        <v>70</v>
      </c>
      <c r="Q63" s="10" t="str">
        <f t="shared" si="3"/>
        <v>#REF!</v>
      </c>
      <c r="R63" s="16"/>
      <c r="S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6">
        <v>37.0</v>
      </c>
      <c r="O64" s="10">
        <f t="shared" si="1"/>
        <v>13.74417077</v>
      </c>
      <c r="P64" s="6">
        <f t="shared" si="2"/>
        <v>72</v>
      </c>
      <c r="Q64" s="10" t="str">
        <f t="shared" si="3"/>
        <v>#REF!</v>
      </c>
      <c r="R64" s="16"/>
      <c r="S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6">
        <v>38.0</v>
      </c>
      <c r="O65" s="10">
        <f t="shared" si="1"/>
        <v>14.50010016</v>
      </c>
      <c r="P65" s="6">
        <f t="shared" si="2"/>
        <v>74</v>
      </c>
      <c r="Q65" s="10" t="str">
        <f t="shared" si="3"/>
        <v>#REF!</v>
      </c>
      <c r="R65" s="16"/>
      <c r="S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6">
        <v>39.0</v>
      </c>
      <c r="O66" s="10">
        <f t="shared" si="1"/>
        <v>15.29760567</v>
      </c>
      <c r="P66" s="6">
        <f t="shared" si="2"/>
        <v>76</v>
      </c>
      <c r="Q66" s="10" t="str">
        <f t="shared" si="3"/>
        <v>#REF!</v>
      </c>
      <c r="R66" s="16"/>
      <c r="S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6">
        <v>40.0</v>
      </c>
      <c r="O67" s="10">
        <f t="shared" si="1"/>
        <v>16.13897398</v>
      </c>
      <c r="P67" s="6">
        <f t="shared" si="2"/>
        <v>78</v>
      </c>
      <c r="Q67" s="10" t="str">
        <f t="shared" si="3"/>
        <v>#REF!</v>
      </c>
      <c r="R67" s="16"/>
      <c r="S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6">
        <v>41.0</v>
      </c>
      <c r="O68" s="10">
        <f t="shared" si="1"/>
        <v>17.02661755</v>
      </c>
      <c r="P68" s="6">
        <f t="shared" si="2"/>
        <v>80</v>
      </c>
      <c r="Q68" s="10" t="str">
        <f t="shared" si="3"/>
        <v>#REF!</v>
      </c>
      <c r="R68" s="16"/>
      <c r="S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6">
        <v>42.0</v>
      </c>
      <c r="O69" s="10">
        <f t="shared" si="1"/>
        <v>17.96308151</v>
      </c>
      <c r="P69" s="6">
        <f t="shared" si="2"/>
        <v>82</v>
      </c>
      <c r="Q69" s="10" t="str">
        <f t="shared" si="3"/>
        <v>#REF!</v>
      </c>
      <c r="R69" s="16"/>
      <c r="S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6">
        <v>43.0</v>
      </c>
      <c r="O70" s="10">
        <f t="shared" si="1"/>
        <v>18.951051</v>
      </c>
      <c r="P70" s="6">
        <f t="shared" si="2"/>
        <v>84</v>
      </c>
      <c r="Q70" s="10" t="str">
        <f t="shared" si="3"/>
        <v>#REF!</v>
      </c>
      <c r="R70" s="16"/>
      <c r="S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6">
        <v>44.0</v>
      </c>
      <c r="O71" s="10">
        <f t="shared" si="1"/>
        <v>19.9933588</v>
      </c>
      <c r="P71" s="6">
        <f t="shared" si="2"/>
        <v>86</v>
      </c>
      <c r="Q71" s="10" t="str">
        <f t="shared" si="3"/>
        <v>#REF!</v>
      </c>
      <c r="R71" s="16"/>
      <c r="S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6">
        <v>45.0</v>
      </c>
      <c r="O72" s="10">
        <f t="shared" si="1"/>
        <v>21.09299354</v>
      </c>
      <c r="P72" s="6">
        <f t="shared" si="2"/>
        <v>88</v>
      </c>
      <c r="Q72" s="10" t="str">
        <f t="shared" si="3"/>
        <v>#REF!</v>
      </c>
      <c r="R72" s="16"/>
      <c r="S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6">
        <v>46.0</v>
      </c>
      <c r="O73" s="10">
        <f t="shared" si="1"/>
        <v>22.25310818</v>
      </c>
      <c r="P73" s="6">
        <f t="shared" si="2"/>
        <v>90</v>
      </c>
      <c r="Q73" s="10" t="str">
        <f t="shared" si="3"/>
        <v>#REF!</v>
      </c>
      <c r="R73" s="16"/>
      <c r="S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6">
        <v>47.0</v>
      </c>
      <c r="O74" s="10">
        <f t="shared" si="1"/>
        <v>23.47702913</v>
      </c>
      <c r="P74" s="6">
        <f t="shared" si="2"/>
        <v>92</v>
      </c>
      <c r="Q74" s="10" t="str">
        <f t="shared" si="3"/>
        <v>#REF!</v>
      </c>
      <c r="R74" s="16"/>
      <c r="S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6">
        <v>48.0</v>
      </c>
      <c r="O75" s="10">
        <f t="shared" si="1"/>
        <v>24.76826573</v>
      </c>
      <c r="P75" s="6">
        <f t="shared" si="2"/>
        <v>94</v>
      </c>
      <c r="Q75" s="10" t="str">
        <f t="shared" si="3"/>
        <v>#REF!</v>
      </c>
      <c r="R75" s="16"/>
      <c r="S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6">
        <v>49.0</v>
      </c>
      <c r="O76" s="10">
        <f t="shared" si="1"/>
        <v>26.13052035</v>
      </c>
      <c r="P76" s="6">
        <f t="shared" si="2"/>
        <v>96</v>
      </c>
      <c r="Q76" s="10" t="str">
        <f t="shared" si="3"/>
        <v>#REF!</v>
      </c>
      <c r="R76" s="16"/>
      <c r="S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6">
        <v>50.0</v>
      </c>
      <c r="O77" s="10">
        <f t="shared" si="1"/>
        <v>27.56769897</v>
      </c>
      <c r="P77" s="6">
        <f t="shared" si="2"/>
        <v>98</v>
      </c>
      <c r="Q77" s="10" t="str">
        <f t="shared" si="3"/>
        <v>#REF!</v>
      </c>
      <c r="R77" s="16"/>
      <c r="S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6">
        <v>51.0</v>
      </c>
      <c r="O78" s="10">
        <f t="shared" si="1"/>
        <v>29.08392241</v>
      </c>
      <c r="P78" s="6">
        <f t="shared" si="2"/>
        <v>100</v>
      </c>
      <c r="Q78" s="10" t="str">
        <f t="shared" si="3"/>
        <v>#REF!</v>
      </c>
      <c r="R78" s="16"/>
      <c r="S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6">
        <v>52.0</v>
      </c>
      <c r="O79" s="10">
        <f t="shared" si="1"/>
        <v>30.68353814</v>
      </c>
      <c r="P79" s="6">
        <f t="shared" si="2"/>
        <v>102</v>
      </c>
      <c r="Q79" s="10" t="str">
        <f t="shared" si="3"/>
        <v>#REF!</v>
      </c>
      <c r="R79" s="16"/>
      <c r="S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6">
        <v>53.0</v>
      </c>
      <c r="O80" s="10">
        <f t="shared" si="1"/>
        <v>32.37113274</v>
      </c>
      <c r="P80" s="6">
        <f t="shared" si="2"/>
        <v>104</v>
      </c>
      <c r="Q80" s="10" t="str">
        <f t="shared" si="3"/>
        <v>#REF!</v>
      </c>
      <c r="R80" s="16"/>
      <c r="S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6">
        <v>54.0</v>
      </c>
      <c r="O81" s="10">
        <f t="shared" si="1"/>
        <v>34.15154504</v>
      </c>
      <c r="P81" s="6">
        <f t="shared" si="2"/>
        <v>106</v>
      </c>
      <c r="Q81" s="10" t="str">
        <f t="shared" si="3"/>
        <v>#REF!</v>
      </c>
      <c r="R81" s="16"/>
      <c r="S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6">
        <v>55.0</v>
      </c>
      <c r="O82" s="10">
        <f t="shared" si="1"/>
        <v>36.02988002</v>
      </c>
      <c r="P82" s="6">
        <f t="shared" si="2"/>
        <v>108</v>
      </c>
      <c r="Q82" s="10" t="str">
        <f t="shared" si="3"/>
        <v>#REF!</v>
      </c>
      <c r="R82" s="16"/>
      <c r="S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6">
        <v>56.0</v>
      </c>
      <c r="O83" s="10">
        <f t="shared" si="1"/>
        <v>38.01152342</v>
      </c>
      <c r="P83" s="6">
        <f t="shared" si="2"/>
        <v>110</v>
      </c>
      <c r="Q83" s="10" t="str">
        <f t="shared" si="3"/>
        <v>#REF!</v>
      </c>
      <c r="R83" s="16"/>
      <c r="S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6">
        <v>57.0</v>
      </c>
      <c r="O84" s="10">
        <f t="shared" si="1"/>
        <v>40.10215721</v>
      </c>
      <c r="P84" s="6">
        <f t="shared" si="2"/>
        <v>112</v>
      </c>
      <c r="Q84" s="10" t="str">
        <f t="shared" si="3"/>
        <v>#REF!</v>
      </c>
      <c r="R84" s="16"/>
      <c r="S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6">
        <v>58.0</v>
      </c>
      <c r="O85" s="10">
        <f t="shared" si="1"/>
        <v>42.30777585</v>
      </c>
      <c r="P85" s="6">
        <f t="shared" si="2"/>
        <v>114</v>
      </c>
      <c r="Q85" s="10" t="str">
        <f t="shared" si="3"/>
        <v>#REF!</v>
      </c>
      <c r="R85" s="16"/>
      <c r="S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6">
        <v>59.0</v>
      </c>
      <c r="O86" s="10">
        <f t="shared" si="1"/>
        <v>44.63470352</v>
      </c>
      <c r="P86" s="6">
        <f t="shared" si="2"/>
        <v>116</v>
      </c>
      <c r="Q86" s="10" t="str">
        <f t="shared" si="3"/>
        <v>#REF!</v>
      </c>
      <c r="R86" s="16"/>
      <c r="S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6">
        <v>60.0</v>
      </c>
      <c r="O87" s="10">
        <f t="shared" si="1"/>
        <v>47.08961222</v>
      </c>
      <c r="P87" s="6">
        <f t="shared" si="2"/>
        <v>118</v>
      </c>
      <c r="Q87" s="10" t="str">
        <f t="shared" si="3"/>
        <v>#REF!</v>
      </c>
      <c r="R87" s="16"/>
      <c r="S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6">
        <v>61.0</v>
      </c>
      <c r="O88" s="10">
        <f t="shared" si="1"/>
        <v>49.67954089</v>
      </c>
      <c r="P88" s="6">
        <f t="shared" si="2"/>
        <v>120</v>
      </c>
      <c r="Q88" s="10" t="str">
        <f t="shared" si="3"/>
        <v>#REF!</v>
      </c>
      <c r="R88" s="16"/>
      <c r="S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6">
        <v>62.0</v>
      </c>
      <c r="O89" s="10">
        <f t="shared" si="1"/>
        <v>52.41191564</v>
      </c>
      <c r="P89" s="6">
        <f t="shared" si="2"/>
        <v>122</v>
      </c>
      <c r="Q89" s="10" t="str">
        <f t="shared" si="3"/>
        <v>#REF!</v>
      </c>
      <c r="R89" s="16"/>
      <c r="S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6">
        <v>63.0</v>
      </c>
      <c r="O90" s="10">
        <f t="shared" si="1"/>
        <v>55.294571</v>
      </c>
      <c r="P90" s="6">
        <f t="shared" si="2"/>
        <v>124</v>
      </c>
      <c r="Q90" s="10" t="str">
        <f t="shared" si="3"/>
        <v>#REF!</v>
      </c>
      <c r="R90" s="16"/>
      <c r="S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6">
        <v>64.0</v>
      </c>
      <c r="O91" s="10">
        <f t="shared" si="1"/>
        <v>58.3357724</v>
      </c>
      <c r="P91" s="6">
        <f t="shared" si="2"/>
        <v>126</v>
      </c>
      <c r="Q91" s="10" t="str">
        <f t="shared" si="3"/>
        <v>#REF!</v>
      </c>
      <c r="R91" s="16"/>
      <c r="S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6">
        <v>65.0</v>
      </c>
      <c r="O92" s="10">
        <f t="shared" si="1"/>
        <v>61.54423989</v>
      </c>
      <c r="P92" s="6">
        <f t="shared" si="2"/>
        <v>128</v>
      </c>
      <c r="Q92" s="10" t="str">
        <f t="shared" si="3"/>
        <v>#REF!</v>
      </c>
      <c r="R92" s="16"/>
      <c r="S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6">
        <v>66.0</v>
      </c>
      <c r="O93" s="10">
        <f t="shared" si="1"/>
        <v>64.92917308</v>
      </c>
      <c r="P93" s="6">
        <f t="shared" si="2"/>
        <v>130</v>
      </c>
      <c r="Q93" s="10" t="str">
        <f t="shared" si="3"/>
        <v>#REF!</v>
      </c>
      <c r="R93" s="16"/>
      <c r="S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6">
        <v>67.0</v>
      </c>
      <c r="O94" s="10">
        <f t="shared" si="1"/>
        <v>68.5002776</v>
      </c>
      <c r="P94" s="6">
        <f t="shared" si="2"/>
        <v>132</v>
      </c>
      <c r="Q94" s="10" t="str">
        <f t="shared" si="3"/>
        <v>#REF!</v>
      </c>
      <c r="R94" s="16"/>
      <c r="S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6">
        <v>68.0</v>
      </c>
      <c r="O95" s="10">
        <f t="shared" si="1"/>
        <v>72.26779287</v>
      </c>
      <c r="P95" s="6">
        <f t="shared" si="2"/>
        <v>134</v>
      </c>
      <c r="Q95" s="10" t="str">
        <f t="shared" si="3"/>
        <v>#REF!</v>
      </c>
      <c r="R95" s="16"/>
      <c r="S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6">
        <v>69.0</v>
      </c>
      <c r="O96" s="10">
        <f t="shared" si="1"/>
        <v>76.24252148</v>
      </c>
      <c r="P96" s="6">
        <f t="shared" si="2"/>
        <v>136</v>
      </c>
      <c r="Q96" s="10" t="str">
        <f t="shared" si="3"/>
        <v>#REF!</v>
      </c>
      <c r="R96" s="16"/>
      <c r="S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6">
        <v>70.0</v>
      </c>
      <c r="O97" s="10">
        <f t="shared" si="1"/>
        <v>80.43586016</v>
      </c>
      <c r="P97" s="6">
        <f t="shared" si="2"/>
        <v>138</v>
      </c>
      <c r="Q97" s="10" t="str">
        <f t="shared" si="3"/>
        <v>#REF!</v>
      </c>
      <c r="R97" s="16"/>
      <c r="S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6">
        <v>71.0</v>
      </c>
      <c r="O98" s="10">
        <f t="shared" si="1"/>
        <v>84.85983247</v>
      </c>
      <c r="P98" s="6">
        <f t="shared" si="2"/>
        <v>140</v>
      </c>
      <c r="Q98" s="10" t="str">
        <f t="shared" si="3"/>
        <v>#REF!</v>
      </c>
      <c r="R98" s="16"/>
      <c r="S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6">
        <v>72.0</v>
      </c>
      <c r="O99" s="10">
        <f t="shared" si="1"/>
        <v>89.52712325</v>
      </c>
      <c r="P99" s="6">
        <f t="shared" si="2"/>
        <v>142</v>
      </c>
      <c r="Q99" s="10" t="str">
        <f t="shared" si="3"/>
        <v>#REF!</v>
      </c>
      <c r="R99" s="16"/>
      <c r="S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6">
        <v>73.0</v>
      </c>
      <c r="O100" s="10">
        <f t="shared" si="1"/>
        <v>94.45111503</v>
      </c>
      <c r="P100" s="6">
        <f t="shared" si="2"/>
        <v>144</v>
      </c>
      <c r="Q100" s="10" t="str">
        <f t="shared" si="3"/>
        <v>#REF!</v>
      </c>
      <c r="R100" s="16"/>
      <c r="S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6">
        <v>74.0</v>
      </c>
      <c r="O101" s="10">
        <f t="shared" si="1"/>
        <v>99.64592636</v>
      </c>
      <c r="P101" s="6">
        <f t="shared" si="2"/>
        <v>146</v>
      </c>
      <c r="Q101" s="10" t="str">
        <f t="shared" si="3"/>
        <v>#REF!</v>
      </c>
      <c r="R101" s="16"/>
      <c r="S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6">
        <v>75.0</v>
      </c>
      <c r="O102" s="10">
        <f t="shared" si="1"/>
        <v>105.1264523</v>
      </c>
      <c r="P102" s="6">
        <f t="shared" si="2"/>
        <v>148</v>
      </c>
      <c r="Q102" s="10" t="str">
        <f t="shared" si="3"/>
        <v>#REF!</v>
      </c>
      <c r="R102" s="16"/>
      <c r="S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6">
        <v>76.0</v>
      </c>
      <c r="O103" s="10">
        <f t="shared" si="1"/>
        <v>110.9084072</v>
      </c>
      <c r="P103" s="6">
        <f t="shared" si="2"/>
        <v>150</v>
      </c>
      <c r="Q103" s="10" t="str">
        <f t="shared" si="3"/>
        <v>#REF!</v>
      </c>
      <c r="R103" s="16"/>
      <c r="S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6">
        <v>77.0</v>
      </c>
      <c r="O104" s="10">
        <f t="shared" si="1"/>
        <v>117.0083696</v>
      </c>
      <c r="P104" s="6">
        <f t="shared" si="2"/>
        <v>152</v>
      </c>
      <c r="Q104" s="10" t="str">
        <f t="shared" si="3"/>
        <v>#REF!</v>
      </c>
      <c r="R104" s="16"/>
      <c r="S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6">
        <v>78.0</v>
      </c>
      <c r="O105" s="10">
        <f t="shared" si="1"/>
        <v>123.4438299</v>
      </c>
      <c r="P105" s="6">
        <f t="shared" si="2"/>
        <v>154</v>
      </c>
      <c r="Q105" s="10" t="str">
        <f t="shared" si="3"/>
        <v>#REF!</v>
      </c>
      <c r="R105" s="16"/>
      <c r="S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6">
        <v>79.0</v>
      </c>
      <c r="O106" s="10">
        <f t="shared" si="1"/>
        <v>130.2332405</v>
      </c>
      <c r="P106" s="6">
        <f t="shared" si="2"/>
        <v>156</v>
      </c>
      <c r="Q106" s="10" t="str">
        <f t="shared" si="3"/>
        <v>#REF!</v>
      </c>
      <c r="R106" s="16"/>
      <c r="S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6">
        <v>80.0</v>
      </c>
      <c r="O107" s="10">
        <f t="shared" si="1"/>
        <v>137.3960688</v>
      </c>
      <c r="P107" s="6">
        <f t="shared" si="2"/>
        <v>158</v>
      </c>
      <c r="Q107" s="10" t="str">
        <f t="shared" si="3"/>
        <v>#REF!</v>
      </c>
      <c r="R107" s="16"/>
      <c r="S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6">
        <v>81.0</v>
      </c>
      <c r="O108" s="10">
        <f t="shared" si="1"/>
        <v>144.9528526</v>
      </c>
      <c r="P108" s="6">
        <f t="shared" si="2"/>
        <v>160</v>
      </c>
      <c r="Q108" s="10" t="str">
        <f t="shared" si="3"/>
        <v>#REF!</v>
      </c>
      <c r="R108" s="16"/>
      <c r="S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6">
        <v>82.0</v>
      </c>
      <c r="O109" s="10">
        <f t="shared" si="1"/>
        <v>152.9252595</v>
      </c>
      <c r="P109" s="6">
        <f t="shared" si="2"/>
        <v>162</v>
      </c>
      <c r="Q109" s="10" t="str">
        <f t="shared" si="3"/>
        <v>#REF!</v>
      </c>
      <c r="R109" s="16"/>
      <c r="S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6">
        <v>83.0</v>
      </c>
      <c r="O110" s="10">
        <f t="shared" si="1"/>
        <v>161.3361487</v>
      </c>
      <c r="P110" s="6">
        <f t="shared" si="2"/>
        <v>164</v>
      </c>
      <c r="Q110" s="10" t="str">
        <f t="shared" si="3"/>
        <v>#REF!</v>
      </c>
      <c r="R110" s="16"/>
      <c r="S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6">
        <v>84.0</v>
      </c>
      <c r="O111" s="10">
        <f t="shared" si="1"/>
        <v>170.2096369</v>
      </c>
      <c r="P111" s="6">
        <f t="shared" si="2"/>
        <v>166</v>
      </c>
      <c r="Q111" s="10" t="str">
        <f t="shared" si="3"/>
        <v>#REF!</v>
      </c>
      <c r="R111" s="16"/>
      <c r="S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6">
        <v>85.0</v>
      </c>
      <c r="O112" s="10">
        <f t="shared" si="1"/>
        <v>179.5711669</v>
      </c>
      <c r="P112" s="6">
        <f t="shared" si="2"/>
        <v>168</v>
      </c>
      <c r="Q112" s="10" t="str">
        <f t="shared" si="3"/>
        <v>#REF!</v>
      </c>
      <c r="R112" s="16"/>
      <c r="S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6">
        <v>86.0</v>
      </c>
      <c r="O113" s="10">
        <f t="shared" si="1"/>
        <v>189.4475811</v>
      </c>
      <c r="P113" s="6">
        <f t="shared" si="2"/>
        <v>170</v>
      </c>
      <c r="Q113" s="10" t="str">
        <f t="shared" si="3"/>
        <v>#REF!</v>
      </c>
      <c r="R113" s="16"/>
      <c r="S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6">
        <v>87.0</v>
      </c>
      <c r="O114" s="10">
        <f t="shared" si="1"/>
        <v>199.8671981</v>
      </c>
      <c r="P114" s="6">
        <f t="shared" si="2"/>
        <v>172</v>
      </c>
      <c r="Q114" s="10" t="str">
        <f t="shared" si="3"/>
        <v>#REF!</v>
      </c>
      <c r="R114" s="16"/>
      <c r="S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6">
        <v>88.0</v>
      </c>
      <c r="O115" s="10">
        <f t="shared" si="1"/>
        <v>210.859894</v>
      </c>
      <c r="P115" s="6">
        <f t="shared" si="2"/>
        <v>174</v>
      </c>
      <c r="Q115" s="10" t="str">
        <f t="shared" si="3"/>
        <v>#REF!</v>
      </c>
      <c r="R115" s="16"/>
      <c r="S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6">
        <v>89.0</v>
      </c>
      <c r="O116" s="10">
        <f t="shared" si="1"/>
        <v>222.4571881</v>
      </c>
      <c r="P116" s="6">
        <f t="shared" si="2"/>
        <v>176</v>
      </c>
      <c r="Q116" s="10" t="str">
        <f t="shared" si="3"/>
        <v>#REF!</v>
      </c>
      <c r="R116" s="16"/>
      <c r="S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6">
        <v>90.0</v>
      </c>
      <c r="O117" s="10">
        <f t="shared" si="1"/>
        <v>234.6923335</v>
      </c>
      <c r="P117" s="6">
        <f t="shared" si="2"/>
        <v>178</v>
      </c>
      <c r="Q117" s="10" t="str">
        <f t="shared" si="3"/>
        <v>#REF!</v>
      </c>
      <c r="R117" s="16"/>
      <c r="S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6">
        <v>91.0</v>
      </c>
      <c r="O118" s="10">
        <f t="shared" si="1"/>
        <v>247.6004118</v>
      </c>
      <c r="P118" s="6">
        <f t="shared" si="2"/>
        <v>180</v>
      </c>
      <c r="Q118" s="10" t="str">
        <f t="shared" si="3"/>
        <v>#REF!</v>
      </c>
      <c r="R118" s="16"/>
      <c r="S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6">
        <v>92.0</v>
      </c>
      <c r="O119" s="10">
        <f t="shared" si="1"/>
        <v>261.2184345</v>
      </c>
      <c r="P119" s="6">
        <f t="shared" si="2"/>
        <v>182</v>
      </c>
      <c r="Q119" s="10" t="str">
        <f t="shared" si="3"/>
        <v>#REF!</v>
      </c>
      <c r="R119" s="16"/>
      <c r="S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6">
        <v>93.0</v>
      </c>
      <c r="O120" s="10">
        <f t="shared" si="1"/>
        <v>275.5854484</v>
      </c>
      <c r="P120" s="6">
        <f t="shared" si="2"/>
        <v>184</v>
      </c>
      <c r="Q120" s="10" t="str">
        <f t="shared" si="3"/>
        <v>#REF!</v>
      </c>
      <c r="R120" s="16"/>
      <c r="S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6">
        <v>94.0</v>
      </c>
      <c r="O121" s="10">
        <f t="shared" si="1"/>
        <v>290.742648</v>
      </c>
      <c r="P121" s="6">
        <f t="shared" si="2"/>
        <v>186</v>
      </c>
      <c r="Q121" s="10" t="str">
        <f t="shared" si="3"/>
        <v>#REF!</v>
      </c>
      <c r="R121" s="16"/>
      <c r="S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6">
        <v>95.0</v>
      </c>
      <c r="O122" s="10">
        <f t="shared" si="1"/>
        <v>306.7334937</v>
      </c>
      <c r="P122" s="6">
        <f t="shared" si="2"/>
        <v>188</v>
      </c>
      <c r="Q122" s="10" t="str">
        <f t="shared" si="3"/>
        <v>#REF!</v>
      </c>
      <c r="R122" s="16"/>
      <c r="S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6">
        <v>96.0</v>
      </c>
      <c r="O123" s="10">
        <f t="shared" si="1"/>
        <v>323.6038358</v>
      </c>
      <c r="P123" s="6">
        <f t="shared" si="2"/>
        <v>190</v>
      </c>
      <c r="Q123" s="10" t="str">
        <f t="shared" si="3"/>
        <v>#REF!</v>
      </c>
      <c r="R123" s="16"/>
      <c r="S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6">
        <v>97.0</v>
      </c>
      <c r="O124" s="10">
        <f t="shared" si="1"/>
        <v>341.4020468</v>
      </c>
      <c r="P124" s="6">
        <f t="shared" si="2"/>
        <v>192</v>
      </c>
      <c r="Q124" s="10" t="str">
        <f t="shared" si="3"/>
        <v>#REF!</v>
      </c>
      <c r="R124" s="16"/>
      <c r="S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6">
        <v>98.0</v>
      </c>
      <c r="O125" s="10">
        <f t="shared" si="1"/>
        <v>360.1791594</v>
      </c>
      <c r="P125" s="6">
        <f t="shared" si="2"/>
        <v>194</v>
      </c>
      <c r="Q125" s="10" t="str">
        <f t="shared" si="3"/>
        <v>#REF!</v>
      </c>
      <c r="R125" s="16"/>
      <c r="S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6">
        <v>99.0</v>
      </c>
      <c r="O126" s="10">
        <f t="shared" si="1"/>
        <v>379.9890131</v>
      </c>
      <c r="P126" s="6">
        <f t="shared" si="2"/>
        <v>196</v>
      </c>
      <c r="Q126" s="10" t="str">
        <f t="shared" si="3"/>
        <v>#REF!</v>
      </c>
      <c r="R126" s="16"/>
      <c r="S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6">
        <v>100.0</v>
      </c>
      <c r="O127" s="10">
        <f t="shared" si="1"/>
        <v>400.8884089</v>
      </c>
      <c r="P127" s="6">
        <f t="shared" si="2"/>
        <v>198</v>
      </c>
      <c r="Q127" s="10" t="str">
        <f t="shared" si="3"/>
        <v>#REF!</v>
      </c>
      <c r="R127" s="16"/>
      <c r="S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6" t="s">
        <v>352</v>
      </c>
      <c r="N128" s="6"/>
      <c r="O128" s="10">
        <f t="shared" ref="O128:P128" si="4">SUM(O29:O127)</f>
        <v>7651.404934</v>
      </c>
      <c r="P128" s="10">
        <f t="shared" si="4"/>
        <v>9900</v>
      </c>
      <c r="Q128" s="10" t="str">
        <f t="shared" si="3"/>
        <v>#REF!</v>
      </c>
      <c r="R128" s="16"/>
      <c r="S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6"/>
      <c r="O129" s="10"/>
      <c r="P129" s="6"/>
      <c r="Q129" s="16"/>
      <c r="R129" s="16"/>
      <c r="S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6"/>
      <c r="O130" s="10"/>
      <c r="P130" s="6"/>
      <c r="Q130" s="16"/>
      <c r="R130" s="16"/>
      <c r="S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6"/>
      <c r="O131" s="10"/>
      <c r="P131" s="6"/>
      <c r="Q131" s="16"/>
      <c r="R131" s="16"/>
      <c r="S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6"/>
      <c r="O132" s="10"/>
      <c r="P132" s="6"/>
      <c r="Q132" s="16"/>
      <c r="R132" s="16"/>
      <c r="S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6"/>
      <c r="O133" s="10"/>
      <c r="P133" s="6"/>
      <c r="Q133" s="16"/>
      <c r="R133" s="16"/>
      <c r="S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6"/>
      <c r="O134" s="10"/>
      <c r="P134" s="6"/>
      <c r="Q134" s="16"/>
      <c r="R134" s="16"/>
      <c r="S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6"/>
      <c r="O135" s="10"/>
      <c r="P135" s="6"/>
      <c r="Q135" s="16"/>
      <c r="R135" s="16"/>
      <c r="S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6"/>
      <c r="O136" s="10"/>
      <c r="P136" s="6"/>
      <c r="Q136" s="16"/>
      <c r="R136" s="16"/>
      <c r="S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6"/>
      <c r="O137" s="10"/>
      <c r="P137" s="6"/>
      <c r="Q137" s="16"/>
      <c r="R137" s="16"/>
      <c r="S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6"/>
      <c r="O138" s="10"/>
      <c r="P138" s="6"/>
      <c r="Q138" s="16"/>
      <c r="R138" s="16"/>
      <c r="S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6"/>
      <c r="O139" s="10"/>
      <c r="P139" s="6"/>
      <c r="Q139" s="16"/>
      <c r="R139" s="16"/>
      <c r="S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6"/>
      <c r="O140" s="10"/>
      <c r="P140" s="6"/>
      <c r="Q140" s="16"/>
      <c r="R140" s="16"/>
      <c r="S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6"/>
      <c r="O141" s="10"/>
      <c r="P141" s="6"/>
      <c r="Q141" s="16"/>
      <c r="R141" s="16"/>
      <c r="S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6"/>
      <c r="O142" s="10"/>
      <c r="P142" s="6"/>
      <c r="Q142" s="16"/>
      <c r="R142" s="16"/>
      <c r="S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6"/>
      <c r="O143" s="10"/>
      <c r="P143" s="6"/>
      <c r="Q143" s="16"/>
      <c r="R143" s="16"/>
      <c r="S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6"/>
      <c r="O144" s="10"/>
      <c r="P144" s="6"/>
      <c r="Q144" s="16"/>
      <c r="R144" s="16"/>
      <c r="S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6"/>
      <c r="O145" s="10"/>
      <c r="P145" s="6"/>
      <c r="Q145" s="16"/>
      <c r="R145" s="16"/>
      <c r="S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6"/>
      <c r="O146" s="10"/>
      <c r="P146" s="6"/>
      <c r="Q146" s="16"/>
      <c r="R146" s="16"/>
      <c r="S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6"/>
      <c r="O147" s="10"/>
      <c r="P147" s="6"/>
      <c r="Q147" s="16"/>
      <c r="R147" s="16"/>
      <c r="S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6"/>
      <c r="O148" s="10"/>
      <c r="P148" s="6"/>
      <c r="Q148" s="16"/>
      <c r="R148" s="16"/>
      <c r="S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6"/>
      <c r="O149" s="10"/>
      <c r="P149" s="6"/>
      <c r="Q149" s="16"/>
      <c r="R149" s="16"/>
      <c r="S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6"/>
      <c r="O150" s="10"/>
      <c r="P150" s="6"/>
      <c r="Q150" s="16"/>
      <c r="R150" s="16"/>
      <c r="S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6"/>
      <c r="O151" s="10"/>
      <c r="P151" s="6"/>
      <c r="Q151" s="16"/>
      <c r="R151" s="16"/>
      <c r="S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6"/>
      <c r="O152" s="10"/>
      <c r="P152" s="6"/>
      <c r="Q152" s="16"/>
      <c r="R152" s="16"/>
      <c r="S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6"/>
      <c r="O153" s="10"/>
      <c r="P153" s="6"/>
      <c r="Q153" s="16"/>
      <c r="R153" s="16"/>
      <c r="S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6"/>
      <c r="O154" s="10"/>
      <c r="P154" s="6"/>
      <c r="Q154" s="16"/>
      <c r="R154" s="16"/>
      <c r="S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6"/>
      <c r="O155" s="10"/>
      <c r="P155" s="6"/>
      <c r="Q155" s="16"/>
      <c r="R155" s="16"/>
      <c r="S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6"/>
      <c r="O156" s="10"/>
      <c r="P156" s="6"/>
      <c r="Q156" s="16"/>
      <c r="R156" s="16"/>
      <c r="S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6"/>
      <c r="O157" s="10"/>
      <c r="P157" s="6"/>
      <c r="Q157" s="16"/>
      <c r="R157" s="16"/>
      <c r="S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6"/>
      <c r="O158" s="10"/>
      <c r="P158" s="6"/>
      <c r="Q158" s="16"/>
      <c r="R158" s="16"/>
      <c r="S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6"/>
      <c r="O159" s="10"/>
      <c r="P159" s="6"/>
      <c r="Q159" s="16"/>
      <c r="R159" s="16"/>
      <c r="S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6"/>
      <c r="O160" s="10"/>
      <c r="P160" s="6"/>
      <c r="Q160" s="16"/>
      <c r="R160" s="16"/>
      <c r="S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6"/>
      <c r="O161" s="10"/>
      <c r="P161" s="6"/>
      <c r="Q161" s="16"/>
      <c r="R161" s="16"/>
      <c r="S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6"/>
      <c r="O162" s="10"/>
      <c r="P162" s="6"/>
      <c r="Q162" s="16"/>
      <c r="R162" s="16"/>
      <c r="S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6"/>
      <c r="O163" s="10"/>
      <c r="P163" s="6"/>
      <c r="Q163" s="16"/>
      <c r="R163" s="16"/>
      <c r="S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6"/>
      <c r="O164" s="10"/>
      <c r="P164" s="6"/>
      <c r="Q164" s="16"/>
      <c r="R164" s="16"/>
      <c r="S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6"/>
      <c r="O165" s="10"/>
      <c r="P165" s="6"/>
      <c r="Q165" s="16"/>
      <c r="R165" s="16"/>
      <c r="S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6"/>
      <c r="O166" s="10"/>
      <c r="P166" s="6"/>
      <c r="Q166" s="16"/>
      <c r="R166" s="16"/>
      <c r="S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6"/>
      <c r="O167" s="10"/>
      <c r="P167" s="6"/>
      <c r="Q167" s="16"/>
      <c r="R167" s="16"/>
      <c r="S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6"/>
      <c r="O168" s="10"/>
      <c r="P168" s="6"/>
      <c r="Q168" s="16"/>
      <c r="R168" s="16"/>
      <c r="S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6"/>
      <c r="O169" s="10"/>
      <c r="P169" s="6"/>
      <c r="Q169" s="16"/>
      <c r="R169" s="16"/>
      <c r="S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6"/>
      <c r="O170" s="10"/>
      <c r="P170" s="6"/>
      <c r="Q170" s="16"/>
      <c r="R170" s="16"/>
      <c r="S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6"/>
      <c r="O171" s="10"/>
      <c r="P171" s="6"/>
      <c r="Q171" s="16"/>
      <c r="R171" s="16"/>
      <c r="S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6"/>
      <c r="O172" s="10"/>
      <c r="P172" s="6"/>
      <c r="Q172" s="16"/>
      <c r="R172" s="16"/>
      <c r="S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6"/>
      <c r="O173" s="10"/>
      <c r="P173" s="6"/>
      <c r="Q173" s="16"/>
      <c r="R173" s="16"/>
      <c r="S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6"/>
      <c r="O174" s="10"/>
      <c r="P174" s="6"/>
      <c r="Q174" s="16"/>
      <c r="R174" s="16"/>
      <c r="S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6"/>
      <c r="O175" s="10"/>
      <c r="P175" s="6"/>
      <c r="Q175" s="16"/>
      <c r="R175" s="16"/>
      <c r="S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6"/>
      <c r="O176" s="10"/>
      <c r="P176" s="6"/>
      <c r="Q176" s="16"/>
      <c r="R176" s="16"/>
      <c r="S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6"/>
      <c r="O177" s="10"/>
      <c r="P177" s="6"/>
      <c r="Q177" s="16"/>
      <c r="R177" s="16"/>
      <c r="S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6"/>
      <c r="O178" s="10"/>
      <c r="P178" s="6"/>
      <c r="Q178" s="16"/>
      <c r="R178" s="16"/>
      <c r="S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</row>
  </sheetData>
  <dataValidations>
    <dataValidation type="list" allowBlank="1" showErrorMessage="1" sqref="L2:L17 L19:L20">
      <formula1>"Y,N"</formula1>
    </dataValidation>
    <dataValidation type="list" allowBlank="1" showErrorMessage="1" sqref="C2:C17 C19:C20">
      <formula1>"Direction,Area,Power,Buff,SoloTrigger,QuickTrigger"</formula1>
    </dataValidation>
    <dataValidation type="list" allowBlank="1" showErrorMessage="1" sqref="E2:E17 E19:E20">
      <formula1>"B,A,S,SS,SSR"</formula1>
    </dataValidation>
    <dataValidation type="list" allowBlank="1" showErrorMessage="1" sqref="M2:M17 M19:M20">
      <formula1>"None,Direction,Area,Direction,Area"</formula1>
    </dataValidation>
  </dataValidation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7" max="7" width="16.88"/>
    <col customWidth="1" min="8" max="8" width="17.25"/>
    <col customWidth="1" min="9" max="9" width="14.0"/>
    <col customWidth="1" min="10" max="10" width="13.25"/>
    <col customWidth="1" min="11" max="11" width="18.88"/>
    <col customWidth="1" min="12" max="12" width="17.5"/>
  </cols>
  <sheetData>
    <row r="1">
      <c r="A1" s="1" t="s">
        <v>0</v>
      </c>
      <c r="B1" s="1" t="s">
        <v>219</v>
      </c>
      <c r="C1" s="1" t="s">
        <v>220</v>
      </c>
      <c r="D1" s="1" t="s">
        <v>49</v>
      </c>
      <c r="E1" s="1" t="s">
        <v>221</v>
      </c>
      <c r="F1" s="1" t="s">
        <v>222</v>
      </c>
      <c r="G1" s="1" t="s">
        <v>353</v>
      </c>
      <c r="H1" s="1" t="s">
        <v>223</v>
      </c>
      <c r="I1" s="3"/>
      <c r="J1" s="7" t="s">
        <v>354</v>
      </c>
      <c r="K1" s="7" t="s">
        <v>355</v>
      </c>
      <c r="L1" s="24" t="s">
        <v>356</v>
      </c>
    </row>
    <row r="2">
      <c r="A2" s="6">
        <v>1.0</v>
      </c>
      <c r="B2" s="6" t="str">
        <f>VLOOKUP(A2,skill!A:D,4,false)</f>
        <v>레이저빔1</v>
      </c>
      <c r="C2" s="6" t="str">
        <f>VLOOKUP(A2,skill!A:E,5,false)</f>
        <v>B</v>
      </c>
      <c r="D2" s="6">
        <v>100.0</v>
      </c>
      <c r="E2" s="6">
        <v>2.0</v>
      </c>
      <c r="F2" s="6">
        <v>100.0</v>
      </c>
      <c r="G2" s="6">
        <v>1.055</v>
      </c>
      <c r="H2" s="6">
        <v>100.0</v>
      </c>
      <c r="I2" s="18"/>
      <c r="J2" s="7">
        <f t="shared" ref="J2:J13" si="1">D2+(E2*F2)</f>
        <v>300</v>
      </c>
      <c r="K2" s="18">
        <f t="shared" ref="K2:K17" si="2">H2*F2</f>
        <v>10000</v>
      </c>
      <c r="L2" s="18">
        <f>K2*gachaItem!$J$44</f>
        <v>5000</v>
      </c>
      <c r="M2" s="25"/>
    </row>
    <row r="3">
      <c r="A3" s="6">
        <v>2.0</v>
      </c>
      <c r="B3" s="6" t="str">
        <f>VLOOKUP(A3,skill!A:D,4,false)</f>
        <v>레이저빔2</v>
      </c>
      <c r="C3" s="6" t="str">
        <f>VLOOKUP(A3,skill!A:E,5,false)</f>
        <v>A</v>
      </c>
      <c r="D3" s="6">
        <v>160.0</v>
      </c>
      <c r="E3" s="6">
        <v>8.0</v>
      </c>
      <c r="F3" s="6">
        <v>80.0</v>
      </c>
      <c r="G3" s="6">
        <v>1.065</v>
      </c>
      <c r="H3" s="6">
        <v>200.0</v>
      </c>
      <c r="I3" s="18"/>
      <c r="J3" s="7">
        <f t="shared" si="1"/>
        <v>800</v>
      </c>
      <c r="K3" s="18">
        <f t="shared" si="2"/>
        <v>16000</v>
      </c>
      <c r="L3" s="18">
        <f>K3*gachaItem!$J$44</f>
        <v>8000</v>
      </c>
      <c r="M3" s="25"/>
    </row>
    <row r="4">
      <c r="A4" s="6">
        <v>3.0</v>
      </c>
      <c r="B4" s="6" t="str">
        <f>VLOOKUP(A4,skill!A:D,4,false)</f>
        <v>레이저빔3</v>
      </c>
      <c r="C4" s="6" t="str">
        <f>VLOOKUP(A4,skill!A:E,5,false)</f>
        <v>S</v>
      </c>
      <c r="D4" s="6">
        <v>300.0</v>
      </c>
      <c r="E4" s="6">
        <v>15.0</v>
      </c>
      <c r="F4" s="6">
        <v>60.0</v>
      </c>
      <c r="G4" s="6">
        <v>1.075</v>
      </c>
      <c r="H4" s="6">
        <v>300.0</v>
      </c>
      <c r="I4" s="18"/>
      <c r="J4" s="7">
        <f t="shared" si="1"/>
        <v>1200</v>
      </c>
      <c r="K4" s="18">
        <f t="shared" si="2"/>
        <v>18000</v>
      </c>
      <c r="L4" s="18">
        <f>K4*gachaItem!$J$44</f>
        <v>9000</v>
      </c>
      <c r="M4" s="25"/>
    </row>
    <row r="5">
      <c r="A5" s="6">
        <v>4.0</v>
      </c>
      <c r="B5" s="6" t="str">
        <f>VLOOKUP(A5,skill!A:D,4,false)</f>
        <v>레이저빔4</v>
      </c>
      <c r="C5" s="6" t="str">
        <f>VLOOKUP(A5,skill!A:E,5,false)</f>
        <v>SS</v>
      </c>
      <c r="D5" s="6">
        <v>800.0</v>
      </c>
      <c r="E5" s="6">
        <v>20.0</v>
      </c>
      <c r="F5" s="6">
        <v>40.0</v>
      </c>
      <c r="G5" s="6">
        <v>1.085</v>
      </c>
      <c r="H5" s="6">
        <v>500.0</v>
      </c>
      <c r="I5" s="18"/>
      <c r="J5" s="7">
        <f t="shared" si="1"/>
        <v>1600</v>
      </c>
      <c r="K5" s="18">
        <f t="shared" si="2"/>
        <v>20000</v>
      </c>
      <c r="L5" s="18">
        <f>K5*gachaItem!$J$44</f>
        <v>10000</v>
      </c>
      <c r="M5" s="25"/>
    </row>
    <row r="6">
      <c r="A6" s="6">
        <v>5.0</v>
      </c>
      <c r="B6" s="6" t="str">
        <f>VLOOKUP(A6,skill!A:D,4,false)</f>
        <v>레이저빔5</v>
      </c>
      <c r="C6" s="6" t="str">
        <f>VLOOKUP(A6,skill!A:E,5,false)</f>
        <v>SSR</v>
      </c>
      <c r="D6" s="6">
        <v>1000.0</v>
      </c>
      <c r="E6" s="6">
        <v>50.0</v>
      </c>
      <c r="F6" s="6">
        <v>20.0</v>
      </c>
      <c r="G6" s="6">
        <v>1.1</v>
      </c>
      <c r="H6" s="6">
        <v>1100.0</v>
      </c>
      <c r="I6" s="18"/>
      <c r="J6" s="7">
        <f t="shared" si="1"/>
        <v>2000</v>
      </c>
      <c r="K6" s="18">
        <f t="shared" si="2"/>
        <v>22000</v>
      </c>
      <c r="L6" s="18">
        <f>K6*gachaItem!$J$44</f>
        <v>11000</v>
      </c>
      <c r="M6" s="25"/>
    </row>
    <row r="7">
      <c r="A7" s="6">
        <v>6.0</v>
      </c>
      <c r="B7" s="6" t="str">
        <f>VLOOKUP(A7,skill!A:D,4,false)</f>
        <v>팔괘십자검</v>
      </c>
      <c r="C7" s="6" t="str">
        <f>VLOOKUP(A7,skill!A:E,5,false)</f>
        <v>B</v>
      </c>
      <c r="D7" s="6">
        <v>100.0</v>
      </c>
      <c r="E7" s="6">
        <v>2.0</v>
      </c>
      <c r="F7" s="6">
        <v>100.0</v>
      </c>
      <c r="G7" s="6">
        <v>1.055</v>
      </c>
      <c r="H7" s="6">
        <v>100.0</v>
      </c>
      <c r="I7" s="18"/>
      <c r="J7" s="7">
        <f t="shared" si="1"/>
        <v>300</v>
      </c>
      <c r="K7" s="18">
        <f t="shared" si="2"/>
        <v>10000</v>
      </c>
      <c r="L7" s="18">
        <f>K7*gachaItem!$J$44</f>
        <v>5000</v>
      </c>
      <c r="M7" s="25"/>
    </row>
    <row r="8">
      <c r="A8" s="6">
        <v>7.0</v>
      </c>
      <c r="B8" s="6" t="str">
        <f>VLOOKUP(A8,skill!A:D,4,false)</f>
        <v>용맹의 부메랑</v>
      </c>
      <c r="C8" s="6" t="str">
        <f>VLOOKUP(A8,skill!A:E,5,false)</f>
        <v>A</v>
      </c>
      <c r="D8" s="6">
        <v>160.0</v>
      </c>
      <c r="E8" s="6">
        <v>8.0</v>
      </c>
      <c r="F8" s="6">
        <v>80.0</v>
      </c>
      <c r="G8" s="6">
        <v>1.065</v>
      </c>
      <c r="H8" s="6">
        <v>200.0</v>
      </c>
      <c r="I8" s="18"/>
      <c r="J8" s="7">
        <f t="shared" si="1"/>
        <v>800</v>
      </c>
      <c r="K8" s="18">
        <f t="shared" si="2"/>
        <v>16000</v>
      </c>
      <c r="L8" s="18">
        <f>K8*gachaItem!$J$44</f>
        <v>8000</v>
      </c>
      <c r="M8" s="25"/>
    </row>
    <row r="9">
      <c r="A9" s="6">
        <v>8.0</v>
      </c>
      <c r="B9" s="6" t="str">
        <f>VLOOKUP(A9,skill!A:D,4,false)</f>
        <v>사이코 드릴</v>
      </c>
      <c r="C9" s="6" t="str">
        <f>VLOOKUP(A9,skill!A:E,5,false)</f>
        <v>S</v>
      </c>
      <c r="D9" s="6">
        <v>300.0</v>
      </c>
      <c r="E9" s="6">
        <v>15.0</v>
      </c>
      <c r="F9" s="6">
        <v>60.0</v>
      </c>
      <c r="G9" s="6">
        <v>1.075</v>
      </c>
      <c r="H9" s="6">
        <v>300.0</v>
      </c>
      <c r="I9" s="18"/>
      <c r="J9" s="7">
        <f t="shared" si="1"/>
        <v>1200</v>
      </c>
      <c r="K9" s="18">
        <f t="shared" si="2"/>
        <v>18000</v>
      </c>
      <c r="L9" s="18">
        <f>K9*gachaItem!$J$44</f>
        <v>9000</v>
      </c>
      <c r="M9" s="25"/>
    </row>
    <row r="10">
      <c r="A10" s="6">
        <v>9.0</v>
      </c>
      <c r="B10" s="6" t="str">
        <f>VLOOKUP(A10,skill!A:D,4,false)</f>
        <v>스파이더 쇼크</v>
      </c>
      <c r="C10" s="6" t="str">
        <f>VLOOKUP(A10,skill!A:E,5,false)</f>
        <v>SS</v>
      </c>
      <c r="D10" s="6">
        <v>850.0</v>
      </c>
      <c r="E10" s="6">
        <v>25.0</v>
      </c>
      <c r="F10" s="6">
        <v>30.0</v>
      </c>
      <c r="G10" s="6">
        <v>1.085</v>
      </c>
      <c r="H10" s="6">
        <v>400.0</v>
      </c>
      <c r="I10" s="18"/>
      <c r="J10" s="7">
        <f t="shared" si="1"/>
        <v>1600</v>
      </c>
      <c r="K10" s="18">
        <f t="shared" si="2"/>
        <v>12000</v>
      </c>
      <c r="L10" s="18">
        <f>K10*gachaItem!$J$44</f>
        <v>6000</v>
      </c>
      <c r="M10" s="25"/>
    </row>
    <row r="11">
      <c r="A11" s="6">
        <v>10.0</v>
      </c>
      <c r="B11" s="6" t="str">
        <f>VLOOKUP(A11,skill!A:D,4,false)</f>
        <v>화염 소용돌이</v>
      </c>
      <c r="C11" s="6" t="str">
        <f>VLOOKUP(A11,skill!A:E,5,false)</f>
        <v>SSR</v>
      </c>
      <c r="D11" s="6">
        <v>1000.0</v>
      </c>
      <c r="E11" s="6">
        <v>50.0</v>
      </c>
      <c r="F11" s="6">
        <v>20.0</v>
      </c>
      <c r="G11" s="6">
        <v>1.1</v>
      </c>
      <c r="H11" s="6">
        <v>1000.0</v>
      </c>
      <c r="I11" s="18"/>
      <c r="J11" s="7">
        <f t="shared" si="1"/>
        <v>2000</v>
      </c>
      <c r="K11" s="18">
        <f t="shared" si="2"/>
        <v>20000</v>
      </c>
      <c r="L11" s="18">
        <f>K11*gachaItem!$J$44</f>
        <v>10000</v>
      </c>
      <c r="M11" s="26"/>
    </row>
    <row r="12">
      <c r="A12" s="6">
        <v>11.0</v>
      </c>
      <c r="B12" s="6" t="str">
        <f>VLOOKUP(A12,skill!A:D,4,false)</f>
        <v>스킬 파워업</v>
      </c>
      <c r="C12" s="6" t="str">
        <f>VLOOKUP(A12,skill!A:E,5,false)</f>
        <v>SS</v>
      </c>
      <c r="D12" s="6">
        <v>90.0</v>
      </c>
      <c r="E12" s="6">
        <v>3.0</v>
      </c>
      <c r="F12" s="6">
        <v>30.0</v>
      </c>
      <c r="G12" s="6">
        <v>1.085</v>
      </c>
      <c r="H12" s="6">
        <v>400.0</v>
      </c>
      <c r="I12" s="18"/>
      <c r="J12" s="7">
        <f t="shared" si="1"/>
        <v>180</v>
      </c>
      <c r="K12" s="18">
        <f t="shared" si="2"/>
        <v>12000</v>
      </c>
      <c r="L12" s="18">
        <f>K12*gachaItem!$J$44</f>
        <v>6000</v>
      </c>
      <c r="M12" s="25"/>
    </row>
    <row r="13">
      <c r="A13" s="6">
        <v>12.0</v>
      </c>
      <c r="B13" s="6" t="str">
        <f>VLOOKUP(A13,skill!A:D,4,false)</f>
        <v>스킬 파워업 프로</v>
      </c>
      <c r="C13" s="6" t="str">
        <f>VLOOKUP(A13,skill!A:E,5,false)</f>
        <v>SSR</v>
      </c>
      <c r="D13" s="6">
        <v>100.0</v>
      </c>
      <c r="E13" s="6">
        <v>5.0</v>
      </c>
      <c r="F13" s="6">
        <v>20.0</v>
      </c>
      <c r="G13" s="6">
        <v>1.1</v>
      </c>
      <c r="H13" s="6">
        <v>1000.0</v>
      </c>
      <c r="I13" s="18"/>
      <c r="J13" s="7">
        <f t="shared" si="1"/>
        <v>200</v>
      </c>
      <c r="K13" s="18">
        <f t="shared" si="2"/>
        <v>20000</v>
      </c>
      <c r="L13" s="18">
        <f>K13*gachaItem!$J$44</f>
        <v>10000</v>
      </c>
      <c r="M13" s="26"/>
    </row>
    <row r="14">
      <c r="A14" s="6">
        <v>13.0</v>
      </c>
      <c r="B14" s="6" t="str">
        <f>VLOOKUP(A14,skill!A:D,4,false)</f>
        <v>솔로트리거1</v>
      </c>
      <c r="C14" s="6" t="str">
        <f>VLOOKUP(A14,skill!A:E,5,false)</f>
        <v>B</v>
      </c>
      <c r="D14" s="6">
        <v>0.0</v>
      </c>
      <c r="E14" s="6">
        <v>0.0</v>
      </c>
      <c r="F14" s="6">
        <v>100.0</v>
      </c>
      <c r="G14" s="6">
        <v>1.055</v>
      </c>
      <c r="H14" s="6">
        <v>100.0</v>
      </c>
      <c r="I14" s="18"/>
      <c r="J14" s="27"/>
      <c r="K14" s="18">
        <f t="shared" si="2"/>
        <v>10000</v>
      </c>
      <c r="L14" s="18">
        <f>K14*gachaItem!$J$44</f>
        <v>5000</v>
      </c>
      <c r="M14" s="25"/>
    </row>
    <row r="15">
      <c r="A15" s="6">
        <v>14.0</v>
      </c>
      <c r="B15" s="6" t="str">
        <f>VLOOKUP(A15,skill!A:D,4,false)</f>
        <v>솔로트리거2</v>
      </c>
      <c r="C15" s="6" t="str">
        <f>VLOOKUP(A15,skill!A:E,5,false)</f>
        <v>SS</v>
      </c>
      <c r="D15" s="6">
        <v>0.0</v>
      </c>
      <c r="E15" s="6">
        <v>0.0</v>
      </c>
      <c r="F15" s="6">
        <v>30.0</v>
      </c>
      <c r="G15" s="6">
        <v>1.085</v>
      </c>
      <c r="H15" s="6">
        <v>400.0</v>
      </c>
      <c r="I15" s="18"/>
      <c r="J15" s="27"/>
      <c r="K15" s="18">
        <f t="shared" si="2"/>
        <v>12000</v>
      </c>
      <c r="L15" s="18">
        <f>K15*gachaItem!$J$44</f>
        <v>6000</v>
      </c>
      <c r="M15" s="25"/>
    </row>
    <row r="16">
      <c r="A16" s="6">
        <v>15.0</v>
      </c>
      <c r="B16" s="6" t="str">
        <f>VLOOKUP(A16,skill!A:D,4,false)</f>
        <v>퀵트리거1</v>
      </c>
      <c r="C16" s="6" t="str">
        <f>VLOOKUP(A16,skill!A:E,5,false)</f>
        <v>B</v>
      </c>
      <c r="D16" s="6">
        <v>0.0</v>
      </c>
      <c r="E16" s="6">
        <v>0.0</v>
      </c>
      <c r="F16" s="6">
        <v>100.0</v>
      </c>
      <c r="G16" s="6">
        <v>1.055</v>
      </c>
      <c r="H16" s="6">
        <v>100.0</v>
      </c>
      <c r="I16" s="18"/>
      <c r="J16" s="27"/>
      <c r="K16" s="18">
        <f t="shared" si="2"/>
        <v>10000</v>
      </c>
      <c r="L16" s="18">
        <f>K16*gachaItem!$J$44</f>
        <v>5000</v>
      </c>
      <c r="M16" s="25"/>
    </row>
    <row r="17">
      <c r="A17" s="6">
        <v>16.0</v>
      </c>
      <c r="B17" s="6" t="str">
        <f>VLOOKUP(A17,skill!A:D,4,false)</f>
        <v>퀵트리거2</v>
      </c>
      <c r="C17" s="6" t="str">
        <f>VLOOKUP(A17,skill!A:E,5,false)</f>
        <v>SS</v>
      </c>
      <c r="D17" s="6">
        <v>0.0</v>
      </c>
      <c r="E17" s="6">
        <v>0.0</v>
      </c>
      <c r="F17" s="6">
        <v>30.0</v>
      </c>
      <c r="G17" s="6">
        <v>1.085</v>
      </c>
      <c r="H17" s="6">
        <v>400.0</v>
      </c>
      <c r="I17" s="18"/>
      <c r="J17" s="27"/>
      <c r="K17" s="18">
        <f t="shared" si="2"/>
        <v>12000</v>
      </c>
      <c r="L17" s="18">
        <f>K17*gachaItem!$J$44</f>
        <v>6000</v>
      </c>
      <c r="M17" s="25"/>
    </row>
    <row r="18">
      <c r="A18" s="16"/>
      <c r="L18" s="18"/>
    </row>
    <row r="19">
      <c r="A19" s="16"/>
      <c r="I19" s="18"/>
    </row>
    <row r="20">
      <c r="A20" s="16"/>
    </row>
    <row r="21">
      <c r="A21" s="16"/>
      <c r="D21" s="6"/>
      <c r="K21" s="18"/>
    </row>
    <row r="22">
      <c r="A22" s="16"/>
      <c r="D22" s="6"/>
    </row>
    <row r="23">
      <c r="A23" s="16"/>
      <c r="D23" s="6"/>
      <c r="G23" s="6"/>
      <c r="I23" s="6"/>
    </row>
    <row r="24">
      <c r="A24" s="16"/>
      <c r="D24" s="6"/>
      <c r="G24" s="6"/>
      <c r="I24" s="6"/>
    </row>
    <row r="25">
      <c r="A25" s="16"/>
      <c r="D25" s="6"/>
      <c r="G25" s="6"/>
      <c r="I25" s="6"/>
      <c r="K25" s="18"/>
    </row>
    <row r="26">
      <c r="A26" s="16"/>
      <c r="D26" s="6"/>
      <c r="G26" s="6"/>
      <c r="I26" s="6"/>
    </row>
    <row r="27">
      <c r="A27" s="16"/>
      <c r="D27" s="6"/>
      <c r="G27" s="6"/>
      <c r="I27" s="6"/>
    </row>
    <row r="28">
      <c r="A28" s="16"/>
      <c r="D28" s="6"/>
      <c r="I28" s="28"/>
    </row>
    <row r="29">
      <c r="A29" s="16"/>
      <c r="D29" s="6"/>
      <c r="K29" s="18"/>
    </row>
    <row r="30">
      <c r="A30" s="16"/>
      <c r="D30" s="6"/>
    </row>
    <row r="31">
      <c r="A31" s="16"/>
      <c r="D31" s="6"/>
    </row>
    <row r="32">
      <c r="A32" s="16"/>
      <c r="D32" s="6"/>
    </row>
    <row r="33">
      <c r="A33" s="16"/>
      <c r="D33" s="6"/>
      <c r="K33" s="18"/>
    </row>
    <row r="34">
      <c r="A34" s="16"/>
      <c r="D34" s="6"/>
    </row>
    <row r="35">
      <c r="A35" s="16"/>
      <c r="D35" s="6"/>
    </row>
    <row r="36">
      <c r="A36" s="16"/>
      <c r="D36" s="6"/>
      <c r="K36" s="18"/>
    </row>
    <row r="37">
      <c r="A37" s="16"/>
    </row>
    <row r="38">
      <c r="A38" s="16"/>
    </row>
    <row r="39">
      <c r="A39" s="16"/>
    </row>
    <row r="40">
      <c r="A40" s="16"/>
    </row>
    <row r="41">
      <c r="A41" s="16"/>
    </row>
    <row r="42">
      <c r="A42" s="16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5"/>
    <col customWidth="1" min="9" max="9" width="16.5"/>
    <col customWidth="1" min="11" max="11" width="16.13"/>
  </cols>
  <sheetData>
    <row r="1">
      <c r="A1" s="3" t="s">
        <v>0</v>
      </c>
      <c r="B1" s="3" t="s">
        <v>46</v>
      </c>
      <c r="C1" s="3" t="s">
        <v>357</v>
      </c>
      <c r="D1" s="3" t="s">
        <v>358</v>
      </c>
      <c r="E1" s="3" t="s">
        <v>359</v>
      </c>
      <c r="F1" s="3" t="s">
        <v>47</v>
      </c>
      <c r="G1" s="3" t="s">
        <v>360</v>
      </c>
      <c r="H1" s="3" t="s">
        <v>361</v>
      </c>
      <c r="I1" s="3" t="s">
        <v>362</v>
      </c>
      <c r="J1" s="3" t="s">
        <v>363</v>
      </c>
      <c r="K1" s="3" t="s">
        <v>364</v>
      </c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365</v>
      </c>
      <c r="B2" s="3"/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  <c r="Q2" s="2"/>
      <c r="R2" s="2"/>
      <c r="S2" s="2"/>
      <c r="T2" s="2"/>
      <c r="U2" s="2"/>
    </row>
    <row r="3">
      <c r="A3" s="7">
        <v>110001.0</v>
      </c>
      <c r="B3" s="7" t="s">
        <v>366</v>
      </c>
      <c r="C3" s="7">
        <v>100001.0</v>
      </c>
      <c r="D3" s="7" t="s">
        <v>367</v>
      </c>
      <c r="E3" s="7">
        <v>0.5</v>
      </c>
      <c r="F3" s="7" t="s">
        <v>368</v>
      </c>
      <c r="G3" s="29">
        <v>0.0</v>
      </c>
      <c r="H3" s="7">
        <v>2.0</v>
      </c>
      <c r="I3" s="7">
        <v>2.0</v>
      </c>
      <c r="J3" s="30">
        <v>0.0</v>
      </c>
      <c r="K3" s="7">
        <v>500.0</v>
      </c>
    </row>
    <row r="4">
      <c r="A4" s="7">
        <v>110002.0</v>
      </c>
      <c r="B4" s="7" t="s">
        <v>369</v>
      </c>
      <c r="C4" s="7">
        <v>100002.0</v>
      </c>
      <c r="D4" s="7" t="s">
        <v>370</v>
      </c>
      <c r="E4" s="7">
        <v>0.4</v>
      </c>
      <c r="F4" s="7" t="s">
        <v>368</v>
      </c>
      <c r="G4" s="29">
        <v>0.0</v>
      </c>
      <c r="H4" s="7">
        <v>2.0</v>
      </c>
      <c r="I4" s="7">
        <v>2.0</v>
      </c>
      <c r="J4" s="30">
        <v>0.0</v>
      </c>
      <c r="K4" s="7">
        <v>500.0</v>
      </c>
    </row>
    <row r="5">
      <c r="A5" s="7">
        <v>120001.0</v>
      </c>
      <c r="B5" s="7" t="s">
        <v>371</v>
      </c>
      <c r="C5" s="7">
        <v>200001.0</v>
      </c>
      <c r="D5" s="7" t="s">
        <v>372</v>
      </c>
      <c r="E5" s="7">
        <v>0.6</v>
      </c>
      <c r="F5" s="7" t="s">
        <v>373</v>
      </c>
      <c r="G5" s="29">
        <v>100000.0</v>
      </c>
      <c r="H5" s="7">
        <v>2.0</v>
      </c>
      <c r="I5" s="7">
        <v>2.0</v>
      </c>
      <c r="J5" s="30">
        <v>10000.0</v>
      </c>
      <c r="K5" s="7">
        <v>700.0</v>
      </c>
    </row>
    <row r="6">
      <c r="A6" s="3" t="s">
        <v>374</v>
      </c>
      <c r="B6" s="3"/>
      <c r="C6" s="3"/>
      <c r="D6" s="3"/>
      <c r="E6" s="3"/>
      <c r="F6" s="3"/>
      <c r="G6" s="3"/>
      <c r="H6" s="3"/>
      <c r="I6" s="3"/>
      <c r="J6" s="3"/>
      <c r="K6" s="3"/>
      <c r="L6" s="2"/>
      <c r="M6" s="2"/>
      <c r="N6" s="2"/>
      <c r="O6" s="2"/>
      <c r="P6" s="2"/>
      <c r="Q6" s="2"/>
      <c r="R6" s="2"/>
      <c r="S6" s="2"/>
      <c r="T6" s="2"/>
      <c r="U6" s="2"/>
    </row>
    <row r="7">
      <c r="A7" s="7">
        <v>210001.0</v>
      </c>
      <c r="B7" s="7" t="s">
        <v>375</v>
      </c>
      <c r="C7" s="7">
        <v>100003.0</v>
      </c>
      <c r="D7" s="7" t="s">
        <v>376</v>
      </c>
      <c r="E7" s="7">
        <v>0.6</v>
      </c>
      <c r="F7" s="7" t="s">
        <v>368</v>
      </c>
      <c r="G7" s="29">
        <v>0.0</v>
      </c>
      <c r="H7" s="7">
        <v>2.0</v>
      </c>
      <c r="I7" s="7">
        <v>2.0</v>
      </c>
      <c r="J7" s="30">
        <v>0.0</v>
      </c>
      <c r="K7" s="7">
        <v>500.0</v>
      </c>
    </row>
    <row r="8">
      <c r="A8" s="7">
        <v>210002.0</v>
      </c>
      <c r="B8" s="7" t="s">
        <v>377</v>
      </c>
      <c r="C8" s="7">
        <v>100004.0</v>
      </c>
      <c r="D8" s="7" t="s">
        <v>378</v>
      </c>
      <c r="E8" s="7">
        <v>0.6</v>
      </c>
      <c r="F8" s="7" t="s">
        <v>368</v>
      </c>
      <c r="G8" s="29">
        <v>0.0</v>
      </c>
      <c r="H8" s="7">
        <v>2.0</v>
      </c>
      <c r="I8" s="7">
        <v>2.0</v>
      </c>
      <c r="J8" s="30">
        <v>0.0</v>
      </c>
      <c r="K8" s="7">
        <v>500.0</v>
      </c>
    </row>
    <row r="9">
      <c r="A9" s="7">
        <v>220001.0</v>
      </c>
      <c r="B9" s="7" t="s">
        <v>379</v>
      </c>
      <c r="C9" s="7">
        <v>200002.0</v>
      </c>
      <c r="D9" s="7" t="s">
        <v>380</v>
      </c>
      <c r="E9" s="7">
        <v>0.6</v>
      </c>
      <c r="F9" s="7" t="s">
        <v>373</v>
      </c>
      <c r="G9" s="29">
        <v>100000.0</v>
      </c>
      <c r="H9" s="7">
        <v>2.0</v>
      </c>
      <c r="I9" s="7">
        <v>2.0</v>
      </c>
      <c r="J9" s="30">
        <v>10000.0</v>
      </c>
      <c r="K9" s="7">
        <v>700.0</v>
      </c>
    </row>
    <row r="10">
      <c r="A10" s="3" t="s">
        <v>381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>
      <c r="A11" s="7">
        <v>310001.0</v>
      </c>
      <c r="B11" s="7" t="s">
        <v>382</v>
      </c>
      <c r="C11" s="7">
        <v>100005.0</v>
      </c>
      <c r="D11" s="7" t="s">
        <v>383</v>
      </c>
      <c r="E11" s="7">
        <v>0.6</v>
      </c>
      <c r="F11" s="7" t="s">
        <v>368</v>
      </c>
      <c r="G11" s="29">
        <v>0.0</v>
      </c>
      <c r="H11" s="7">
        <v>2.0</v>
      </c>
      <c r="I11" s="7">
        <v>2.0</v>
      </c>
      <c r="J11" s="30">
        <v>0.0</v>
      </c>
      <c r="K11" s="7">
        <v>500.0</v>
      </c>
    </row>
    <row r="12">
      <c r="A12" s="7">
        <v>310002.0</v>
      </c>
      <c r="B12" s="7" t="s">
        <v>384</v>
      </c>
      <c r="C12" s="7">
        <v>100006.0</v>
      </c>
      <c r="D12" s="7" t="s">
        <v>385</v>
      </c>
      <c r="E12" s="7">
        <v>0.6</v>
      </c>
      <c r="F12" s="7" t="s">
        <v>368</v>
      </c>
      <c r="G12" s="29">
        <v>0.0</v>
      </c>
      <c r="H12" s="7">
        <v>2.0</v>
      </c>
      <c r="I12" s="7">
        <v>2.0</v>
      </c>
      <c r="J12" s="30">
        <v>0.0</v>
      </c>
      <c r="K12" s="7">
        <v>500.0</v>
      </c>
    </row>
    <row r="13">
      <c r="A13" s="7">
        <v>320001.0</v>
      </c>
      <c r="B13" s="7" t="s">
        <v>386</v>
      </c>
      <c r="C13" s="7">
        <v>200003.0</v>
      </c>
      <c r="D13" s="7" t="s">
        <v>387</v>
      </c>
      <c r="E13" s="7">
        <v>0.6</v>
      </c>
      <c r="F13" s="7" t="s">
        <v>373</v>
      </c>
      <c r="G13" s="29">
        <v>100000.0</v>
      </c>
      <c r="H13" s="7">
        <v>2.0</v>
      </c>
      <c r="I13" s="7">
        <v>2.0</v>
      </c>
      <c r="J13" s="30">
        <v>250.0</v>
      </c>
      <c r="K13" s="7">
        <v>700.0</v>
      </c>
    </row>
    <row r="14">
      <c r="A14" s="3" t="s">
        <v>388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>
      <c r="A15" s="7">
        <v>410001.0</v>
      </c>
      <c r="B15" s="7" t="s">
        <v>389</v>
      </c>
      <c r="C15" s="7">
        <v>100007.0</v>
      </c>
      <c r="D15" s="7" t="s">
        <v>390</v>
      </c>
      <c r="E15" s="7">
        <v>0.6</v>
      </c>
      <c r="F15" s="7" t="s">
        <v>368</v>
      </c>
      <c r="G15" s="29">
        <v>0.0</v>
      </c>
      <c r="H15" s="7">
        <v>2.0</v>
      </c>
      <c r="I15" s="7">
        <v>2.0</v>
      </c>
      <c r="J15" s="30">
        <v>0.0</v>
      </c>
      <c r="K15" s="7">
        <v>500.0</v>
      </c>
    </row>
    <row r="16">
      <c r="A16" s="7">
        <v>410002.0</v>
      </c>
      <c r="B16" s="7" t="s">
        <v>391</v>
      </c>
      <c r="C16" s="7">
        <v>100008.0</v>
      </c>
      <c r="D16" s="7" t="s">
        <v>392</v>
      </c>
      <c r="E16" s="7">
        <v>0.6</v>
      </c>
      <c r="F16" s="7" t="s">
        <v>368</v>
      </c>
      <c r="G16" s="29">
        <v>0.0</v>
      </c>
      <c r="H16" s="7">
        <v>2.0</v>
      </c>
      <c r="I16" s="7">
        <v>2.0</v>
      </c>
      <c r="J16" s="30">
        <v>0.0</v>
      </c>
      <c r="K16" s="7">
        <v>500.0</v>
      </c>
    </row>
    <row r="17">
      <c r="A17" s="7">
        <v>420001.0</v>
      </c>
      <c r="B17" s="7" t="s">
        <v>393</v>
      </c>
      <c r="C17" s="7">
        <v>200004.0</v>
      </c>
      <c r="D17" s="7" t="s">
        <v>394</v>
      </c>
      <c r="E17" s="7">
        <v>0.6</v>
      </c>
      <c r="F17" s="7" t="s">
        <v>373</v>
      </c>
      <c r="G17" s="29">
        <v>100000.0</v>
      </c>
      <c r="H17" s="7">
        <v>2.0</v>
      </c>
      <c r="I17" s="7">
        <v>2.0</v>
      </c>
      <c r="J17" s="30">
        <v>10000.0</v>
      </c>
      <c r="K17" s="7">
        <v>700.0</v>
      </c>
    </row>
    <row r="18">
      <c r="A18" s="3" t="s">
        <v>395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>
      <c r="A19" s="7">
        <v>9.9900001E7</v>
      </c>
      <c r="B19" s="7" t="s">
        <v>396</v>
      </c>
      <c r="C19" s="7">
        <v>9990001.0</v>
      </c>
      <c r="D19" s="7" t="s">
        <v>397</v>
      </c>
      <c r="E19" s="7">
        <v>0.6</v>
      </c>
      <c r="F19" s="7" t="s">
        <v>373</v>
      </c>
      <c r="G19" s="7">
        <v>2000.0</v>
      </c>
      <c r="H19" s="7">
        <v>2.0</v>
      </c>
      <c r="I19" s="7">
        <v>0.0</v>
      </c>
      <c r="J19" s="7">
        <v>10000.0</v>
      </c>
      <c r="K19" s="7">
        <v>20000.0</v>
      </c>
    </row>
    <row r="20">
      <c r="A20" s="7">
        <v>9.9900002E7</v>
      </c>
      <c r="B20" s="7" t="s">
        <v>398</v>
      </c>
      <c r="C20" s="7">
        <v>9990002.0</v>
      </c>
      <c r="D20" s="7" t="s">
        <v>397</v>
      </c>
      <c r="E20" s="7">
        <v>0.4</v>
      </c>
      <c r="F20" s="7" t="s">
        <v>373</v>
      </c>
      <c r="G20" s="7">
        <v>-1.0</v>
      </c>
      <c r="H20" s="7">
        <v>2.0</v>
      </c>
      <c r="I20" s="7">
        <v>2.0</v>
      </c>
      <c r="J20" s="7">
        <v>10000.0</v>
      </c>
      <c r="K20" s="7">
        <v>20000.0</v>
      </c>
    </row>
  </sheetData>
  <dataValidations>
    <dataValidation type="list" allowBlank="1" showErrorMessage="1" sqref="F3:F5 F7:F9 F11:F13 F15:F17 F19:F20">
      <formula1>"Common,Boss"</formula1>
    </dataValidation>
  </dataValidation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17.5"/>
  </cols>
  <sheetData>
    <row r="1">
      <c r="A1" s="3" t="s">
        <v>399</v>
      </c>
      <c r="B1" s="3" t="s">
        <v>400</v>
      </c>
      <c r="C1" s="31" t="s">
        <v>401</v>
      </c>
      <c r="D1" s="3" t="s">
        <v>402</v>
      </c>
      <c r="E1" s="3" t="s">
        <v>58</v>
      </c>
      <c r="G1" s="32"/>
    </row>
    <row r="2">
      <c r="A2" s="18">
        <f>'밸런스 최소치'!O4</f>
        <v>1</v>
      </c>
      <c r="B2" s="33">
        <f>'밸런스 최소치'!P4</f>
        <v>1</v>
      </c>
      <c r="C2" s="32">
        <f>'밸런스 최소치'!Q4</f>
        <v>1900</v>
      </c>
      <c r="D2" s="32">
        <f>'밸런스 최소치'!S4</f>
        <v>500</v>
      </c>
      <c r="E2" s="29">
        <f>'밸런스 최소치'!V4</f>
        <v>50</v>
      </c>
      <c r="G2" s="32"/>
    </row>
    <row r="3">
      <c r="A3" s="18">
        <f>'밸런스 최소치'!O5</f>
        <v>1</v>
      </c>
      <c r="B3" s="33">
        <f>'밸런스 최소치'!P5</f>
        <v>1</v>
      </c>
      <c r="C3" s="32">
        <f>'밸런스 최소치'!Q5</f>
        <v>1900</v>
      </c>
      <c r="D3" s="32">
        <f>'밸런스 최소치'!S5</f>
        <v>500</v>
      </c>
      <c r="E3" s="29">
        <f>'밸런스 최소치'!V5</f>
        <v>50</v>
      </c>
      <c r="G3" s="32"/>
    </row>
    <row r="4">
      <c r="A4" s="18">
        <f>'밸런스 최소치'!O6</f>
        <v>1</v>
      </c>
      <c r="B4" s="33">
        <f>'밸런스 최소치'!P6</f>
        <v>1</v>
      </c>
      <c r="C4" s="32">
        <f>'밸런스 최소치'!Q6</f>
        <v>1949.4</v>
      </c>
      <c r="D4" s="32">
        <f>'밸런스 최소치'!S6</f>
        <v>507.5</v>
      </c>
      <c r="E4" s="29">
        <f>'밸런스 최소치'!V6</f>
        <v>51.5</v>
      </c>
      <c r="G4" s="32"/>
    </row>
    <row r="5">
      <c r="A5" s="18">
        <f>'밸런스 최소치'!O7</f>
        <v>1</v>
      </c>
      <c r="B5" s="33">
        <f>'밸런스 최소치'!P7</f>
        <v>1</v>
      </c>
      <c r="C5" s="32">
        <f>'밸런스 최소치'!Q7</f>
        <v>2000.0844</v>
      </c>
      <c r="D5" s="32">
        <f>'밸런스 최소치'!S7</f>
        <v>515.1125</v>
      </c>
      <c r="E5" s="29">
        <f>'밸런스 최소치'!V7</f>
        <v>53.045</v>
      </c>
      <c r="G5" s="32"/>
    </row>
    <row r="6">
      <c r="A6" s="18">
        <f>'밸런스 최소치'!O8</f>
        <v>1</v>
      </c>
      <c r="B6" s="33">
        <f>'밸런스 최소치'!P8</f>
        <v>1</v>
      </c>
      <c r="C6" s="32">
        <f>'밸런스 최소치'!Q8</f>
        <v>2052.086594</v>
      </c>
      <c r="D6" s="32">
        <f>'밸런스 최소치'!S8</f>
        <v>522.8391875</v>
      </c>
      <c r="E6" s="29">
        <f>'밸런스 최소치'!V8</f>
        <v>54.63635</v>
      </c>
      <c r="G6" s="32"/>
      <c r="H6" s="28"/>
    </row>
    <row r="7">
      <c r="A7" s="18">
        <f>'밸런스 최소치'!O9</f>
        <v>1</v>
      </c>
      <c r="B7" s="33">
        <f>'밸런스 최소치'!P9</f>
        <v>2</v>
      </c>
      <c r="C7" s="32">
        <f>'밸런스 최소치'!Q9</f>
        <v>2105.440846</v>
      </c>
      <c r="D7" s="32">
        <f>'밸런스 최소치'!S9</f>
        <v>530.6817753</v>
      </c>
      <c r="E7" s="29">
        <f>'밸런스 최소치'!V9</f>
        <v>56.2754405</v>
      </c>
      <c r="G7" s="32"/>
    </row>
    <row r="8">
      <c r="A8" s="18">
        <f>'밸런스 최소치'!O10</f>
        <v>1</v>
      </c>
      <c r="B8" s="33">
        <f>'밸런스 최소치'!P10</f>
        <v>2</v>
      </c>
      <c r="C8" s="32">
        <f>'밸런스 최소치'!Q10</f>
        <v>2160.182308</v>
      </c>
      <c r="D8" s="32">
        <f>'밸런스 최소치'!S10</f>
        <v>538.6420019</v>
      </c>
      <c r="E8" s="29">
        <f>'밸런스 최소치'!V10</f>
        <v>57.96370372</v>
      </c>
      <c r="G8" s="32"/>
    </row>
    <row r="9">
      <c r="A9" s="18">
        <f>'밸런스 최소치'!O11</f>
        <v>1</v>
      </c>
      <c r="B9" s="33">
        <f>'밸런스 최소치'!P11</f>
        <v>2</v>
      </c>
      <c r="C9" s="32">
        <f>'밸런스 최소치'!Q11</f>
        <v>2216.347048</v>
      </c>
      <c r="D9" s="32">
        <f>'밸런스 최소치'!S11</f>
        <v>546.721632</v>
      </c>
      <c r="E9" s="29">
        <f>'밸런스 최소치'!V11</f>
        <v>59.70261483</v>
      </c>
      <c r="G9" s="32"/>
    </row>
    <row r="10">
      <c r="A10" s="18">
        <f>'밸런스 최소치'!O12</f>
        <v>1</v>
      </c>
      <c r="B10" s="33">
        <f>'밸런스 최소치'!P12</f>
        <v>2</v>
      </c>
      <c r="C10" s="32">
        <f>'밸런스 최소치'!Q12</f>
        <v>2273.972071</v>
      </c>
      <c r="D10" s="32">
        <f>'밸런스 최소치'!S12</f>
        <v>554.9224565</v>
      </c>
      <c r="E10" s="29">
        <f>'밸런스 최소치'!V12</f>
        <v>61.49369327</v>
      </c>
      <c r="G10" s="32"/>
    </row>
    <row r="11">
      <c r="A11" s="18">
        <f>'밸런스 최소치'!O13</f>
        <v>1</v>
      </c>
      <c r="B11" s="33">
        <f>'밸런스 최소치'!P13</f>
        <v>2</v>
      </c>
      <c r="C11" s="32">
        <f>'밸런스 최소치'!Q13</f>
        <v>2333.095345</v>
      </c>
      <c r="D11" s="32">
        <f>'밸런스 최소치'!S13</f>
        <v>563.2462933</v>
      </c>
      <c r="E11" s="29">
        <f>'밸런스 최소치'!V13</f>
        <v>63.33850407</v>
      </c>
      <c r="G11" s="32"/>
    </row>
    <row r="12">
      <c r="A12" s="18">
        <f>'밸런스 최소치'!O14</f>
        <v>1</v>
      </c>
      <c r="B12" s="33">
        <f>'밸런스 최소치'!P14</f>
        <v>3</v>
      </c>
      <c r="C12" s="32">
        <f>'밸런스 최소치'!Q14</f>
        <v>2393.755824</v>
      </c>
      <c r="D12" s="32">
        <f>'밸런스 최소치'!S14</f>
        <v>571.6949877</v>
      </c>
      <c r="E12" s="29">
        <f>'밸런스 최소치'!V14</f>
        <v>65.23865919</v>
      </c>
      <c r="G12" s="32"/>
    </row>
    <row r="13">
      <c r="A13" s="18">
        <f>'밸런스 최소치'!O15</f>
        <v>1</v>
      </c>
      <c r="B13" s="33">
        <f>'밸런스 최소치'!P15</f>
        <v>3</v>
      </c>
      <c r="C13" s="32">
        <f>'밸런스 최소치'!Q15</f>
        <v>2455.993475</v>
      </c>
      <c r="D13" s="32">
        <f>'밸런스 최소치'!S15</f>
        <v>580.2704125</v>
      </c>
      <c r="E13" s="29">
        <f>'밸런스 최소치'!V15</f>
        <v>67.19581897</v>
      </c>
      <c r="G13" s="32"/>
    </row>
    <row r="14">
      <c r="A14" s="18">
        <f>'밸런스 최소치'!O16</f>
        <v>1</v>
      </c>
      <c r="B14" s="33">
        <f>'밸런스 최소치'!P16</f>
        <v>3</v>
      </c>
      <c r="C14" s="32">
        <f>'밸런스 최소치'!Q16</f>
        <v>2519.849306</v>
      </c>
      <c r="D14" s="32">
        <f>'밸런스 최소치'!S16</f>
        <v>588.9744687</v>
      </c>
      <c r="E14" s="29">
        <f>'밸런스 최소치'!V16</f>
        <v>69.21169354</v>
      </c>
      <c r="G14" s="32"/>
    </row>
    <row r="15">
      <c r="A15" s="18">
        <f>'밸런스 최소치'!O17</f>
        <v>1</v>
      </c>
      <c r="B15" s="33">
        <f>'밸런스 최소치'!P17</f>
        <v>3</v>
      </c>
      <c r="C15" s="32">
        <f>'밸런스 최소치'!Q17</f>
        <v>2585.365388</v>
      </c>
      <c r="D15" s="32">
        <f>'밸런스 최소치'!S17</f>
        <v>597.8090857</v>
      </c>
      <c r="E15" s="29">
        <f>'밸런스 최소치'!V17</f>
        <v>71.28804434</v>
      </c>
      <c r="G15" s="32"/>
    </row>
    <row r="16">
      <c r="A16" s="18">
        <f>'밸런스 최소치'!O18</f>
        <v>1</v>
      </c>
      <c r="B16" s="33">
        <f>'밸런스 최소치'!P18</f>
        <v>3</v>
      </c>
      <c r="C16" s="32">
        <f>'밸런스 최소치'!Q18</f>
        <v>2652.584888</v>
      </c>
      <c r="D16" s="32">
        <f>'밸런스 최소치'!S18</f>
        <v>606.776222</v>
      </c>
      <c r="E16" s="29">
        <f>'밸런스 최소치'!V18</f>
        <v>73.42668567</v>
      </c>
      <c r="G16" s="32"/>
    </row>
    <row r="17">
      <c r="A17" s="18">
        <f>'밸런스 최소치'!O19</f>
        <v>1</v>
      </c>
      <c r="B17" s="33">
        <f>'밸런스 최소치'!P19</f>
        <v>4</v>
      </c>
      <c r="C17" s="32">
        <f>'밸런스 최소치'!Q19</f>
        <v>2721.552095</v>
      </c>
      <c r="D17" s="32">
        <f>'밸런스 최소치'!S19</f>
        <v>615.8778653</v>
      </c>
      <c r="E17" s="29">
        <f>'밸런스 최소치'!V19</f>
        <v>75.62948624</v>
      </c>
      <c r="G17" s="32"/>
    </row>
    <row r="18">
      <c r="A18" s="18">
        <f>'밸런스 최소치'!O20</f>
        <v>1</v>
      </c>
      <c r="B18" s="33">
        <f>'밸런스 최소치'!P20</f>
        <v>4</v>
      </c>
      <c r="C18" s="32">
        <f>'밸런스 최소치'!Q20</f>
        <v>2792.312449</v>
      </c>
      <c r="D18" s="32">
        <f>'밸런스 최소치'!S20</f>
        <v>625.1160333</v>
      </c>
      <c r="E18" s="29">
        <f>'밸런스 최소치'!V20</f>
        <v>77.89837083</v>
      </c>
      <c r="G18" s="32"/>
    </row>
    <row r="19">
      <c r="A19" s="18">
        <f>'밸런스 최소치'!O21</f>
        <v>1</v>
      </c>
      <c r="B19" s="33">
        <f>'밸런스 최소치'!P21</f>
        <v>4</v>
      </c>
      <c r="C19" s="32">
        <f>'밸런스 최소치'!Q21</f>
        <v>2864.912573</v>
      </c>
      <c r="D19" s="32">
        <f>'밸런스 최소치'!S21</f>
        <v>634.4927738</v>
      </c>
      <c r="E19" s="29">
        <f>'밸런스 최소치'!V21</f>
        <v>80.23532195</v>
      </c>
      <c r="G19" s="32"/>
    </row>
    <row r="20">
      <c r="A20" s="18">
        <f>'밸런스 최소치'!O22</f>
        <v>1</v>
      </c>
      <c r="B20" s="33">
        <f>'밸런스 최소치'!P22</f>
        <v>4</v>
      </c>
      <c r="C20" s="32">
        <f>'밸런스 최소치'!Q22</f>
        <v>2939.4003</v>
      </c>
      <c r="D20" s="32">
        <f>'밸런스 최소치'!S22</f>
        <v>644.0101654</v>
      </c>
      <c r="E20" s="29">
        <f>'밸런스 최소치'!V22</f>
        <v>82.64238161</v>
      </c>
      <c r="G20" s="32"/>
    </row>
    <row r="21">
      <c r="A21" s="18">
        <f>'밸런스 최소치'!O23</f>
        <v>1</v>
      </c>
      <c r="B21" s="33">
        <f>'밸런스 최소치'!P23</f>
        <v>4</v>
      </c>
      <c r="C21" s="32">
        <f>'밸런스 최소치'!Q23</f>
        <v>3015.824708</v>
      </c>
      <c r="D21" s="32">
        <f>'밸런스 최소치'!S23</f>
        <v>653.6703179</v>
      </c>
      <c r="E21" s="29">
        <f>'밸런스 최소치'!V23</f>
        <v>85.12165306</v>
      </c>
      <c r="G21" s="32"/>
    </row>
    <row r="22">
      <c r="A22" s="18">
        <f>'밸런스 최소치'!O24</f>
        <v>1</v>
      </c>
      <c r="B22" s="33">
        <f>'밸런스 최소치'!P24</f>
        <v>5</v>
      </c>
      <c r="C22" s="32">
        <f>'밸런스 최소치'!Q24</f>
        <v>3094.23615</v>
      </c>
      <c r="D22" s="32">
        <f>'밸런스 최소치'!S24</f>
        <v>663.4753727</v>
      </c>
      <c r="E22" s="29">
        <f>'밸런스 최소치'!V24</f>
        <v>87.67530265</v>
      </c>
      <c r="G22" s="32"/>
    </row>
    <row r="23">
      <c r="A23" s="18">
        <f>'밸런스 최소치'!O25</f>
        <v>1</v>
      </c>
      <c r="B23" s="33">
        <f>'밸런스 최소치'!P25</f>
        <v>5</v>
      </c>
      <c r="C23" s="32">
        <f>'밸런스 최소치'!Q25</f>
        <v>3174.68629</v>
      </c>
      <c r="D23" s="32">
        <f>'밸런스 최소치'!S25</f>
        <v>673.4275033</v>
      </c>
      <c r="E23" s="29">
        <f>'밸런스 최소치'!V25</f>
        <v>90.30556173</v>
      </c>
      <c r="G23" s="32"/>
    </row>
    <row r="24">
      <c r="A24" s="18">
        <f>'밸런스 최소치'!O26</f>
        <v>1</v>
      </c>
      <c r="B24" s="33">
        <f>'밸런스 최소치'!P26</f>
        <v>5</v>
      </c>
      <c r="C24" s="32">
        <f>'밸런스 최소치'!Q26</f>
        <v>3257.228133</v>
      </c>
      <c r="D24" s="32">
        <f>'밸런스 최소치'!S26</f>
        <v>683.5289158</v>
      </c>
      <c r="E24" s="29">
        <f>'밸런스 최소치'!V26</f>
        <v>93.01472859</v>
      </c>
      <c r="G24" s="32"/>
    </row>
    <row r="25">
      <c r="A25" s="18">
        <f>'밸런스 최소치'!O27</f>
        <v>1</v>
      </c>
      <c r="B25" s="33">
        <f>'밸런스 최소치'!P27</f>
        <v>5</v>
      </c>
      <c r="C25" s="32">
        <f>'밸런스 최소치'!Q27</f>
        <v>3341.916065</v>
      </c>
      <c r="D25" s="32">
        <f>'밸런스 최소치'!S27</f>
        <v>693.7818496</v>
      </c>
      <c r="E25" s="29">
        <f>'밸런스 최소치'!V27</f>
        <v>95.80517044</v>
      </c>
      <c r="G25" s="32"/>
    </row>
    <row r="26">
      <c r="A26" s="18">
        <f>'밸런스 최소치'!O28</f>
        <v>1</v>
      </c>
      <c r="B26" s="33">
        <f>'밸런스 최소치'!P28</f>
        <v>5</v>
      </c>
      <c r="C26" s="32">
        <f>'밸런스 최소치'!Q28</f>
        <v>3428.805883</v>
      </c>
      <c r="D26" s="32">
        <f>'밸런스 최소치'!S28</f>
        <v>704.1885773</v>
      </c>
      <c r="E26" s="29">
        <f>'밸런스 최소치'!V28</f>
        <v>98.67932556</v>
      </c>
      <c r="G26" s="32"/>
    </row>
    <row r="27">
      <c r="A27" s="18">
        <f>'밸런스 최소치'!O29</f>
        <v>1</v>
      </c>
      <c r="B27" s="33">
        <f>'밸런스 최소치'!P29</f>
        <v>6</v>
      </c>
      <c r="C27" s="32">
        <f>'밸런스 최소치'!Q29</f>
        <v>3517.954836</v>
      </c>
      <c r="D27" s="32">
        <f>'밸런스 최소치'!S29</f>
        <v>714.751406</v>
      </c>
      <c r="E27" s="29">
        <f>'밸런스 최소치'!V29</f>
        <v>101.6397053</v>
      </c>
      <c r="G27" s="32"/>
    </row>
    <row r="28">
      <c r="A28" s="18">
        <f>'밸런스 최소치'!O30</f>
        <v>1</v>
      </c>
      <c r="B28" s="33">
        <f>'밸런스 최소치'!P30</f>
        <v>6</v>
      </c>
      <c r="C28" s="32">
        <f>'밸런스 최소치'!Q30</f>
        <v>3609.421661</v>
      </c>
      <c r="D28" s="32">
        <f>'밸런스 최소치'!S30</f>
        <v>725.4726771</v>
      </c>
      <c r="E28" s="29">
        <f>'밸런스 최소치'!V30</f>
        <v>104.6888965</v>
      </c>
      <c r="G28" s="32"/>
    </row>
    <row r="29">
      <c r="A29" s="18">
        <f>'밸런스 최소치'!O31</f>
        <v>1</v>
      </c>
      <c r="B29" s="33">
        <f>'밸런스 최소치'!P31</f>
        <v>6</v>
      </c>
      <c r="C29" s="32">
        <f>'밸런스 최소치'!Q31</f>
        <v>3703.266625</v>
      </c>
      <c r="D29" s="32">
        <f>'밸런스 최소치'!S31</f>
        <v>736.3547672</v>
      </c>
      <c r="E29" s="29">
        <f>'밸런스 최소치'!V31</f>
        <v>107.8295634</v>
      </c>
      <c r="G29" s="32"/>
    </row>
    <row r="30">
      <c r="A30" s="18">
        <f>'밸런스 최소치'!O32</f>
        <v>1</v>
      </c>
      <c r="B30" s="33">
        <f>'밸런스 최소치'!P32</f>
        <v>6</v>
      </c>
      <c r="C30" s="32">
        <f>'밸런스 최소치'!Q32</f>
        <v>3799.551557</v>
      </c>
      <c r="D30" s="32">
        <f>'밸런스 최소치'!S32</f>
        <v>747.4000887</v>
      </c>
      <c r="E30" s="29">
        <f>'밸런스 최소치'!V32</f>
        <v>111.0644503</v>
      </c>
      <c r="G30" s="32"/>
    </row>
    <row r="31">
      <c r="A31" s="18">
        <f>'밸런스 최소치'!O33</f>
        <v>1</v>
      </c>
      <c r="B31" s="33">
        <f>'밸런스 최소치'!P33</f>
        <v>6</v>
      </c>
      <c r="C31" s="32">
        <f>'밸런스 최소치'!Q33</f>
        <v>3898.339897</v>
      </c>
      <c r="D31" s="32">
        <f>'밸런스 최소치'!S33</f>
        <v>758.61109</v>
      </c>
      <c r="E31" s="29">
        <f>'밸런스 최소치'!V33</f>
        <v>114.3963838</v>
      </c>
      <c r="G31" s="32"/>
    </row>
    <row r="32">
      <c r="A32" s="18">
        <f>'밸런스 최소치'!O34</f>
        <v>1</v>
      </c>
      <c r="B32" s="33">
        <f>'밸런스 최소치'!P34</f>
        <v>7</v>
      </c>
      <c r="C32" s="32">
        <f>'밸런스 최소치'!Q34</f>
        <v>3999.696735</v>
      </c>
      <c r="D32" s="32">
        <f>'밸런스 최소치'!S34</f>
        <v>769.9902564</v>
      </c>
      <c r="E32" s="29">
        <f>'밸런스 최소치'!V34</f>
        <v>117.8282753</v>
      </c>
      <c r="G32" s="32"/>
    </row>
    <row r="33">
      <c r="A33" s="18">
        <f>'밸런스 최소치'!O35</f>
        <v>1</v>
      </c>
      <c r="B33" s="33">
        <f>'밸런스 최소치'!P35</f>
        <v>7</v>
      </c>
      <c r="C33" s="32">
        <f>'밸런스 최소치'!Q35</f>
        <v>4103.68885</v>
      </c>
      <c r="D33" s="32">
        <f>'밸런스 최소치'!S35</f>
        <v>781.5401102</v>
      </c>
      <c r="E33" s="29">
        <f>'밸런스 최소치'!V35</f>
        <v>121.3631236</v>
      </c>
      <c r="G33" s="32"/>
    </row>
    <row r="34">
      <c r="A34" s="18">
        <f>'밸런스 최소치'!O36</f>
        <v>1</v>
      </c>
      <c r="B34" s="33">
        <f>'밸런스 최소치'!P36</f>
        <v>7</v>
      </c>
      <c r="C34" s="32">
        <f>'밸런스 최소치'!Q36</f>
        <v>4210.38476</v>
      </c>
      <c r="D34" s="32">
        <f>'밸런스 최소치'!S36</f>
        <v>793.2632119</v>
      </c>
      <c r="E34" s="29">
        <f>'밸런스 최소치'!V36</f>
        <v>125.0040173</v>
      </c>
      <c r="G34" s="32"/>
    </row>
    <row r="35">
      <c r="A35" s="18">
        <f>'밸런스 최소치'!O37</f>
        <v>1</v>
      </c>
      <c r="B35" s="33">
        <f>'밸런스 최소치'!P37</f>
        <v>7</v>
      </c>
      <c r="C35" s="32">
        <f>'밸런스 최소치'!Q37</f>
        <v>4319.854763</v>
      </c>
      <c r="D35" s="32">
        <f>'밸런스 최소치'!S37</f>
        <v>805.1621601</v>
      </c>
      <c r="E35" s="29">
        <f>'밸런스 최소치'!V37</f>
        <v>128.7541378</v>
      </c>
      <c r="G35" s="32"/>
    </row>
    <row r="36">
      <c r="A36" s="18">
        <f>'밸런스 최소치'!O38</f>
        <v>1</v>
      </c>
      <c r="B36" s="33">
        <f>'밸런스 최소치'!P38</f>
        <v>7</v>
      </c>
      <c r="C36" s="32">
        <f>'밸런스 최소치'!Q38</f>
        <v>4432.170987</v>
      </c>
      <c r="D36" s="32">
        <f>'밸런스 최소치'!S38</f>
        <v>817.2395925</v>
      </c>
      <c r="E36" s="29">
        <f>'밸런스 최소치'!V38</f>
        <v>132.6167619</v>
      </c>
      <c r="G36" s="32"/>
    </row>
    <row r="37">
      <c r="A37" s="18">
        <f>'밸런스 최소치'!O39</f>
        <v>1</v>
      </c>
      <c r="B37" s="33">
        <f>'밸런스 최소치'!P39</f>
        <v>8</v>
      </c>
      <c r="C37" s="32">
        <f>'밸런스 최소치'!Q39</f>
        <v>4547.407433</v>
      </c>
      <c r="D37" s="32">
        <f>'밸런스 최소치'!S39</f>
        <v>829.4981864</v>
      </c>
      <c r="E37" s="29">
        <f>'밸런스 최소치'!V39</f>
        <v>136.5952648</v>
      </c>
      <c r="G37" s="32"/>
    </row>
    <row r="38">
      <c r="A38" s="18">
        <f>'밸런스 최소치'!O40</f>
        <v>1</v>
      </c>
      <c r="B38" s="33">
        <f>'밸런스 최소치'!P40</f>
        <v>8</v>
      </c>
      <c r="C38" s="32">
        <f>'밸런스 최소치'!Q40</f>
        <v>4665.640026</v>
      </c>
      <c r="D38" s="32">
        <f>'밸런스 최소치'!S40</f>
        <v>841.9406592</v>
      </c>
      <c r="E38" s="29">
        <f>'밸런스 최소치'!V40</f>
        <v>140.6931227</v>
      </c>
      <c r="G38" s="32"/>
    </row>
    <row r="39">
      <c r="A39" s="18">
        <f>'밸런스 최소치'!O41</f>
        <v>1</v>
      </c>
      <c r="B39" s="33">
        <f>'밸런스 최소치'!P41</f>
        <v>8</v>
      </c>
      <c r="C39" s="32">
        <f>'밸런스 최소치'!Q41</f>
        <v>4786.946667</v>
      </c>
      <c r="D39" s="32">
        <f>'밸런스 최소치'!S41</f>
        <v>854.569769</v>
      </c>
      <c r="E39" s="29">
        <f>'밸런스 최소치'!V41</f>
        <v>144.9139164</v>
      </c>
      <c r="G39" s="32"/>
    </row>
    <row r="40">
      <c r="A40" s="18">
        <f>'밸런스 최소치'!O42</f>
        <v>1</v>
      </c>
      <c r="B40" s="33">
        <f>'밸런스 최소치'!P42</f>
        <v>8</v>
      </c>
      <c r="C40" s="32">
        <f>'밸런스 최소치'!Q42</f>
        <v>4911.40728</v>
      </c>
      <c r="D40" s="32">
        <f>'밸런스 최소치'!S42</f>
        <v>867.3883156</v>
      </c>
      <c r="E40" s="29">
        <f>'밸런스 최소치'!V42</f>
        <v>149.2613339</v>
      </c>
      <c r="G40" s="32"/>
    </row>
    <row r="41">
      <c r="A41" s="18">
        <f>'밸런스 최소치'!O43</f>
        <v>1</v>
      </c>
      <c r="B41" s="33">
        <f>'밸런스 최소치'!P43</f>
        <v>8</v>
      </c>
      <c r="C41" s="32">
        <f>'밸런스 최소치'!Q43</f>
        <v>5039.10387</v>
      </c>
      <c r="D41" s="32">
        <f>'밸런스 최소치'!S43</f>
        <v>880.3991403</v>
      </c>
      <c r="E41" s="29">
        <f>'밸런스 최소치'!V43</f>
        <v>153.7391739</v>
      </c>
      <c r="G41" s="32"/>
    </row>
    <row r="42">
      <c r="A42" s="18">
        <f>'밸런스 최소치'!O44</f>
        <v>1</v>
      </c>
      <c r="B42" s="33">
        <f>'밸런스 최소치'!P44</f>
        <v>9</v>
      </c>
      <c r="C42" s="32">
        <f>'밸런스 최소치'!Q44</f>
        <v>5170.12057</v>
      </c>
      <c r="D42" s="32">
        <f>'밸런스 최소치'!S44</f>
        <v>893.6051274</v>
      </c>
      <c r="E42" s="29">
        <f>'밸런스 최소치'!V44</f>
        <v>158.3513491</v>
      </c>
      <c r="G42" s="32"/>
    </row>
    <row r="43">
      <c r="A43" s="18">
        <f>'밸런스 최소치'!O45</f>
        <v>1</v>
      </c>
      <c r="B43" s="33">
        <f>'밸런스 최소치'!P45</f>
        <v>9</v>
      </c>
      <c r="C43" s="32">
        <f>'밸런스 최소치'!Q45</f>
        <v>5304.543705</v>
      </c>
      <c r="D43" s="32">
        <f>'밸런스 최소치'!S45</f>
        <v>907.0092043</v>
      </c>
      <c r="E43" s="29">
        <f>'밸런스 최소치'!V45</f>
        <v>163.1018896</v>
      </c>
      <c r="G43" s="32"/>
    </row>
    <row r="44">
      <c r="A44" s="18">
        <f>'밸런스 최소치'!O46</f>
        <v>1</v>
      </c>
      <c r="B44" s="33">
        <f>'밸런스 최소치'!P46</f>
        <v>9</v>
      </c>
      <c r="C44" s="32">
        <f>'밸런스 최소치'!Q46</f>
        <v>5442.461841</v>
      </c>
      <c r="D44" s="32">
        <f>'밸런스 최소치'!S46</f>
        <v>920.6143424</v>
      </c>
      <c r="E44" s="29">
        <f>'밸런스 최소치'!V46</f>
        <v>167.9949463</v>
      </c>
      <c r="G44" s="32"/>
    </row>
    <row r="45">
      <c r="A45" s="18">
        <f>'밸런스 최소치'!O47</f>
        <v>1</v>
      </c>
      <c r="B45" s="33">
        <f>'밸런스 최소치'!P47</f>
        <v>9</v>
      </c>
      <c r="C45" s="32">
        <f>'밸런스 최소치'!Q47</f>
        <v>5583.965849</v>
      </c>
      <c r="D45" s="32">
        <f>'밸런스 최소치'!S47</f>
        <v>934.4235575</v>
      </c>
      <c r="E45" s="29">
        <f>'밸런스 최소치'!V47</f>
        <v>173.0347947</v>
      </c>
      <c r="G45" s="32"/>
    </row>
    <row r="46">
      <c r="A46" s="18">
        <f>'밸런스 최소치'!O48</f>
        <v>1</v>
      </c>
      <c r="B46" s="33">
        <f>'밸런스 최소치'!P48</f>
        <v>9</v>
      </c>
      <c r="C46" s="32">
        <f>'밸런스 최소치'!Q48</f>
        <v>5729.148961</v>
      </c>
      <c r="D46" s="32">
        <f>'밸런스 최소치'!S48</f>
        <v>948.4399109</v>
      </c>
      <c r="E46" s="29">
        <f>'밸런스 최소치'!V48</f>
        <v>178.2258385</v>
      </c>
      <c r="G46" s="32"/>
    </row>
    <row r="47">
      <c r="A47" s="18">
        <f>'밸런스 최소치'!O49</f>
        <v>1</v>
      </c>
      <c r="B47" s="33">
        <f>'밸런스 최소치'!P49</f>
        <v>10</v>
      </c>
      <c r="C47" s="32">
        <f>'밸런스 최소치'!Q49</f>
        <v>5878.106834</v>
      </c>
      <c r="D47" s="32">
        <f>'밸런스 최소치'!S49</f>
        <v>962.6665096</v>
      </c>
      <c r="E47" s="29">
        <f>'밸런스 최소치'!V49</f>
        <v>183.5726137</v>
      </c>
      <c r="G47" s="32"/>
    </row>
    <row r="48">
      <c r="A48" s="18">
        <f>'밸런스 최소치'!O50</f>
        <v>1</v>
      </c>
      <c r="B48" s="33">
        <f>'밸런스 최소치'!P50</f>
        <v>10</v>
      </c>
      <c r="C48" s="32">
        <f>'밸런스 최소치'!Q50</f>
        <v>6030.937612</v>
      </c>
      <c r="D48" s="32">
        <f>'밸런스 최소치'!S50</f>
        <v>977.1065072</v>
      </c>
      <c r="E48" s="29">
        <f>'밸런스 최소치'!V50</f>
        <v>189.0797921</v>
      </c>
      <c r="G48" s="32"/>
    </row>
    <row r="49">
      <c r="A49" s="18">
        <f>'밸런스 최소치'!O51</f>
        <v>1</v>
      </c>
      <c r="B49" s="33">
        <f>'밸런스 최소치'!P51</f>
        <v>10</v>
      </c>
      <c r="C49" s="32">
        <f>'밸런스 최소치'!Q51</f>
        <v>6187.74199</v>
      </c>
      <c r="D49" s="32">
        <f>'밸런스 최소치'!S51</f>
        <v>991.7631048</v>
      </c>
      <c r="E49" s="29">
        <f>'밸런스 최소치'!V51</f>
        <v>194.7521858</v>
      </c>
      <c r="G49" s="32"/>
    </row>
    <row r="50">
      <c r="A50" s="18">
        <f>'밸런스 최소치'!O52</f>
        <v>1</v>
      </c>
      <c r="B50" s="33">
        <f>'밸런스 최소치'!P52</f>
        <v>10</v>
      </c>
      <c r="C50" s="32">
        <f>'밸런스 최소치'!Q52</f>
        <v>6348.623282</v>
      </c>
      <c r="D50" s="32">
        <f>'밸런스 최소치'!S52</f>
        <v>1006.639551</v>
      </c>
      <c r="E50" s="29">
        <f>'밸런스 최소치'!V52</f>
        <v>200.5947514</v>
      </c>
      <c r="G50" s="32"/>
    </row>
    <row r="51">
      <c r="A51" s="18">
        <f>'밸런스 최소치'!O53</f>
        <v>1</v>
      </c>
      <c r="B51" s="33">
        <f>'밸런스 최소치'!P53</f>
        <v>10</v>
      </c>
      <c r="C51" s="32">
        <f>'밸런스 최소치'!Q53</f>
        <v>6513.687487</v>
      </c>
      <c r="D51" s="32">
        <f>'밸런스 최소치'!S53</f>
        <v>1021.739145</v>
      </c>
      <c r="E51" s="29">
        <f>'밸런스 최소치'!V53</f>
        <v>206.612594</v>
      </c>
      <c r="G51" s="32"/>
    </row>
    <row r="52">
      <c r="A52" s="18">
        <f>'밸런스 최소치'!O54</f>
        <v>1</v>
      </c>
      <c r="B52" s="33">
        <f>'밸런스 최소치'!P54</f>
        <v>11</v>
      </c>
      <c r="C52" s="32">
        <f>'밸런스 최소치'!Q54</f>
        <v>6683.043362</v>
      </c>
      <c r="D52" s="32">
        <f>'밸런스 최소치'!S54</f>
        <v>1037.065232</v>
      </c>
      <c r="E52" s="29">
        <f>'밸런스 최소치'!V54</f>
        <v>212.8109718</v>
      </c>
      <c r="G52" s="32"/>
    </row>
    <row r="53">
      <c r="A53" s="18">
        <f>'밸런스 최소치'!O55</f>
        <v>1</v>
      </c>
      <c r="B53" s="33">
        <f>'밸런스 최소치'!P55</f>
        <v>11</v>
      </c>
      <c r="C53" s="32">
        <f>'밸런스 최소치'!Q55</f>
        <v>6856.802489</v>
      </c>
      <c r="D53" s="32">
        <f>'밸런스 최소치'!S55</f>
        <v>1052.62121</v>
      </c>
      <c r="E53" s="29">
        <f>'밸런스 최소치'!V55</f>
        <v>219.1953009</v>
      </c>
      <c r="G53" s="32"/>
    </row>
    <row r="54">
      <c r="A54" s="18">
        <f>'밸런스 최소치'!O56</f>
        <v>1</v>
      </c>
      <c r="B54" s="33">
        <f>'밸런스 최소치'!P56</f>
        <v>11</v>
      </c>
      <c r="C54" s="32">
        <f>'밸런스 최소치'!Q56</f>
        <v>7035.079354</v>
      </c>
      <c r="D54" s="32">
        <f>'밸런스 최소치'!S56</f>
        <v>1068.410528</v>
      </c>
      <c r="E54" s="29">
        <f>'밸런스 최소치'!V56</f>
        <v>225.77116</v>
      </c>
      <c r="G54" s="32"/>
    </row>
    <row r="55">
      <c r="A55" s="18">
        <f>'밸런스 최소치'!O57</f>
        <v>1</v>
      </c>
      <c r="B55" s="33">
        <f>'밸런스 최소치'!P57</f>
        <v>11</v>
      </c>
      <c r="C55" s="32">
        <f>'밸런스 최소치'!Q57</f>
        <v>7217.991417</v>
      </c>
      <c r="D55" s="32">
        <f>'밸런스 최소치'!S57</f>
        <v>1084.436686</v>
      </c>
      <c r="E55" s="29">
        <f>'밸런스 최소치'!V57</f>
        <v>232.5442948</v>
      </c>
      <c r="G55" s="32"/>
    </row>
    <row r="56">
      <c r="A56" s="18">
        <f>'밸런스 최소치'!O58</f>
        <v>1</v>
      </c>
      <c r="B56" s="33">
        <f>'밸런스 최소치'!P58</f>
        <v>11</v>
      </c>
      <c r="C56" s="32">
        <f>'밸런스 최소치'!Q58</f>
        <v>7405.659194</v>
      </c>
      <c r="D56" s="32">
        <f>'밸런스 최소치'!S58</f>
        <v>1100.703237</v>
      </c>
      <c r="E56" s="29">
        <f>'밸런스 최소치'!V58</f>
        <v>239.5206236</v>
      </c>
      <c r="G56" s="32"/>
    </row>
    <row r="57">
      <c r="A57" s="18">
        <f>'밸런스 최소치'!O59</f>
        <v>1</v>
      </c>
      <c r="B57" s="33">
        <f>'밸런스 최소치'!P59</f>
        <v>12</v>
      </c>
      <c r="C57" s="32">
        <f>'밸런스 최소치'!Q59</f>
        <v>7598.206333</v>
      </c>
      <c r="D57" s="32">
        <f>'밸런스 최소치'!S59</f>
        <v>1117.213785</v>
      </c>
      <c r="E57" s="29">
        <f>'밸런스 최소치'!V59</f>
        <v>246.7062423</v>
      </c>
      <c r="G57" s="32"/>
    </row>
    <row r="58">
      <c r="A58" s="18">
        <f>'밸런스 최소치'!O60</f>
        <v>1</v>
      </c>
      <c r="B58" s="33">
        <f>'밸런스 최소치'!P60</f>
        <v>12</v>
      </c>
      <c r="C58" s="32">
        <f>'밸런스 최소치'!Q60</f>
        <v>7795.759697</v>
      </c>
      <c r="D58" s="32">
        <f>'밸런스 최소치'!S60</f>
        <v>1133.971992</v>
      </c>
      <c r="E58" s="29">
        <f>'밸런스 최소치'!V60</f>
        <v>254.1074296</v>
      </c>
      <c r="G58" s="32"/>
    </row>
    <row r="59">
      <c r="A59" s="18">
        <f>'밸런스 최소치'!O61</f>
        <v>1</v>
      </c>
      <c r="B59" s="33">
        <f>'밸런스 최소치'!P61</f>
        <v>12</v>
      </c>
      <c r="C59" s="32">
        <f>'밸런스 최소치'!Q61</f>
        <v>7998.44945</v>
      </c>
      <c r="D59" s="32">
        <f>'밸런스 최소치'!S61</f>
        <v>1150.981572</v>
      </c>
      <c r="E59" s="29">
        <f>'밸런스 최소치'!V61</f>
        <v>261.7306525</v>
      </c>
      <c r="G59" s="32"/>
    </row>
    <row r="60">
      <c r="A60" s="18">
        <f>'밸런스 최소치'!O62</f>
        <v>1</v>
      </c>
      <c r="B60" s="33">
        <f>'밸런스 최소치'!P62</f>
        <v>12</v>
      </c>
      <c r="C60" s="32">
        <f>'밸런스 최소치'!Q62</f>
        <v>8206.409135</v>
      </c>
      <c r="D60" s="32">
        <f>'밸런스 최소치'!S62</f>
        <v>1168.246295</v>
      </c>
      <c r="E60" s="29">
        <f>'밸런스 최소치'!V62</f>
        <v>269.582572</v>
      </c>
      <c r="G60" s="32"/>
    </row>
    <row r="61">
      <c r="A61" s="18">
        <f>'밸런스 최소치'!O63</f>
        <v>1</v>
      </c>
      <c r="B61" s="33">
        <f>'밸런스 최소치'!P63</f>
        <v>12</v>
      </c>
      <c r="C61" s="32">
        <f>'밸런스 최소치'!Q63</f>
        <v>8419.775773</v>
      </c>
      <c r="D61" s="32">
        <f>'밸런스 최소치'!S63</f>
        <v>1185.76999</v>
      </c>
      <c r="E61" s="29">
        <f>'밸런스 최소치'!V63</f>
        <v>277.6700492</v>
      </c>
      <c r="G61" s="32"/>
    </row>
    <row r="62">
      <c r="A62" s="18">
        <f>'밸런스 최소치'!O64</f>
        <v>1</v>
      </c>
      <c r="B62" s="33">
        <f>'밸런스 최소치'!P64</f>
        <v>13</v>
      </c>
      <c r="C62" s="32">
        <f>'밸런스 최소치'!Q64</f>
        <v>8638.689943</v>
      </c>
      <c r="D62" s="32">
        <f>'밸런스 최소치'!S64</f>
        <v>1203.55654</v>
      </c>
      <c r="E62" s="29">
        <f>'밸런스 최소치'!V64</f>
        <v>286.0001507</v>
      </c>
      <c r="G62" s="32"/>
    </row>
    <row r="63">
      <c r="A63" s="18">
        <f>'밸런스 최소치'!O65</f>
        <v>1</v>
      </c>
      <c r="B63" s="33">
        <f>'밸런스 최소치'!P65</f>
        <v>13</v>
      </c>
      <c r="C63" s="32">
        <f>'밸런스 최소치'!Q65</f>
        <v>8863.295881</v>
      </c>
      <c r="D63" s="32">
        <f>'밸런스 최소치'!S65</f>
        <v>1221.609888</v>
      </c>
      <c r="E63" s="29">
        <f>'밸런스 최소치'!V65</f>
        <v>294.5801552</v>
      </c>
      <c r="G63" s="32"/>
    </row>
    <row r="64">
      <c r="A64" s="18">
        <f>'밸런스 최소치'!O66</f>
        <v>1</v>
      </c>
      <c r="B64" s="33">
        <f>'밸런스 최소치'!P66</f>
        <v>13</v>
      </c>
      <c r="C64" s="32">
        <f>'밸런스 최소치'!Q66</f>
        <v>9093.741574</v>
      </c>
      <c r="D64" s="32">
        <f>'밸런스 최소치'!S66</f>
        <v>1239.934036</v>
      </c>
      <c r="E64" s="29">
        <f>'밸런스 최소치'!V66</f>
        <v>303.4175599</v>
      </c>
      <c r="G64" s="32"/>
    </row>
    <row r="65">
      <c r="A65" s="18">
        <f>'밸런스 최소치'!O67</f>
        <v>1</v>
      </c>
      <c r="B65" s="33">
        <f>'밸런스 최소치'!P67</f>
        <v>13</v>
      </c>
      <c r="C65" s="32">
        <f>'밸런스 최소치'!Q67</f>
        <v>9330.178855</v>
      </c>
      <c r="D65" s="32">
        <f>'밸런스 최소치'!S67</f>
        <v>1258.533047</v>
      </c>
      <c r="E65" s="29">
        <f>'밸런스 최소치'!V67</f>
        <v>312.5200867</v>
      </c>
      <c r="G65" s="32"/>
    </row>
    <row r="66">
      <c r="A66" s="18">
        <f>'밸런스 최소치'!O68</f>
        <v>1</v>
      </c>
      <c r="B66" s="33">
        <f>'밸런스 최소치'!P68</f>
        <v>13</v>
      </c>
      <c r="C66" s="32">
        <f>'밸런스 최소치'!Q68</f>
        <v>9572.763505</v>
      </c>
      <c r="D66" s="32">
        <f>'밸런스 최소치'!S68</f>
        <v>1277.411042</v>
      </c>
      <c r="E66" s="29">
        <f>'밸런스 최소치'!V68</f>
        <v>321.8956893</v>
      </c>
      <c r="G66" s="32"/>
    </row>
    <row r="67">
      <c r="A67" s="18">
        <f>'밸런스 최소치'!O69</f>
        <v>1</v>
      </c>
      <c r="B67" s="33">
        <f>'밸런스 최소치'!P69</f>
        <v>14</v>
      </c>
      <c r="C67" s="32">
        <f>'밸런스 최소치'!Q69</f>
        <v>9821.655357</v>
      </c>
      <c r="D67" s="32">
        <f>'밸런스 최소치'!S69</f>
        <v>1296.572208</v>
      </c>
      <c r="E67" s="29">
        <f>'밸런스 최소치'!V69</f>
        <v>331.5525599</v>
      </c>
      <c r="G67" s="32"/>
    </row>
    <row r="68">
      <c r="A68" s="18">
        <f>'밸런스 최소치'!O70</f>
        <v>1</v>
      </c>
      <c r="B68" s="33">
        <f>'밸런스 최소치'!P70</f>
        <v>14</v>
      </c>
      <c r="C68" s="32">
        <f>'밸런스 최소치'!Q70</f>
        <v>10077.0184</v>
      </c>
      <c r="D68" s="32">
        <f>'밸런스 최소치'!S70</f>
        <v>1316.020791</v>
      </c>
      <c r="E68" s="29">
        <f>'밸런스 최소치'!V70</f>
        <v>341.4991367</v>
      </c>
      <c r="G68" s="32"/>
    </row>
    <row r="69">
      <c r="A69" s="18">
        <f>'밸런스 최소치'!O71</f>
        <v>1</v>
      </c>
      <c r="B69" s="33">
        <f>'밸런스 최소치'!P71</f>
        <v>14</v>
      </c>
      <c r="C69" s="32">
        <f>'밸런스 최소치'!Q71</f>
        <v>10339.02087</v>
      </c>
      <c r="D69" s="32">
        <f>'밸런스 최소치'!S71</f>
        <v>1335.761103</v>
      </c>
      <c r="E69" s="29">
        <f>'밸런스 최소치'!V71</f>
        <v>351.7441108</v>
      </c>
      <c r="G69" s="32"/>
    </row>
    <row r="70">
      <c r="A70" s="18">
        <f>'밸런스 최소치'!O72</f>
        <v>1</v>
      </c>
      <c r="B70" s="33">
        <f>'밸런스 최소치'!P72</f>
        <v>14</v>
      </c>
      <c r="C70" s="32">
        <f>'밸런스 최소치'!Q72</f>
        <v>10607.83542</v>
      </c>
      <c r="D70" s="32">
        <f>'밸런스 최소치'!S72</f>
        <v>1355.79752</v>
      </c>
      <c r="E70" s="29">
        <f>'밸런스 최소치'!V72</f>
        <v>362.2964342</v>
      </c>
      <c r="G70" s="32"/>
    </row>
    <row r="71">
      <c r="A71" s="18">
        <f>'밸런스 최소치'!O73</f>
        <v>1</v>
      </c>
      <c r="B71" s="33">
        <f>'밸런스 최소치'!P73</f>
        <v>14</v>
      </c>
      <c r="C71" s="32">
        <f>'밸런스 최소치'!Q73</f>
        <v>10883.63914</v>
      </c>
      <c r="D71" s="32">
        <f>'밸런스 최소치'!S73</f>
        <v>1376.134482</v>
      </c>
      <c r="E71" s="29">
        <f>'밸런스 최소치'!V73</f>
        <v>373.1653272</v>
      </c>
      <c r="G71" s="32"/>
    </row>
    <row r="72">
      <c r="A72" s="18">
        <f>'밸런스 최소치'!O74</f>
        <v>1</v>
      </c>
      <c r="B72" s="33">
        <f>'밸런스 최소치'!P74</f>
        <v>15</v>
      </c>
      <c r="C72" s="32">
        <f>'밸런스 최소치'!Q74</f>
        <v>11166.61376</v>
      </c>
      <c r="D72" s="32">
        <f>'밸런스 최소치'!S74</f>
        <v>1396.7765</v>
      </c>
      <c r="E72" s="29">
        <f>'밸런스 최소치'!V74</f>
        <v>384.360287</v>
      </c>
      <c r="G72" s="32"/>
    </row>
    <row r="73">
      <c r="A73" s="18">
        <f>'밸런스 최소치'!O75</f>
        <v>1</v>
      </c>
      <c r="B73" s="33">
        <f>'밸런스 최소치'!P75</f>
        <v>15</v>
      </c>
      <c r="C73" s="32">
        <f>'밸런스 최소치'!Q75</f>
        <v>11456.94571</v>
      </c>
      <c r="D73" s="32">
        <f>'밸런스 최소치'!S75</f>
        <v>1417.728147</v>
      </c>
      <c r="E73" s="29">
        <f>'밸런스 최소치'!V75</f>
        <v>395.8910956</v>
      </c>
      <c r="G73" s="32"/>
    </row>
    <row r="74">
      <c r="A74" s="18">
        <f>'밸런스 최소치'!O76</f>
        <v>1</v>
      </c>
      <c r="B74" s="33">
        <f>'밸런스 최소치'!P76</f>
        <v>15</v>
      </c>
      <c r="C74" s="32">
        <f>'밸런스 최소치'!Q76</f>
        <v>11754.8263</v>
      </c>
      <c r="D74" s="32">
        <f>'밸런스 최소치'!S76</f>
        <v>1438.994069</v>
      </c>
      <c r="E74" s="29">
        <f>'밸런스 최소치'!V76</f>
        <v>407.7678285</v>
      </c>
      <c r="G74" s="32"/>
    </row>
    <row r="75">
      <c r="A75" s="18">
        <f>'밸런스 최소치'!O77</f>
        <v>1</v>
      </c>
      <c r="B75" s="33">
        <f>'밸런스 최소치'!P77</f>
        <v>15</v>
      </c>
      <c r="C75" s="32">
        <f>'밸런스 최소치'!Q77</f>
        <v>12060.45179</v>
      </c>
      <c r="D75" s="32">
        <f>'밸런스 최소치'!S77</f>
        <v>1460.57898</v>
      </c>
      <c r="E75" s="29">
        <f>'밸런스 최소치'!V77</f>
        <v>420.0008633</v>
      </c>
      <c r="G75" s="32"/>
    </row>
    <row r="76">
      <c r="A76" s="18">
        <f>'밸런스 최소치'!O78</f>
        <v>1</v>
      </c>
      <c r="B76" s="33">
        <f>'밸런스 최소치'!P78</f>
        <v>15</v>
      </c>
      <c r="C76" s="32">
        <f>'밸런스 최소치'!Q78</f>
        <v>12374.02353</v>
      </c>
      <c r="D76" s="32">
        <f>'밸런스 최소치'!S78</f>
        <v>1482.487665</v>
      </c>
      <c r="E76" s="29">
        <f>'밸런스 최소치'!V78</f>
        <v>432.6008892</v>
      </c>
      <c r="G76" s="32"/>
    </row>
    <row r="77">
      <c r="A77" s="18">
        <f>'밸런스 최소치'!O79</f>
        <v>1</v>
      </c>
      <c r="B77" s="33">
        <f>'밸런스 최소치'!P79</f>
        <v>16</v>
      </c>
      <c r="C77" s="32">
        <f>'밸런스 최소치'!Q79</f>
        <v>12695.74814</v>
      </c>
      <c r="D77" s="32">
        <f>'밸런스 최소치'!S79</f>
        <v>1504.72498</v>
      </c>
      <c r="E77" s="29">
        <f>'밸런스 최소치'!V79</f>
        <v>445.5789159</v>
      </c>
      <c r="G77" s="32"/>
    </row>
    <row r="78">
      <c r="A78" s="18">
        <f>'밸런스 최소치'!O80</f>
        <v>1</v>
      </c>
      <c r="B78" s="33">
        <f>'밸런스 최소치'!P80</f>
        <v>16</v>
      </c>
      <c r="C78" s="32">
        <f>'밸런스 최소치'!Q80</f>
        <v>13025.8376</v>
      </c>
      <c r="D78" s="32">
        <f>'밸런스 최소치'!S80</f>
        <v>1527.295855</v>
      </c>
      <c r="E78" s="29">
        <f>'밸런스 최소치'!V80</f>
        <v>458.9462834</v>
      </c>
      <c r="G78" s="32"/>
    </row>
    <row r="79">
      <c r="A79" s="18">
        <f>'밸런스 최소치'!O81</f>
        <v>1</v>
      </c>
      <c r="B79" s="33">
        <f>'밸런스 최소치'!P81</f>
        <v>16</v>
      </c>
      <c r="C79" s="32">
        <f>'밸런스 최소치'!Q81</f>
        <v>13364.50937</v>
      </c>
      <c r="D79" s="32">
        <f>'밸런스 최소치'!S81</f>
        <v>1550.205293</v>
      </c>
      <c r="E79" s="29">
        <f>'밸런스 최소치'!V81</f>
        <v>472.7146719</v>
      </c>
      <c r="G79" s="32"/>
    </row>
    <row r="80">
      <c r="A80" s="18">
        <f>'밸런스 최소치'!O82</f>
        <v>1</v>
      </c>
      <c r="B80" s="33">
        <f>'밸런스 최소치'!P82</f>
        <v>16</v>
      </c>
      <c r="C80" s="32">
        <f>'밸런스 최소치'!Q82</f>
        <v>13711.98662</v>
      </c>
      <c r="D80" s="32">
        <f>'밸런스 최소치'!S82</f>
        <v>1573.458372</v>
      </c>
      <c r="E80" s="29">
        <f>'밸런스 최소치'!V82</f>
        <v>486.896112</v>
      </c>
      <c r="G80" s="32"/>
    </row>
    <row r="81">
      <c r="A81" s="18">
        <f>'밸런스 최소치'!O83</f>
        <v>1</v>
      </c>
      <c r="B81" s="33">
        <f>'밸런스 최소치'!P83</f>
        <v>16</v>
      </c>
      <c r="C81" s="32">
        <f>'밸런스 최소치'!Q83</f>
        <v>14068.49827</v>
      </c>
      <c r="D81" s="32">
        <f>'밸런스 최소치'!S83</f>
        <v>1597.060248</v>
      </c>
      <c r="E81" s="29">
        <f>'밸런스 최소치'!V83</f>
        <v>501.5029954</v>
      </c>
      <c r="G81" s="32"/>
    </row>
    <row r="82">
      <c r="A82" s="18">
        <f>'밸런스 최소치'!O84</f>
        <v>1</v>
      </c>
      <c r="B82" s="33">
        <f>'밸런스 최소치'!P84</f>
        <v>17</v>
      </c>
      <c r="C82" s="32">
        <f>'밸런스 최소치'!Q84</f>
        <v>14434.27922</v>
      </c>
      <c r="D82" s="32">
        <f>'밸런스 최소치'!S84</f>
        <v>1621.016151</v>
      </c>
      <c r="E82" s="29">
        <f>'밸런스 최소치'!V84</f>
        <v>516.5480853</v>
      </c>
      <c r="G82" s="32"/>
    </row>
    <row r="83">
      <c r="A83" s="18">
        <f>'밸런스 최소치'!O85</f>
        <v>1</v>
      </c>
      <c r="B83" s="33">
        <f>'밸런스 최소치'!P85</f>
        <v>17</v>
      </c>
      <c r="C83" s="32">
        <f>'밸런스 최소치'!Q85</f>
        <v>14809.57048</v>
      </c>
      <c r="D83" s="32">
        <f>'밸런스 최소치'!S85</f>
        <v>1645.331393</v>
      </c>
      <c r="E83" s="29">
        <f>'밸런스 최소치'!V85</f>
        <v>532.0445278</v>
      </c>
      <c r="G83" s="32"/>
    </row>
    <row r="84">
      <c r="A84" s="18">
        <f>'밸런스 최소치'!O86</f>
        <v>1</v>
      </c>
      <c r="B84" s="33">
        <f>'밸런스 최소치'!P86</f>
        <v>17</v>
      </c>
      <c r="C84" s="32">
        <f>'밸런스 최소치'!Q86</f>
        <v>15194.61932</v>
      </c>
      <c r="D84" s="32">
        <f>'밸런스 최소치'!S86</f>
        <v>1670.011364</v>
      </c>
      <c r="E84" s="29">
        <f>'밸런스 최소치'!V86</f>
        <v>548.0058637</v>
      </c>
      <c r="G84" s="32"/>
    </row>
    <row r="85">
      <c r="A85" s="18">
        <f>'밸런스 최소치'!O87</f>
        <v>1</v>
      </c>
      <c r="B85" s="33">
        <f>'밸런스 최소치'!P87</f>
        <v>17</v>
      </c>
      <c r="C85" s="32">
        <f>'밸런스 최소치'!Q87</f>
        <v>15589.67942</v>
      </c>
      <c r="D85" s="32">
        <f>'밸런스 최소치'!S87</f>
        <v>1695.061535</v>
      </c>
      <c r="E85" s="29">
        <f>'밸런스 최소치'!V87</f>
        <v>564.4460396</v>
      </c>
      <c r="G85" s="32"/>
    </row>
    <row r="86">
      <c r="A86" s="18">
        <f>'밸런스 최소치'!O88</f>
        <v>1</v>
      </c>
      <c r="B86" s="33">
        <f>'밸런스 최소치'!P88</f>
        <v>17</v>
      </c>
      <c r="C86" s="32">
        <f>'밸런스 최소치'!Q88</f>
        <v>15995.01108</v>
      </c>
      <c r="D86" s="32">
        <f>'밸런스 최소치'!S88</f>
        <v>1720.487458</v>
      </c>
      <c r="E86" s="29">
        <f>'밸런스 최소치'!V88</f>
        <v>581.3794208</v>
      </c>
      <c r="G86" s="32"/>
    </row>
    <row r="87">
      <c r="A87" s="18">
        <f>'밸런스 최소치'!O89</f>
        <v>1</v>
      </c>
      <c r="B87" s="33">
        <f>'밸런스 최소치'!P89</f>
        <v>18</v>
      </c>
      <c r="C87" s="32">
        <f>'밸런스 최소치'!Q89</f>
        <v>16410.88137</v>
      </c>
      <c r="D87" s="32">
        <f>'밸런스 최소치'!S89</f>
        <v>1746.29477</v>
      </c>
      <c r="E87" s="29">
        <f>'밸런스 최소치'!V89</f>
        <v>598.8208034</v>
      </c>
      <c r="G87" s="32"/>
    </row>
    <row r="88">
      <c r="A88" s="18">
        <f>'밸런스 최소치'!O90</f>
        <v>1</v>
      </c>
      <c r="B88" s="33">
        <f>'밸런스 최소치'!P90</f>
        <v>18</v>
      </c>
      <c r="C88" s="32">
        <f>'밸런스 최소치'!Q90</f>
        <v>16837.56429</v>
      </c>
      <c r="D88" s="32">
        <f>'밸런스 최소치'!S90</f>
        <v>1772.489191</v>
      </c>
      <c r="E88" s="29">
        <f>'밸런스 최소치'!V90</f>
        <v>616.7854275</v>
      </c>
      <c r="G88" s="32"/>
    </row>
    <row r="89">
      <c r="A89" s="18">
        <f>'밸런스 최소치'!O91</f>
        <v>1</v>
      </c>
      <c r="B89" s="33">
        <f>'밸런스 최소치'!P91</f>
        <v>18</v>
      </c>
      <c r="C89" s="32">
        <f>'밸런스 최소치'!Q91</f>
        <v>17275.34096</v>
      </c>
      <c r="D89" s="32">
        <f>'밸런스 최소치'!S91</f>
        <v>1799.076529</v>
      </c>
      <c r="E89" s="29">
        <f>'밸런스 최소치'!V91</f>
        <v>635.2889903</v>
      </c>
      <c r="G89" s="32"/>
    </row>
    <row r="90">
      <c r="A90" s="18">
        <f>'밸런스 최소치'!O92</f>
        <v>1</v>
      </c>
      <c r="B90" s="33">
        <f>'밸런스 최소치'!P92</f>
        <v>18</v>
      </c>
      <c r="C90" s="32">
        <f>'밸런스 최소치'!Q92</f>
        <v>17724.49982</v>
      </c>
      <c r="D90" s="32">
        <f>'밸런스 최소치'!S92</f>
        <v>1826.062677</v>
      </c>
      <c r="E90" s="29">
        <f>'밸런스 최소치'!V92</f>
        <v>654.34766</v>
      </c>
      <c r="G90" s="32"/>
    </row>
    <row r="91">
      <c r="A91" s="18">
        <f>'밸런스 최소치'!O93</f>
        <v>1</v>
      </c>
      <c r="B91" s="33">
        <f>'밸런스 최소치'!P93</f>
        <v>18</v>
      </c>
      <c r="C91" s="32">
        <f>'밸런스 최소치'!Q93</f>
        <v>18185.33682</v>
      </c>
      <c r="D91" s="32">
        <f>'밸런스 최소치'!S93</f>
        <v>1853.453617</v>
      </c>
      <c r="E91" s="29">
        <f>'밸런스 최소치'!V93</f>
        <v>673.9780898</v>
      </c>
      <c r="G91" s="32"/>
    </row>
    <row r="92">
      <c r="A92" s="18">
        <f>'밸런스 최소치'!O94</f>
        <v>1</v>
      </c>
      <c r="B92" s="33">
        <f>'밸런스 최소치'!P94</f>
        <v>19</v>
      </c>
      <c r="C92" s="32">
        <f>'밸런스 최소치'!Q94</f>
        <v>18658.15558</v>
      </c>
      <c r="D92" s="32">
        <f>'밸런스 최소치'!S94</f>
        <v>1881.255422</v>
      </c>
      <c r="E92" s="29">
        <f>'밸런스 최소치'!V94</f>
        <v>694.1974325</v>
      </c>
      <c r="G92" s="32"/>
    </row>
    <row r="93">
      <c r="A93" s="18">
        <f>'밸런스 최소치'!O95</f>
        <v>1</v>
      </c>
      <c r="B93" s="33">
        <f>'밸런스 최소치'!P95</f>
        <v>19</v>
      </c>
      <c r="C93" s="32">
        <f>'밸런스 최소치'!Q95</f>
        <v>19143.26762</v>
      </c>
      <c r="D93" s="32">
        <f>'밸런스 최소치'!S95</f>
        <v>1909.474253</v>
      </c>
      <c r="E93" s="29">
        <f>'밸런스 최소치'!V95</f>
        <v>715.0233555</v>
      </c>
      <c r="G93" s="32"/>
    </row>
    <row r="94">
      <c r="A94" s="18">
        <f>'밸런스 최소치'!O96</f>
        <v>1</v>
      </c>
      <c r="B94" s="33">
        <f>'밸런스 최소치'!P96</f>
        <v>19</v>
      </c>
      <c r="C94" s="32">
        <f>'밸런스 최소치'!Q96</f>
        <v>19640.99258</v>
      </c>
      <c r="D94" s="32">
        <f>'밸런스 최소치'!S96</f>
        <v>1938.116367</v>
      </c>
      <c r="E94" s="29">
        <f>'밸런스 최소치'!V96</f>
        <v>736.4740561</v>
      </c>
      <c r="G94" s="32"/>
    </row>
    <row r="95">
      <c r="A95" s="18">
        <f>'밸런스 최소치'!O97</f>
        <v>1</v>
      </c>
      <c r="B95" s="33">
        <f>'밸런스 최소치'!P97</f>
        <v>19</v>
      </c>
      <c r="C95" s="32">
        <f>'밸런스 최소치'!Q97</f>
        <v>20151.65839</v>
      </c>
      <c r="D95" s="32">
        <f>'밸런스 최소치'!S97</f>
        <v>1967.188112</v>
      </c>
      <c r="E95" s="29">
        <f>'밸런스 최소치'!V97</f>
        <v>758.5682778</v>
      </c>
      <c r="G95" s="32"/>
    </row>
    <row r="96">
      <c r="A96" s="18">
        <f>'밸런스 최소치'!O98</f>
        <v>1</v>
      </c>
      <c r="B96" s="33">
        <f>'밸런스 최소치'!P98</f>
        <v>19</v>
      </c>
      <c r="C96" s="32">
        <f>'밸런스 최소치'!Q98</f>
        <v>20675.6015</v>
      </c>
      <c r="D96" s="32">
        <f>'밸런스 최소치'!S98</f>
        <v>1996.695934</v>
      </c>
      <c r="E96" s="29">
        <f>'밸런스 최소치'!V98</f>
        <v>781.3253262</v>
      </c>
      <c r="G96" s="32"/>
    </row>
    <row r="97">
      <c r="A97" s="18">
        <f>'밸런스 최소치'!O99</f>
        <v>1</v>
      </c>
      <c r="B97" s="33">
        <f>'밸런스 최소치'!P99</f>
        <v>20</v>
      </c>
      <c r="C97" s="32">
        <f>'밸런스 최소치'!Q99</f>
        <v>21213.16714</v>
      </c>
      <c r="D97" s="32">
        <f>'밸런스 최소치'!S99</f>
        <v>2026.646373</v>
      </c>
      <c r="E97" s="29">
        <f>'밸런스 최소치'!V99</f>
        <v>804.7650859</v>
      </c>
      <c r="G97" s="32"/>
    </row>
    <row r="98">
      <c r="A98" s="18">
        <f>'밸런스 최소치'!O100</f>
        <v>1</v>
      </c>
      <c r="B98" s="33">
        <f>'밸런스 최소치'!P100</f>
        <v>20</v>
      </c>
      <c r="C98" s="32">
        <f>'밸런스 최소치'!Q100</f>
        <v>21764.70949</v>
      </c>
      <c r="D98" s="32">
        <f>'밸런스 최소치'!S100</f>
        <v>2057.046068</v>
      </c>
      <c r="E98" s="29">
        <f>'밸런스 최소치'!V100</f>
        <v>828.9080385</v>
      </c>
      <c r="G98" s="32"/>
    </row>
    <row r="99">
      <c r="A99" s="18">
        <f>'밸런스 최소치'!O101</f>
        <v>1</v>
      </c>
      <c r="B99" s="33">
        <f>'밸런스 최소치'!P101</f>
        <v>20</v>
      </c>
      <c r="C99" s="32">
        <f>'밸런스 최소치'!Q101</f>
        <v>22330.59194</v>
      </c>
      <c r="D99" s="32">
        <f>'밸런스 최소치'!S101</f>
        <v>2087.901759</v>
      </c>
      <c r="E99" s="29">
        <f>'밸런스 최소치'!V101</f>
        <v>853.7752797</v>
      </c>
      <c r="G99" s="32"/>
    </row>
    <row r="100">
      <c r="A100" s="18">
        <f>'밸런스 최소치'!O102</f>
        <v>1</v>
      </c>
      <c r="B100" s="33">
        <f>'밸런스 최소치'!P102</f>
        <v>20</v>
      </c>
      <c r="C100" s="32">
        <f>'밸런스 최소치'!Q102</f>
        <v>22911.18733</v>
      </c>
      <c r="D100" s="32">
        <f>'밸런스 최소치'!S102</f>
        <v>2119.220286</v>
      </c>
      <c r="E100" s="29">
        <f>'밸런스 최소치'!V102</f>
        <v>879.3885381</v>
      </c>
      <c r="G100" s="32"/>
    </row>
    <row r="101">
      <c r="A101" s="18">
        <f>'밸런스 최소치'!O103</f>
        <v>1</v>
      </c>
      <c r="B101" s="33">
        <f>'밸런스 최소치'!P103</f>
        <v>20</v>
      </c>
      <c r="C101" s="32">
        <f>'밸런스 최소치'!Q103</f>
        <v>23506.8782</v>
      </c>
      <c r="D101" s="32">
        <f>'밸런스 최소치'!S103</f>
        <v>2151.00859</v>
      </c>
      <c r="E101" s="29">
        <f>'밸런스 최소치'!V103</f>
        <v>905.7701942</v>
      </c>
      <c r="G101" s="32"/>
    </row>
    <row r="102">
      <c r="A102" s="18">
        <f>'밸런스 최소치'!O104</f>
        <v>2</v>
      </c>
      <c r="B102" s="18">
        <f>'밸런스 최소치'!P104</f>
        <v>1</v>
      </c>
      <c r="C102" s="32">
        <f>'밸런스 최소치'!Q104</f>
        <v>24118.05703</v>
      </c>
      <c r="D102" s="32">
        <f>'밸런스 최소치'!S104</f>
        <v>2183.273719</v>
      </c>
      <c r="E102" s="29">
        <f>'밸런스 최소치'!V104</f>
        <v>932.9433</v>
      </c>
      <c r="G102" s="32"/>
    </row>
    <row r="103">
      <c r="A103" s="18">
        <f>'밸런스 최소치'!O105</f>
        <v>2</v>
      </c>
      <c r="B103" s="18">
        <f>'밸런스 최소치'!P105</f>
        <v>1</v>
      </c>
      <c r="C103" s="32">
        <f>'밸런스 최소치'!Q105</f>
        <v>24745.12651</v>
      </c>
      <c r="D103" s="32">
        <f>'밸런스 최소치'!S105</f>
        <v>2216.022825</v>
      </c>
      <c r="E103" s="29">
        <f>'밸런스 최소치'!V105</f>
        <v>960.931599</v>
      </c>
      <c r="G103" s="32"/>
    </row>
    <row r="104">
      <c r="A104" s="18">
        <f>'밸런스 최소치'!O106</f>
        <v>2</v>
      </c>
      <c r="B104" s="18">
        <f>'밸런스 최소치'!P106</f>
        <v>1</v>
      </c>
      <c r="C104" s="32">
        <f>'밸런스 최소치'!Q106</f>
        <v>25388.4998</v>
      </c>
      <c r="D104" s="32">
        <f>'밸런스 최소치'!S106</f>
        <v>2249.263167</v>
      </c>
      <c r="E104" s="29">
        <f>'밸런스 최소치'!V106</f>
        <v>989.759547</v>
      </c>
      <c r="G104" s="32"/>
    </row>
    <row r="105">
      <c r="A105" s="18">
        <f>'밸런스 최소치'!O107</f>
        <v>2</v>
      </c>
      <c r="B105" s="18">
        <f>'밸런스 최소치'!P107</f>
        <v>1</v>
      </c>
      <c r="C105" s="32">
        <f>'밸런스 최소치'!Q107</f>
        <v>26048.6008</v>
      </c>
      <c r="D105" s="32">
        <f>'밸런스 최소치'!S107</f>
        <v>2283.002115</v>
      </c>
      <c r="E105" s="29">
        <f>'밸런스 최소치'!V107</f>
        <v>1019.452333</v>
      </c>
      <c r="G105" s="32"/>
    </row>
    <row r="106">
      <c r="A106" s="18">
        <f>'밸런스 최소치'!O108</f>
        <v>2</v>
      </c>
      <c r="B106" s="18">
        <f>'밸런스 최소치'!P108</f>
        <v>1</v>
      </c>
      <c r="C106" s="32">
        <f>'밸런스 최소치'!Q108</f>
        <v>26725.86442</v>
      </c>
      <c r="D106" s="32">
        <f>'밸런스 최소치'!S108</f>
        <v>2317.247146</v>
      </c>
      <c r="E106" s="29">
        <f>'밸런스 최소치'!V108</f>
        <v>1050.035903</v>
      </c>
      <c r="G106" s="32"/>
    </row>
    <row r="107">
      <c r="A107" s="18">
        <f>'밸런스 최소치'!O109</f>
        <v>2</v>
      </c>
      <c r="B107" s="18">
        <f>'밸런스 최소치'!P109</f>
        <v>1</v>
      </c>
      <c r="C107" s="32">
        <f>'밸런스 최소치'!Q109</f>
        <v>27420.73689</v>
      </c>
      <c r="D107" s="32">
        <f>'밸런스 최소치'!S109</f>
        <v>2352.005854</v>
      </c>
      <c r="E107" s="29">
        <f>'밸런스 최소치'!V109</f>
        <v>1081.536981</v>
      </c>
      <c r="G107" s="32"/>
    </row>
    <row r="108">
      <c r="A108" s="18">
        <f>'밸런스 최소치'!O110</f>
        <v>2</v>
      </c>
      <c r="B108" s="18">
        <f>'밸런스 최소치'!P110</f>
        <v>1</v>
      </c>
      <c r="C108" s="32">
        <f>'밸런스 최소치'!Q110</f>
        <v>28133.67605</v>
      </c>
      <c r="D108" s="32">
        <f>'밸런스 최소치'!S110</f>
        <v>2387.285941</v>
      </c>
      <c r="E108" s="29">
        <f>'밸런스 최소치'!V110</f>
        <v>1113.98309</v>
      </c>
      <c r="G108" s="32"/>
    </row>
    <row r="109">
      <c r="A109" s="18">
        <f>'밸런스 최소치'!O111</f>
        <v>2</v>
      </c>
      <c r="B109" s="18">
        <f>'밸런스 최소치'!P111</f>
        <v>1</v>
      </c>
      <c r="C109" s="32">
        <f>'밸런스 최소치'!Q111</f>
        <v>28865.15163</v>
      </c>
      <c r="D109" s="32">
        <f>'밸런스 최소치'!S111</f>
        <v>2423.09523</v>
      </c>
      <c r="E109" s="29">
        <f>'밸런스 최소치'!V111</f>
        <v>1147.402583</v>
      </c>
      <c r="G109" s="32"/>
    </row>
    <row r="110">
      <c r="A110" s="18">
        <f>'밸런스 최소치'!O112</f>
        <v>2</v>
      </c>
      <c r="B110" s="18">
        <f>'밸런스 최소치'!P112</f>
        <v>2</v>
      </c>
      <c r="C110" s="32">
        <f>'밸런스 최소치'!Q112</f>
        <v>29615.64557</v>
      </c>
      <c r="D110" s="32">
        <f>'밸런스 최소치'!S112</f>
        <v>2459.441659</v>
      </c>
      <c r="E110" s="29">
        <f>'밸런스 최소치'!V112</f>
        <v>1181.82466</v>
      </c>
      <c r="G110" s="32"/>
    </row>
    <row r="111">
      <c r="A111" s="18">
        <f>'밸런스 최소치'!O113</f>
        <v>2</v>
      </c>
      <c r="B111" s="18">
        <f>'밸런스 최소치'!P113</f>
        <v>2</v>
      </c>
      <c r="C111" s="32">
        <f>'밸런스 최소치'!Q113</f>
        <v>30385.65236</v>
      </c>
      <c r="D111" s="32">
        <f>'밸런스 최소치'!S113</f>
        <v>2496.333284</v>
      </c>
      <c r="E111" s="29">
        <f>'밸런스 최소치'!V113</f>
        <v>1217.2794</v>
      </c>
      <c r="G111" s="32"/>
    </row>
    <row r="112">
      <c r="A112" s="18">
        <f>'밸런스 최소치'!O114</f>
        <v>2</v>
      </c>
      <c r="B112" s="18">
        <f>'밸런스 최소치'!P114</f>
        <v>2</v>
      </c>
      <c r="C112" s="32">
        <f>'밸런스 최소치'!Q114</f>
        <v>31175.67932</v>
      </c>
      <c r="D112" s="32">
        <f>'밸런스 최소치'!S114</f>
        <v>2533.778283</v>
      </c>
      <c r="E112" s="29">
        <f>'밸런스 최소치'!V114</f>
        <v>1253.797782</v>
      </c>
      <c r="G112" s="32"/>
    </row>
    <row r="113">
      <c r="A113" s="18">
        <f>'밸런스 최소치'!O115</f>
        <v>2</v>
      </c>
      <c r="B113" s="18">
        <f>'밸런스 최소치'!P115</f>
        <v>2</v>
      </c>
      <c r="C113" s="32">
        <f>'밸런스 최소치'!Q115</f>
        <v>31986.24698</v>
      </c>
      <c r="D113" s="32">
        <f>'밸런스 최소치'!S115</f>
        <v>2571.784957</v>
      </c>
      <c r="E113" s="29">
        <f>'밸런스 최소치'!V115</f>
        <v>1291.411715</v>
      </c>
      <c r="G113" s="32"/>
    </row>
    <row r="114">
      <c r="A114" s="18">
        <f>'밸런스 최소치'!O116</f>
        <v>2</v>
      </c>
      <c r="B114" s="18">
        <f>'밸런스 최소치'!P116</f>
        <v>2</v>
      </c>
      <c r="C114" s="32">
        <f>'밸런스 최소치'!Q116</f>
        <v>32817.8894</v>
      </c>
      <c r="D114" s="32">
        <f>'밸런스 최소치'!S116</f>
        <v>2610.361732</v>
      </c>
      <c r="E114" s="29">
        <f>'밸런스 최소치'!V116</f>
        <v>1330.154067</v>
      </c>
      <c r="G114" s="32"/>
    </row>
    <row r="115">
      <c r="A115" s="18">
        <f>'밸런스 최소치'!O117</f>
        <v>2</v>
      </c>
      <c r="B115" s="18">
        <f>'밸런스 최소치'!P117</f>
        <v>2</v>
      </c>
      <c r="C115" s="32">
        <f>'밸런스 최소치'!Q117</f>
        <v>33671.15453</v>
      </c>
      <c r="D115" s="32">
        <f>'밸런스 최소치'!S117</f>
        <v>2649.517158</v>
      </c>
      <c r="E115" s="29">
        <f>'밸런스 최소치'!V117</f>
        <v>1370.058689</v>
      </c>
      <c r="G115" s="32"/>
    </row>
    <row r="116">
      <c r="A116" s="18">
        <f>'밸런스 최소치'!O118</f>
        <v>2</v>
      </c>
      <c r="B116" s="18">
        <f>'밸런스 최소치'!P118</f>
        <v>2</v>
      </c>
      <c r="C116" s="32">
        <f>'밸런스 최소치'!Q118</f>
        <v>34546.60454</v>
      </c>
      <c r="D116" s="32">
        <f>'밸런스 최소치'!S118</f>
        <v>2689.259915</v>
      </c>
      <c r="E116" s="29">
        <f>'밸런스 최소치'!V118</f>
        <v>1411.16045</v>
      </c>
      <c r="G116" s="32"/>
    </row>
    <row r="117">
      <c r="A117" s="18">
        <f>'밸런스 최소치'!O119</f>
        <v>2</v>
      </c>
      <c r="B117" s="18">
        <f>'밸런스 최소치'!P119</f>
        <v>3</v>
      </c>
      <c r="C117" s="32">
        <f>'밸런스 최소치'!Q119</f>
        <v>35444.81626</v>
      </c>
      <c r="D117" s="32">
        <f>'밸런스 최소치'!S119</f>
        <v>2729.598814</v>
      </c>
      <c r="E117" s="29">
        <f>'밸런스 최소치'!V119</f>
        <v>1453.495263</v>
      </c>
      <c r="G117" s="32"/>
    </row>
    <row r="118">
      <c r="A118" s="18">
        <f>'밸런스 최소치'!O120</f>
        <v>2</v>
      </c>
      <c r="B118" s="18">
        <f>'밸런스 최소치'!P120</f>
        <v>3</v>
      </c>
      <c r="C118" s="32">
        <f>'밸런스 최소치'!Q120</f>
        <v>36366.38148</v>
      </c>
      <c r="D118" s="32">
        <f>'밸런스 최소치'!S120</f>
        <v>2770.542796</v>
      </c>
      <c r="E118" s="29">
        <f>'밸런스 최소치'!V120</f>
        <v>1497.100121</v>
      </c>
      <c r="G118" s="32"/>
    </row>
    <row r="119">
      <c r="A119" s="18">
        <f>'밸런스 최소치'!O121</f>
        <v>2</v>
      </c>
      <c r="B119" s="18">
        <f>'밸런스 최소치'!P121</f>
        <v>3</v>
      </c>
      <c r="C119" s="32">
        <f>'밸런스 최소치'!Q121</f>
        <v>37311.9074</v>
      </c>
      <c r="D119" s="32">
        <f>'밸런스 최소치'!S121</f>
        <v>2812.100938</v>
      </c>
      <c r="E119" s="29">
        <f>'밸런스 최소치'!V121</f>
        <v>1542.013125</v>
      </c>
      <c r="G119" s="32"/>
    </row>
    <row r="120">
      <c r="A120" s="18">
        <f>'밸런스 최소치'!O122</f>
        <v>2</v>
      </c>
      <c r="B120" s="18">
        <f>'밸런스 최소치'!P122</f>
        <v>3</v>
      </c>
      <c r="C120" s="32">
        <f>'밸런스 최소치'!Q122</f>
        <v>38282.01699</v>
      </c>
      <c r="D120" s="32">
        <f>'밸런스 최소치'!S122</f>
        <v>2854.282452</v>
      </c>
      <c r="E120" s="29">
        <f>'밸런스 최소치'!V122</f>
        <v>1588.273518</v>
      </c>
      <c r="G120" s="32"/>
    </row>
    <row r="121">
      <c r="A121" s="18">
        <f>'밸런스 최소치'!O123</f>
        <v>2</v>
      </c>
      <c r="B121" s="18">
        <f>'밸런스 최소치'!P123</f>
        <v>3</v>
      </c>
      <c r="C121" s="32">
        <f>'밸런스 최소치'!Q123</f>
        <v>39277.34944</v>
      </c>
      <c r="D121" s="32">
        <f>'밸런스 최소치'!S123</f>
        <v>2897.096689</v>
      </c>
      <c r="E121" s="29">
        <f>'밸런스 최소치'!V123</f>
        <v>1635.921724</v>
      </c>
      <c r="G121" s="32"/>
    </row>
    <row r="122">
      <c r="A122" s="18">
        <f>'밸런스 최소치'!O124</f>
        <v>2</v>
      </c>
      <c r="B122" s="18">
        <f>'밸런스 최소치'!P124</f>
        <v>3</v>
      </c>
      <c r="C122" s="32">
        <f>'밸런스 최소치'!Q124</f>
        <v>40298.56052</v>
      </c>
      <c r="D122" s="32">
        <f>'밸런스 최소치'!S124</f>
        <v>2940.553139</v>
      </c>
      <c r="E122" s="29">
        <f>'밸런스 최소치'!V124</f>
        <v>1684.999376</v>
      </c>
      <c r="G122" s="32"/>
    </row>
    <row r="123">
      <c r="A123" s="18">
        <f>'밸런스 최소치'!O125</f>
        <v>2</v>
      </c>
      <c r="B123" s="18">
        <f>'밸런스 최소치'!P125</f>
        <v>3</v>
      </c>
      <c r="C123" s="32">
        <f>'밸런스 최소치'!Q125</f>
        <v>41346.3231</v>
      </c>
      <c r="D123" s="32">
        <f>'밸런스 최소치'!S125</f>
        <v>2984.661436</v>
      </c>
      <c r="E123" s="29">
        <f>'밸런스 최소치'!V125</f>
        <v>1735.549357</v>
      </c>
      <c r="G123" s="32"/>
    </row>
    <row r="124">
      <c r="A124" s="18">
        <f>'밸런스 최소치'!O126</f>
        <v>2</v>
      </c>
      <c r="B124" s="18">
        <f>'밸런스 최소치'!P126</f>
        <v>3</v>
      </c>
      <c r="C124" s="32">
        <f>'밸런스 최소치'!Q126</f>
        <v>42421.3275</v>
      </c>
      <c r="D124" s="32">
        <f>'밸런스 최소치'!S126</f>
        <v>3029.431358</v>
      </c>
      <c r="E124" s="29">
        <f>'밸런스 최소치'!V126</f>
        <v>1787.615837</v>
      </c>
      <c r="G124" s="32"/>
    </row>
    <row r="125">
      <c r="A125" s="18">
        <f>'밸런스 최소치'!O127</f>
        <v>2</v>
      </c>
      <c r="B125" s="18">
        <f>'밸런스 최소치'!P127</f>
        <v>4</v>
      </c>
      <c r="C125" s="32">
        <f>'밸런스 최소치'!Q127</f>
        <v>43524.28201</v>
      </c>
      <c r="D125" s="32">
        <f>'밸런스 최소치'!S127</f>
        <v>3074.872828</v>
      </c>
      <c r="E125" s="29">
        <f>'밸런스 최소치'!V127</f>
        <v>1841.244313</v>
      </c>
      <c r="G125" s="32"/>
    </row>
    <row r="126">
      <c r="A126" s="18">
        <f>'밸런스 최소치'!O128</f>
        <v>2</v>
      </c>
      <c r="B126" s="18">
        <f>'밸런스 최소치'!P128</f>
        <v>4</v>
      </c>
      <c r="C126" s="32">
        <f>'밸런스 최소치'!Q128</f>
        <v>44655.91334</v>
      </c>
      <c r="D126" s="32">
        <f>'밸런스 최소치'!S128</f>
        <v>3120.99592</v>
      </c>
      <c r="E126" s="29">
        <f>'밸런스 최소치'!V128</f>
        <v>1896.481642</v>
      </c>
      <c r="G126" s="32"/>
    </row>
    <row r="127">
      <c r="A127" s="18">
        <f>'밸런스 최소치'!O129</f>
        <v>2</v>
      </c>
      <c r="B127" s="18">
        <f>'밸런스 최소치'!P129</f>
        <v>4</v>
      </c>
      <c r="C127" s="32">
        <f>'밸런스 최소치'!Q129</f>
        <v>45816.96709</v>
      </c>
      <c r="D127" s="32">
        <f>'밸런스 최소치'!S129</f>
        <v>3167.810859</v>
      </c>
      <c r="E127" s="29">
        <f>'밸런스 최소치'!V129</f>
        <v>1953.376091</v>
      </c>
      <c r="G127" s="32"/>
    </row>
    <row r="128">
      <c r="A128" s="18">
        <f>'밸런스 최소치'!O130</f>
        <v>2</v>
      </c>
      <c r="B128" s="18">
        <f>'밸런스 최소치'!P130</f>
        <v>4</v>
      </c>
      <c r="C128" s="32">
        <f>'밸런스 최소치'!Q130</f>
        <v>47008.20823</v>
      </c>
      <c r="D128" s="32">
        <f>'밸런스 최소치'!S130</f>
        <v>3215.328022</v>
      </c>
      <c r="E128" s="29">
        <f>'밸런스 최소치'!V130</f>
        <v>2011.977374</v>
      </c>
      <c r="G128" s="32"/>
    </row>
    <row r="129">
      <c r="A129" s="18">
        <f>'밸런스 최소치'!O131</f>
        <v>2</v>
      </c>
      <c r="B129" s="18">
        <f>'밸런스 최소치'!P131</f>
        <v>4</v>
      </c>
      <c r="C129" s="32">
        <f>'밸런스 최소치'!Q131</f>
        <v>48230.42165</v>
      </c>
      <c r="D129" s="32">
        <f>'밸런스 최소치'!S131</f>
        <v>3263.557943</v>
      </c>
      <c r="E129" s="29">
        <f>'밸런스 최소치'!V131</f>
        <v>2072.336695</v>
      </c>
      <c r="G129" s="32"/>
    </row>
    <row r="130">
      <c r="A130" s="18">
        <f>'밸런스 최소치'!O132</f>
        <v>2</v>
      </c>
      <c r="B130" s="18">
        <f>'밸런스 최소치'!P132</f>
        <v>4</v>
      </c>
      <c r="C130" s="32">
        <f>'밸런스 최소치'!Q132</f>
        <v>49484.41261</v>
      </c>
      <c r="D130" s="32">
        <f>'밸런스 최소치'!S132</f>
        <v>3312.511312</v>
      </c>
      <c r="E130" s="29">
        <f>'밸런스 최소치'!V132</f>
        <v>2134.506796</v>
      </c>
      <c r="G130" s="32"/>
    </row>
    <row r="131">
      <c r="A131" s="18">
        <f>'밸런스 최소치'!O133</f>
        <v>2</v>
      </c>
      <c r="B131" s="18">
        <f>'밸런스 최소치'!P133</f>
        <v>4</v>
      </c>
      <c r="C131" s="32">
        <f>'밸런스 최소치'!Q133</f>
        <v>50771.00734</v>
      </c>
      <c r="D131" s="32">
        <f>'밸런스 최소치'!S133</f>
        <v>3362.198981</v>
      </c>
      <c r="E131" s="29">
        <f>'밸런스 최소치'!V133</f>
        <v>2198.542</v>
      </c>
      <c r="G131" s="32"/>
    </row>
    <row r="132">
      <c r="A132" s="18">
        <f>'밸런스 최소치'!O134</f>
        <v>2</v>
      </c>
      <c r="B132" s="18">
        <f>'밸런스 최소치'!P134</f>
        <v>5</v>
      </c>
      <c r="C132" s="32">
        <f>'밸런스 최소치'!Q134</f>
        <v>52091.05353</v>
      </c>
      <c r="D132" s="32">
        <f>'밸런스 최소치'!S134</f>
        <v>3412.631966</v>
      </c>
      <c r="E132" s="29">
        <f>'밸런스 최소치'!V134</f>
        <v>2264.49826</v>
      </c>
      <c r="G132" s="32"/>
    </row>
    <row r="133">
      <c r="A133" s="18">
        <f>'밸런스 최소치'!O135</f>
        <v>2</v>
      </c>
      <c r="B133" s="18">
        <f>'밸런스 최소치'!P135</f>
        <v>5</v>
      </c>
      <c r="C133" s="32">
        <f>'밸런스 최소치'!Q135</f>
        <v>53445.42092</v>
      </c>
      <c r="D133" s="32">
        <f>'밸런스 최소치'!S135</f>
        <v>3463.821446</v>
      </c>
      <c r="E133" s="29">
        <f>'밸런스 최소치'!V135</f>
        <v>2332.433208</v>
      </c>
      <c r="G133" s="32"/>
    </row>
    <row r="134">
      <c r="A134" s="18">
        <f>'밸런스 최소치'!O136</f>
        <v>2</v>
      </c>
      <c r="B134" s="18">
        <f>'밸런스 최소치'!P136</f>
        <v>5</v>
      </c>
      <c r="C134" s="32">
        <f>'밸런스 최소치'!Q136</f>
        <v>54835.00187</v>
      </c>
      <c r="D134" s="32">
        <f>'밸런스 최소치'!S136</f>
        <v>3515.778767</v>
      </c>
      <c r="E134" s="29">
        <f>'밸런스 최소치'!V136</f>
        <v>2402.406204</v>
      </c>
      <c r="G134" s="32"/>
    </row>
    <row r="135">
      <c r="A135" s="18">
        <f>'밸런스 최소치'!O137</f>
        <v>2</v>
      </c>
      <c r="B135" s="18">
        <f>'밸런스 최소치'!P137</f>
        <v>5</v>
      </c>
      <c r="C135" s="32">
        <f>'밸런스 최소치'!Q137</f>
        <v>56260.71191</v>
      </c>
      <c r="D135" s="32">
        <f>'밸런스 최소치'!S137</f>
        <v>3568.515449</v>
      </c>
      <c r="E135" s="29">
        <f>'밸런스 최소치'!V137</f>
        <v>2474.47839</v>
      </c>
      <c r="G135" s="32"/>
    </row>
    <row r="136">
      <c r="A136" s="18">
        <f>'밸런스 최소치'!O138</f>
        <v>2</v>
      </c>
      <c r="B136" s="18">
        <f>'밸런스 최소치'!P138</f>
        <v>5</v>
      </c>
      <c r="C136" s="32">
        <f>'밸런스 최소치'!Q138</f>
        <v>57723.49042</v>
      </c>
      <c r="D136" s="32">
        <f>'밸런스 최소치'!S138</f>
        <v>3622.04318</v>
      </c>
      <c r="E136" s="29">
        <f>'밸런스 최소치'!V138</f>
        <v>2548.712742</v>
      </c>
      <c r="G136" s="32"/>
    </row>
    <row r="137">
      <c r="A137" s="18">
        <f>'밸런스 최소치'!O139</f>
        <v>2</v>
      </c>
      <c r="B137" s="18">
        <f>'밸런스 최소치'!P139</f>
        <v>5</v>
      </c>
      <c r="C137" s="32">
        <f>'밸런스 최소치'!Q139</f>
        <v>59224.30118</v>
      </c>
      <c r="D137" s="32">
        <f>'밸런스 최소치'!S139</f>
        <v>3676.373828</v>
      </c>
      <c r="E137" s="29">
        <f>'밸런스 최소치'!V139</f>
        <v>2625.174124</v>
      </c>
      <c r="G137" s="32"/>
    </row>
    <row r="138">
      <c r="A138" s="18">
        <f>'밸런스 최소치'!O140</f>
        <v>2</v>
      </c>
      <c r="B138" s="18">
        <f>'밸런스 최소치'!P140</f>
        <v>5</v>
      </c>
      <c r="C138" s="32">
        <f>'밸런스 최소치'!Q140</f>
        <v>60764.13301</v>
      </c>
      <c r="D138" s="32">
        <f>'밸런스 최소치'!S140</f>
        <v>3731.519436</v>
      </c>
      <c r="E138" s="29">
        <f>'밸런스 최소치'!V140</f>
        <v>2703.929348</v>
      </c>
      <c r="G138" s="32"/>
    </row>
    <row r="139">
      <c r="A139" s="18">
        <f>'밸런스 최소치'!O141</f>
        <v>2</v>
      </c>
      <c r="B139" s="18">
        <f>'밸런스 최소치'!P141</f>
        <v>5</v>
      </c>
      <c r="C139" s="32">
        <f>'밸런스 최소치'!Q141</f>
        <v>62344.00046</v>
      </c>
      <c r="D139" s="32">
        <f>'밸런스 최소치'!S141</f>
        <v>3787.492227</v>
      </c>
      <c r="E139" s="29">
        <f>'밸런스 최소치'!V141</f>
        <v>2785.047228</v>
      </c>
      <c r="G139" s="32"/>
    </row>
    <row r="140">
      <c r="A140" s="18">
        <f>'밸런스 최소치'!O142</f>
        <v>2</v>
      </c>
      <c r="B140" s="18">
        <f>'밸런스 최소치'!P142</f>
        <v>6</v>
      </c>
      <c r="C140" s="32">
        <f>'밸런스 최소치'!Q142</f>
        <v>63964.94448</v>
      </c>
      <c r="D140" s="32">
        <f>'밸런스 최소치'!S142</f>
        <v>3844.304611</v>
      </c>
      <c r="E140" s="29">
        <f>'밸런스 최소치'!V142</f>
        <v>2868.598645</v>
      </c>
      <c r="G140" s="32"/>
    </row>
    <row r="141">
      <c r="A141" s="18">
        <f>'밸런스 최소치'!O143</f>
        <v>2</v>
      </c>
      <c r="B141" s="18">
        <f>'밸런스 최소치'!P143</f>
        <v>6</v>
      </c>
      <c r="C141" s="32">
        <f>'밸런스 최소치'!Q143</f>
        <v>65628.03303</v>
      </c>
      <c r="D141" s="32">
        <f>'밸런스 최소치'!S143</f>
        <v>3901.96918</v>
      </c>
      <c r="E141" s="29">
        <f>'밸런스 최소치'!V143</f>
        <v>2954.656604</v>
      </c>
      <c r="G141" s="32"/>
    </row>
    <row r="142">
      <c r="A142" s="18">
        <f>'밸런스 최소치'!O144</f>
        <v>2</v>
      </c>
      <c r="B142" s="18">
        <f>'밸런스 최소치'!P144</f>
        <v>6</v>
      </c>
      <c r="C142" s="32">
        <f>'밸런스 최소치'!Q144</f>
        <v>67334.36189</v>
      </c>
      <c r="D142" s="32">
        <f>'밸런스 최소치'!S144</f>
        <v>3960.498717</v>
      </c>
      <c r="E142" s="29">
        <f>'밸런스 최소치'!V144</f>
        <v>3043.296303</v>
      </c>
      <c r="G142" s="32"/>
    </row>
    <row r="143">
      <c r="A143" s="18">
        <f>'밸런스 최소치'!O145</f>
        <v>2</v>
      </c>
      <c r="B143" s="18">
        <f>'밸런스 최소치'!P145</f>
        <v>6</v>
      </c>
      <c r="C143" s="32">
        <f>'밸런스 최소치'!Q145</f>
        <v>69085.0553</v>
      </c>
      <c r="D143" s="32">
        <f>'밸런스 최소치'!S145</f>
        <v>4019.906198</v>
      </c>
      <c r="E143" s="29">
        <f>'밸런스 최소치'!V145</f>
        <v>3134.595192</v>
      </c>
      <c r="G143" s="32"/>
    </row>
    <row r="144">
      <c r="A144" s="18">
        <f>'밸런스 최소치'!O146</f>
        <v>2</v>
      </c>
      <c r="B144" s="18">
        <f>'밸런스 최소치'!P146</f>
        <v>6</v>
      </c>
      <c r="C144" s="32">
        <f>'밸런스 최소치'!Q146</f>
        <v>70881.26674</v>
      </c>
      <c r="D144" s="32">
        <f>'밸런스 최소치'!S146</f>
        <v>4080.204791</v>
      </c>
      <c r="E144" s="29">
        <f>'밸런스 최소치'!V146</f>
        <v>3228.633047</v>
      </c>
      <c r="G144" s="32"/>
    </row>
    <row r="145">
      <c r="A145" s="18">
        <f>'밸런스 최소치'!O147</f>
        <v>2</v>
      </c>
      <c r="B145" s="18">
        <f>'밸런스 최소치'!P147</f>
        <v>6</v>
      </c>
      <c r="C145" s="32">
        <f>'밸런스 최소치'!Q147</f>
        <v>72724.17967</v>
      </c>
      <c r="D145" s="32">
        <f>'밸런스 최소치'!S147</f>
        <v>4141.407863</v>
      </c>
      <c r="E145" s="29">
        <f>'밸런스 최소치'!V147</f>
        <v>3325.492039</v>
      </c>
      <c r="G145" s="32"/>
    </row>
    <row r="146">
      <c r="A146" s="18">
        <f>'밸런스 최소치'!O148</f>
        <v>2</v>
      </c>
      <c r="B146" s="18">
        <f>'밸런스 최소치'!P148</f>
        <v>6</v>
      </c>
      <c r="C146" s="32">
        <f>'밸런스 최소치'!Q148</f>
        <v>74615.00834</v>
      </c>
      <c r="D146" s="32">
        <f>'밸런스 최소치'!S148</f>
        <v>4203.528981</v>
      </c>
      <c r="E146" s="29">
        <f>'밸런스 최소치'!V148</f>
        <v>3425.2568</v>
      </c>
      <c r="G146" s="32"/>
    </row>
    <row r="147">
      <c r="A147" s="18">
        <f>'밸런스 최소치'!O149</f>
        <v>2</v>
      </c>
      <c r="B147" s="18">
        <f>'밸런스 최소치'!P149</f>
        <v>7</v>
      </c>
      <c r="C147" s="32">
        <f>'밸런스 최소치'!Q149</f>
        <v>76554.99856</v>
      </c>
      <c r="D147" s="32">
        <f>'밸런스 최소치'!S149</f>
        <v>4266.581916</v>
      </c>
      <c r="E147" s="29">
        <f>'밸런스 최소치'!V149</f>
        <v>3528.014504</v>
      </c>
      <c r="G147" s="32"/>
    </row>
    <row r="148">
      <c r="A148" s="18">
        <f>'밸런스 최소치'!O150</f>
        <v>2</v>
      </c>
      <c r="B148" s="18">
        <f>'밸런스 최소치'!P150</f>
        <v>7</v>
      </c>
      <c r="C148" s="32">
        <f>'밸런스 최소치'!Q150</f>
        <v>78545.42852</v>
      </c>
      <c r="D148" s="32">
        <f>'밸런스 최소치'!S150</f>
        <v>4330.580644</v>
      </c>
      <c r="E148" s="29">
        <f>'밸런스 최소치'!V150</f>
        <v>3633.854939</v>
      </c>
      <c r="G148" s="32"/>
    </row>
    <row r="149">
      <c r="A149" s="18">
        <f>'밸런스 최소치'!O151</f>
        <v>2</v>
      </c>
      <c r="B149" s="18">
        <f>'밸런스 최소치'!P151</f>
        <v>7</v>
      </c>
      <c r="C149" s="32">
        <f>'밸런스 최소치'!Q151</f>
        <v>80587.60967</v>
      </c>
      <c r="D149" s="32">
        <f>'밸런스 최소치'!S151</f>
        <v>4395.539354</v>
      </c>
      <c r="E149" s="29">
        <f>'밸런스 최소치'!V151</f>
        <v>3742.870587</v>
      </c>
      <c r="G149" s="32"/>
    </row>
    <row r="150">
      <c r="A150" s="18">
        <f>'밸런스 최소치'!O152</f>
        <v>2</v>
      </c>
      <c r="B150" s="18">
        <f>'밸런스 최소치'!P152</f>
        <v>7</v>
      </c>
      <c r="C150" s="32">
        <f>'밸런스 최소치'!Q152</f>
        <v>82682.88752</v>
      </c>
      <c r="D150" s="32">
        <f>'밸런스 최소치'!S152</f>
        <v>4461.472444</v>
      </c>
      <c r="E150" s="29">
        <f>'밸런스 최소치'!V152</f>
        <v>3855.156705</v>
      </c>
      <c r="G150" s="32"/>
    </row>
    <row r="151">
      <c r="A151" s="18">
        <f>'밸런스 최소치'!O153</f>
        <v>2</v>
      </c>
      <c r="B151" s="18">
        <f>'밸런스 최소치'!P153</f>
        <v>7</v>
      </c>
      <c r="C151" s="32">
        <f>'밸런스 최소치'!Q153</f>
        <v>84832.64259</v>
      </c>
      <c r="D151" s="32">
        <f>'밸런스 최소치'!S153</f>
        <v>4528.394531</v>
      </c>
      <c r="E151" s="29">
        <f>'밸런스 최소치'!V153</f>
        <v>3970.811406</v>
      </c>
      <c r="G151" s="32"/>
    </row>
    <row r="152">
      <c r="A152" s="18">
        <f>'밸런스 최소치'!O154</f>
        <v>2</v>
      </c>
      <c r="B152" s="18">
        <f>'밸런스 최소치'!P154</f>
        <v>7</v>
      </c>
      <c r="C152" s="32">
        <f>'밸런스 최소치'!Q154</f>
        <v>87038.2913</v>
      </c>
      <c r="D152" s="32">
        <f>'밸런스 최소치'!S154</f>
        <v>4596.320449</v>
      </c>
      <c r="E152" s="29">
        <f>'밸런스 최소치'!V154</f>
        <v>4089.935748</v>
      </c>
      <c r="G152" s="32"/>
    </row>
    <row r="153">
      <c r="A153" s="18">
        <f>'밸런스 최소치'!O155</f>
        <v>2</v>
      </c>
      <c r="B153" s="18">
        <f>'밸런스 최소치'!P155</f>
        <v>7</v>
      </c>
      <c r="C153" s="32">
        <f>'밸런스 최소치'!Q155</f>
        <v>89301.28687</v>
      </c>
      <c r="D153" s="32">
        <f>'밸런스 최소치'!S155</f>
        <v>4665.265256</v>
      </c>
      <c r="E153" s="29">
        <f>'밸런스 최소치'!V155</f>
        <v>4212.633821</v>
      </c>
      <c r="G153" s="32"/>
    </row>
    <row r="154">
      <c r="A154" s="18">
        <f>'밸런스 최소치'!O156</f>
        <v>2</v>
      </c>
      <c r="B154" s="18">
        <f>'밸런스 최소치'!P156</f>
        <v>7</v>
      </c>
      <c r="C154" s="32">
        <f>'밸런스 최소치'!Q156</f>
        <v>91623.12033</v>
      </c>
      <c r="D154" s="32">
        <f>'밸런스 최소치'!S156</f>
        <v>4735.244235</v>
      </c>
      <c r="E154" s="29">
        <f>'밸런스 최소치'!V156</f>
        <v>4339.012835</v>
      </c>
      <c r="G154" s="32"/>
    </row>
    <row r="155">
      <c r="A155" s="18">
        <f>'밸런스 최소치'!O157</f>
        <v>2</v>
      </c>
      <c r="B155" s="18">
        <f>'밸런스 최소치'!P157</f>
        <v>8</v>
      </c>
      <c r="C155" s="32">
        <f>'밸런스 최소치'!Q157</f>
        <v>94005.32146</v>
      </c>
      <c r="D155" s="32">
        <f>'밸런스 최소치'!S157</f>
        <v>4806.272898</v>
      </c>
      <c r="E155" s="29">
        <f>'밸런스 최소치'!V157</f>
        <v>4469.18322</v>
      </c>
      <c r="G155" s="32"/>
    </row>
    <row r="156">
      <c r="A156" s="18">
        <f>'밸런스 최소치'!O158</f>
        <v>2</v>
      </c>
      <c r="B156" s="18">
        <f>'밸런스 최소치'!P158</f>
        <v>8</v>
      </c>
      <c r="C156" s="32">
        <f>'밸런스 최소치'!Q158</f>
        <v>96449.45982</v>
      </c>
      <c r="D156" s="32">
        <f>'밸런스 최소치'!S158</f>
        <v>4878.366992</v>
      </c>
      <c r="E156" s="29">
        <f>'밸런스 최소치'!V158</f>
        <v>4603.258717</v>
      </c>
      <c r="G156" s="32"/>
    </row>
    <row r="157">
      <c r="A157" s="18">
        <f>'밸런스 최소치'!O159</f>
        <v>2</v>
      </c>
      <c r="B157" s="18">
        <f>'밸런스 최소치'!P159</f>
        <v>8</v>
      </c>
      <c r="C157" s="32">
        <f>'밸런스 최소치'!Q159</f>
        <v>98957.14577</v>
      </c>
      <c r="D157" s="32">
        <f>'밸런스 최소치'!S159</f>
        <v>4951.542496</v>
      </c>
      <c r="E157" s="29">
        <f>'밸런스 최소치'!V159</f>
        <v>4741.356478</v>
      </c>
      <c r="G157" s="32"/>
    </row>
    <row r="158">
      <c r="A158" s="18">
        <f>'밸런스 최소치'!O160</f>
        <v>2</v>
      </c>
      <c r="B158" s="18">
        <f>'밸런스 최소치'!P160</f>
        <v>8</v>
      </c>
      <c r="C158" s="32">
        <f>'밸런스 최소치'!Q160</f>
        <v>101530.0316</v>
      </c>
      <c r="D158" s="32">
        <f>'밸런스 최소치'!S160</f>
        <v>5025.815634</v>
      </c>
      <c r="E158" s="29">
        <f>'밸런스 최소치'!V160</f>
        <v>4883.597173</v>
      </c>
      <c r="G158" s="32"/>
    </row>
    <row r="159">
      <c r="A159" s="18">
        <f>'밸런스 최소치'!O161</f>
        <v>2</v>
      </c>
      <c r="B159" s="18">
        <f>'밸런스 최소치'!P161</f>
        <v>8</v>
      </c>
      <c r="C159" s="32">
        <f>'밸런스 최소치'!Q161</f>
        <v>104169.8124</v>
      </c>
      <c r="D159" s="32">
        <f>'밸런스 최소치'!S161</f>
        <v>5101.202868</v>
      </c>
      <c r="E159" s="29">
        <f>'밸런스 최소치'!V161</f>
        <v>5030.105088</v>
      </c>
      <c r="G159" s="32"/>
    </row>
    <row r="160">
      <c r="A160" s="18">
        <f>'밸런스 최소치'!O162</f>
        <v>2</v>
      </c>
      <c r="B160" s="18">
        <f>'밸런스 최소치'!P162</f>
        <v>8</v>
      </c>
      <c r="C160" s="32">
        <f>'밸런스 최소치'!Q162</f>
        <v>106878.2275</v>
      </c>
      <c r="D160" s="32">
        <f>'밸런스 최소치'!S162</f>
        <v>5177.720911</v>
      </c>
      <c r="E160" s="29">
        <f>'밸런스 최소치'!V162</f>
        <v>5181.008241</v>
      </c>
      <c r="G160" s="32"/>
    </row>
    <row r="161">
      <c r="A161" s="18">
        <f>'밸런스 최소치'!O163</f>
        <v>2</v>
      </c>
      <c r="B161" s="18">
        <f>'밸런스 최소치'!P163</f>
        <v>8</v>
      </c>
      <c r="C161" s="32">
        <f>'밸런스 최소치'!Q163</f>
        <v>109657.0614</v>
      </c>
      <c r="D161" s="32">
        <f>'밸런스 최소치'!S163</f>
        <v>5255.386725</v>
      </c>
      <c r="E161" s="29">
        <f>'밸런스 최소치'!V163</f>
        <v>5336.438488</v>
      </c>
      <c r="G161" s="32"/>
    </row>
    <row r="162">
      <c r="A162" s="18">
        <f>'밸런스 최소치'!O164</f>
        <v>2</v>
      </c>
      <c r="B162" s="18">
        <f>'밸런스 최소치'!P164</f>
        <v>9</v>
      </c>
      <c r="C162" s="32">
        <f>'밸런스 최소치'!Q164</f>
        <v>112508.145</v>
      </c>
      <c r="D162" s="32">
        <f>'밸런스 최소치'!S164</f>
        <v>5334.217526</v>
      </c>
      <c r="E162" s="29">
        <f>'밸런스 최소치'!V164</f>
        <v>5496.531642</v>
      </c>
      <c r="G162" s="32"/>
    </row>
    <row r="163">
      <c r="A163" s="18">
        <f>'밸런스 최소치'!O165</f>
        <v>2</v>
      </c>
      <c r="B163" s="18">
        <f>'밸런스 최소치'!P165</f>
        <v>9</v>
      </c>
      <c r="C163" s="32">
        <f>'밸런스 최소치'!Q165</f>
        <v>115433.3568</v>
      </c>
      <c r="D163" s="32">
        <f>'밸런스 최소치'!S165</f>
        <v>5414.230789</v>
      </c>
      <c r="E163" s="29">
        <f>'밸런스 최소치'!V165</f>
        <v>5661.427592</v>
      </c>
      <c r="G163" s="32"/>
    </row>
    <row r="164">
      <c r="A164" s="18">
        <f>'밸런스 최소치'!O166</f>
        <v>2</v>
      </c>
      <c r="B164" s="18">
        <f>'밸런스 최소치'!P166</f>
        <v>9</v>
      </c>
      <c r="C164" s="32">
        <f>'밸런스 최소치'!Q166</f>
        <v>118434.6241</v>
      </c>
      <c r="D164" s="32">
        <f>'밸런스 최소치'!S166</f>
        <v>5495.444251</v>
      </c>
      <c r="E164" s="29">
        <f>'밸런스 최소치'!V166</f>
        <v>5831.270419</v>
      </c>
      <c r="G164" s="32"/>
    </row>
    <row r="165">
      <c r="A165" s="18">
        <f>'밸런스 최소치'!O167</f>
        <v>2</v>
      </c>
      <c r="B165" s="18">
        <f>'밸런스 최소치'!P167</f>
        <v>9</v>
      </c>
      <c r="C165" s="32">
        <f>'밸런스 최소치'!Q167</f>
        <v>121513.9243</v>
      </c>
      <c r="D165" s="32">
        <f>'밸런스 최소치'!S167</f>
        <v>5577.875914</v>
      </c>
      <c r="E165" s="29">
        <f>'밸런스 최소치'!V167</f>
        <v>6006.208532</v>
      </c>
      <c r="G165" s="32"/>
    </row>
    <row r="166">
      <c r="A166" s="18">
        <f>'밸런스 최소치'!O168</f>
        <v>2</v>
      </c>
      <c r="B166" s="18">
        <f>'밸런스 최소치'!P168</f>
        <v>9</v>
      </c>
      <c r="C166" s="32">
        <f>'밸런스 최소치'!Q168</f>
        <v>124673.2863</v>
      </c>
      <c r="D166" s="32">
        <f>'밸런스 최소치'!S168</f>
        <v>5661.544053</v>
      </c>
      <c r="E166" s="29">
        <f>'밸런스 최소치'!V168</f>
        <v>6186.394788</v>
      </c>
      <c r="G166" s="32"/>
    </row>
    <row r="167">
      <c r="A167" s="18">
        <f>'밸런스 최소치'!O169</f>
        <v>2</v>
      </c>
      <c r="B167" s="18">
        <f>'밸런스 최소치'!P169</f>
        <v>9</v>
      </c>
      <c r="C167" s="32">
        <f>'밸런스 최소치'!Q169</f>
        <v>127914.7918</v>
      </c>
      <c r="D167" s="32">
        <f>'밸런스 최소치'!S169</f>
        <v>5746.467214</v>
      </c>
      <c r="E167" s="29">
        <f>'밸런스 최소치'!V169</f>
        <v>6371.986632</v>
      </c>
      <c r="G167" s="32"/>
    </row>
    <row r="168">
      <c r="A168" s="18">
        <f>'밸런스 최소치'!O170</f>
        <v>2</v>
      </c>
      <c r="B168" s="18">
        <f>'밸런스 최소치'!P170</f>
        <v>9</v>
      </c>
      <c r="C168" s="32">
        <f>'밸런스 최소치'!Q170</f>
        <v>131240.5764</v>
      </c>
      <c r="D168" s="32">
        <f>'밸런스 최소치'!S170</f>
        <v>5832.664222</v>
      </c>
      <c r="E168" s="29">
        <f>'밸런스 최소치'!V170</f>
        <v>6563.146231</v>
      </c>
      <c r="G168" s="32"/>
    </row>
    <row r="169">
      <c r="A169" s="18">
        <f>'밸런스 최소치'!O171</f>
        <v>2</v>
      </c>
      <c r="B169" s="18">
        <f>'밸런스 최소치'!P171</f>
        <v>9</v>
      </c>
      <c r="C169" s="32">
        <f>'밸런스 최소치'!Q171</f>
        <v>134652.8313</v>
      </c>
      <c r="D169" s="32">
        <f>'밸런스 최소치'!S171</f>
        <v>5920.154185</v>
      </c>
      <c r="E169" s="29">
        <f>'밸런스 최소치'!V171</f>
        <v>6760.040617</v>
      </c>
      <c r="G169" s="32"/>
    </row>
    <row r="170">
      <c r="A170" s="18">
        <f>'밸런스 최소치'!O172</f>
        <v>2</v>
      </c>
      <c r="B170" s="18">
        <f>'밸런스 최소치'!P172</f>
        <v>10</v>
      </c>
      <c r="C170" s="32">
        <f>'밸런스 최소치'!Q172</f>
        <v>138153.805</v>
      </c>
      <c r="D170" s="32">
        <f>'밸런스 최소치'!S172</f>
        <v>6008.956498</v>
      </c>
      <c r="E170" s="29">
        <f>'밸런스 최소치'!V172</f>
        <v>6962.841836</v>
      </c>
      <c r="G170" s="32"/>
    </row>
    <row r="171">
      <c r="A171" s="18">
        <f>'밸런스 최소치'!O173</f>
        <v>2</v>
      </c>
      <c r="B171" s="18">
        <f>'밸런스 최소치'!P173</f>
        <v>10</v>
      </c>
      <c r="C171" s="32">
        <f>'밸런스 최소치'!Q173</f>
        <v>141745.8039</v>
      </c>
      <c r="D171" s="32">
        <f>'밸런스 최소치'!S173</f>
        <v>6099.090846</v>
      </c>
      <c r="E171" s="29">
        <f>'밸런스 최소치'!V173</f>
        <v>7171.727091</v>
      </c>
      <c r="G171" s="32"/>
    </row>
    <row r="172">
      <c r="A172" s="18">
        <f>'밸런스 최소치'!O174</f>
        <v>2</v>
      </c>
      <c r="B172" s="18">
        <f>'밸런스 최소치'!P174</f>
        <v>10</v>
      </c>
      <c r="C172" s="32">
        <f>'밸런스 최소치'!Q174</f>
        <v>145431.1948</v>
      </c>
      <c r="D172" s="32">
        <f>'밸런스 최소치'!S174</f>
        <v>6190.577208</v>
      </c>
      <c r="E172" s="29">
        <f>'밸런스 최소치'!V174</f>
        <v>7386.878904</v>
      </c>
      <c r="G172" s="32"/>
    </row>
    <row r="173">
      <c r="A173" s="18">
        <f>'밸런스 최소치'!O175</f>
        <v>2</v>
      </c>
      <c r="B173" s="18">
        <f>'밸런스 최소치'!P175</f>
        <v>10</v>
      </c>
      <c r="C173" s="32">
        <f>'밸런스 최소치'!Q175</f>
        <v>149212.4058</v>
      </c>
      <c r="D173" s="32">
        <f>'밸런스 최소치'!S175</f>
        <v>6283.435867</v>
      </c>
      <c r="E173" s="29">
        <f>'밸런스 최소치'!V175</f>
        <v>7608.485271</v>
      </c>
      <c r="G173" s="32"/>
    </row>
    <row r="174">
      <c r="A174" s="18">
        <f>'밸런스 최소치'!O176</f>
        <v>2</v>
      </c>
      <c r="B174" s="18">
        <f>'밸런스 최소치'!P176</f>
        <v>10</v>
      </c>
      <c r="C174" s="32">
        <f>'밸런스 최소치'!Q176</f>
        <v>153091.9284</v>
      </c>
      <c r="D174" s="32">
        <f>'밸런스 최소치'!S176</f>
        <v>6377.687405</v>
      </c>
      <c r="E174" s="29">
        <f>'밸런스 최소치'!V176</f>
        <v>7836.739829</v>
      </c>
      <c r="G174" s="32"/>
    </row>
    <row r="175">
      <c r="A175" s="18">
        <f>'밸런스 최소치'!O177</f>
        <v>2</v>
      </c>
      <c r="B175" s="18">
        <f>'밸런스 최소치'!P177</f>
        <v>10</v>
      </c>
      <c r="C175" s="32">
        <f>'밸런스 최소치'!Q177</f>
        <v>157072.3185</v>
      </c>
      <c r="D175" s="32">
        <f>'밸런스 최소치'!S177</f>
        <v>6473.352716</v>
      </c>
      <c r="E175" s="29">
        <f>'밸런스 최소치'!V177</f>
        <v>8071.842024</v>
      </c>
      <c r="G175" s="32"/>
    </row>
    <row r="176">
      <c r="A176" s="18">
        <f>'밸런스 최소치'!O178</f>
        <v>2</v>
      </c>
      <c r="B176" s="18">
        <f>'밸런스 최소치'!P178</f>
        <v>10</v>
      </c>
      <c r="C176" s="32">
        <f>'밸런스 최소치'!Q178</f>
        <v>161156.1988</v>
      </c>
      <c r="D176" s="32">
        <f>'밸런스 최소치'!S178</f>
        <v>6570.453006</v>
      </c>
      <c r="E176" s="29">
        <f>'밸런스 최소치'!V178</f>
        <v>8313.997285</v>
      </c>
      <c r="G176" s="32"/>
    </row>
    <row r="177">
      <c r="A177" s="18">
        <f>'밸런스 최소치'!O179</f>
        <v>2</v>
      </c>
      <c r="B177" s="18">
        <f>'밸런스 최소치'!P179</f>
        <v>11</v>
      </c>
      <c r="C177" s="32">
        <f>'밸런스 최소치'!Q179</f>
        <v>165346.26</v>
      </c>
      <c r="D177" s="32">
        <f>'밸런스 최소치'!S179</f>
        <v>6669.009801</v>
      </c>
      <c r="E177" s="29">
        <f>'밸런스 최소치'!V179</f>
        <v>8563.417203</v>
      </c>
      <c r="G177" s="32"/>
    </row>
    <row r="178">
      <c r="A178" s="18">
        <f>'밸런스 최소치'!O180</f>
        <v>2</v>
      </c>
      <c r="B178" s="18">
        <f>'밸런스 최소치'!P180</f>
        <v>11</v>
      </c>
      <c r="C178" s="32">
        <f>'밸런스 최소치'!Q180</f>
        <v>169645.2627</v>
      </c>
      <c r="D178" s="32">
        <f>'밸런스 최소치'!S180</f>
        <v>6769.044948</v>
      </c>
      <c r="E178" s="29">
        <f>'밸런스 최소치'!V180</f>
        <v>8820.319719</v>
      </c>
      <c r="G178" s="32"/>
    </row>
    <row r="179">
      <c r="A179" s="18">
        <f>'밸런스 최소치'!O181</f>
        <v>2</v>
      </c>
      <c r="B179" s="18">
        <f>'밸런스 최소치'!P181</f>
        <v>11</v>
      </c>
      <c r="C179" s="32">
        <f>'밸런스 최소치'!Q181</f>
        <v>174056.0396</v>
      </c>
      <c r="D179" s="32">
        <f>'밸런스 최소치'!S181</f>
        <v>6870.580623</v>
      </c>
      <c r="E179" s="29">
        <f>'밸런스 최소치'!V181</f>
        <v>9084.929311</v>
      </c>
      <c r="G179" s="32"/>
    </row>
    <row r="180">
      <c r="A180" s="18">
        <f>'밸런스 최소치'!O182</f>
        <v>2</v>
      </c>
      <c r="B180" s="18">
        <f>'밸런스 최소치'!P182</f>
        <v>11</v>
      </c>
      <c r="C180" s="32">
        <f>'밸런스 최소치'!Q182</f>
        <v>178581.4966</v>
      </c>
      <c r="D180" s="32">
        <f>'밸런스 최소치'!S182</f>
        <v>6973.639332</v>
      </c>
      <c r="E180" s="29">
        <f>'밸런스 최소치'!V182</f>
        <v>9357.47719</v>
      </c>
      <c r="G180" s="32"/>
    </row>
    <row r="181">
      <c r="A181" s="18">
        <f>'밸런스 최소치'!O183</f>
        <v>2</v>
      </c>
      <c r="B181" s="18">
        <f>'밸런스 최소치'!P183</f>
        <v>11</v>
      </c>
      <c r="C181" s="32">
        <f>'밸런스 최소치'!Q183</f>
        <v>183224.6155</v>
      </c>
      <c r="D181" s="32">
        <f>'밸런스 최소치'!S183</f>
        <v>7078.243922</v>
      </c>
      <c r="E181" s="29">
        <f>'밸런스 최소치'!V183</f>
        <v>9638.201506</v>
      </c>
      <c r="G181" s="32"/>
    </row>
    <row r="182">
      <c r="A182" s="18">
        <f>'밸런스 최소치'!O184</f>
        <v>2</v>
      </c>
      <c r="B182" s="18">
        <f>'밸런스 최소치'!P184</f>
        <v>11</v>
      </c>
      <c r="C182" s="32">
        <f>'밸런스 최소치'!Q184</f>
        <v>187988.4555</v>
      </c>
      <c r="D182" s="32">
        <f>'밸런스 최소치'!S184</f>
        <v>7184.417581</v>
      </c>
      <c r="E182" s="29">
        <f>'밸런스 최소치'!V184</f>
        <v>9927.347551</v>
      </c>
      <c r="G182" s="32"/>
    </row>
    <row r="183">
      <c r="A183" s="18">
        <f>'밸런스 최소치'!O185</f>
        <v>2</v>
      </c>
      <c r="B183" s="18">
        <f>'밸런스 최소치'!P185</f>
        <v>11</v>
      </c>
      <c r="C183" s="32">
        <f>'밸런스 최소치'!Q185</f>
        <v>192876.1554</v>
      </c>
      <c r="D183" s="32">
        <f>'밸런스 최소치'!S185</f>
        <v>7292.183845</v>
      </c>
      <c r="E183" s="29">
        <f>'밸런스 최소치'!V185</f>
        <v>10225.16798</v>
      </c>
      <c r="G183" s="32"/>
    </row>
    <row r="184">
      <c r="A184" s="18">
        <f>'밸런스 최소치'!O186</f>
        <v>2</v>
      </c>
      <c r="B184" s="18">
        <f>'밸런스 최소치'!P186</f>
        <v>11</v>
      </c>
      <c r="C184" s="32">
        <f>'밸런스 최소치'!Q186</f>
        <v>197890.9354</v>
      </c>
      <c r="D184" s="32">
        <f>'밸런스 최소치'!S186</f>
        <v>7401.566602</v>
      </c>
      <c r="E184" s="29">
        <f>'밸런스 최소치'!V186</f>
        <v>10531.92302</v>
      </c>
      <c r="G184" s="32"/>
    </row>
    <row r="185">
      <c r="A185" s="18">
        <f>'밸런스 최소치'!O187</f>
        <v>2</v>
      </c>
      <c r="B185" s="18">
        <f>'밸런스 최소치'!P187</f>
        <v>12</v>
      </c>
      <c r="C185" s="32">
        <f>'밸런스 최소치'!Q187</f>
        <v>203036.0997</v>
      </c>
      <c r="D185" s="32">
        <f>'밸런스 최소치'!S187</f>
        <v>7512.590101</v>
      </c>
      <c r="E185" s="29">
        <f>'밸런스 최소치'!V187</f>
        <v>10847.88071</v>
      </c>
      <c r="G185" s="32"/>
    </row>
    <row r="186">
      <c r="A186" s="18">
        <f>'밸런스 최소치'!O188</f>
        <v>2</v>
      </c>
      <c r="B186" s="18">
        <f>'밸런스 최소치'!P188</f>
        <v>12</v>
      </c>
      <c r="C186" s="32">
        <f>'밸런스 최소치'!Q188</f>
        <v>208315.0383</v>
      </c>
      <c r="D186" s="32">
        <f>'밸런스 최소치'!S188</f>
        <v>7625.278953</v>
      </c>
      <c r="E186" s="29">
        <f>'밸런스 최소치'!V188</f>
        <v>11173.31713</v>
      </c>
      <c r="G186" s="32"/>
    </row>
    <row r="187">
      <c r="A187" s="18">
        <f>'밸런스 최소치'!O189</f>
        <v>2</v>
      </c>
      <c r="B187" s="18">
        <f>'밸런스 최소치'!P189</f>
        <v>12</v>
      </c>
      <c r="C187" s="32">
        <f>'밸런스 최소치'!Q189</f>
        <v>213731.2293</v>
      </c>
      <c r="D187" s="32">
        <f>'밸런스 최소치'!S189</f>
        <v>7739.658137</v>
      </c>
      <c r="E187" s="29">
        <f>'밸런스 최소치'!V189</f>
        <v>11508.51664</v>
      </c>
      <c r="G187" s="32"/>
    </row>
    <row r="188">
      <c r="A188" s="18">
        <f>'밸런스 최소치'!O190</f>
        <v>2</v>
      </c>
      <c r="B188" s="18">
        <f>'밸런스 최소치'!P190</f>
        <v>12</v>
      </c>
      <c r="C188" s="32">
        <f>'밸런스 최소치'!Q190</f>
        <v>219288.2413</v>
      </c>
      <c r="D188" s="32">
        <f>'밸런스 최소치'!S190</f>
        <v>7855.753009</v>
      </c>
      <c r="E188" s="29">
        <f>'밸런스 최소치'!V190</f>
        <v>11853.77214</v>
      </c>
      <c r="G188" s="32"/>
    </row>
    <row r="189">
      <c r="A189" s="18">
        <f>'밸런스 최소치'!O191</f>
        <v>2</v>
      </c>
      <c r="B189" s="18">
        <f>'밸런스 최소치'!P191</f>
        <v>12</v>
      </c>
      <c r="C189" s="32">
        <f>'밸런스 최소치'!Q191</f>
        <v>224989.7356</v>
      </c>
      <c r="D189" s="32">
        <f>'밸런스 최소치'!S191</f>
        <v>7973.589304</v>
      </c>
      <c r="E189" s="29">
        <f>'밸런스 최소치'!V191</f>
        <v>12209.38531</v>
      </c>
      <c r="G189" s="32"/>
    </row>
    <row r="190">
      <c r="A190" s="18">
        <f>'밸런스 최소치'!O192</f>
        <v>2</v>
      </c>
      <c r="B190" s="18">
        <f>'밸런스 최소치'!P192</f>
        <v>12</v>
      </c>
      <c r="C190" s="32">
        <f>'밸런스 최소치'!Q192</f>
        <v>230839.4687</v>
      </c>
      <c r="D190" s="32">
        <f>'밸런스 최소치'!S192</f>
        <v>8093.193144</v>
      </c>
      <c r="E190" s="29">
        <f>'밸런스 최소치'!V192</f>
        <v>12575.66687</v>
      </c>
      <c r="G190" s="32"/>
    </row>
    <row r="191">
      <c r="A191" s="18">
        <f>'밸런스 최소치'!O193</f>
        <v>2</v>
      </c>
      <c r="B191" s="18">
        <f>'밸런스 최소치'!P193</f>
        <v>12</v>
      </c>
      <c r="C191" s="32">
        <f>'밸런스 최소치'!Q193</f>
        <v>236841.2949</v>
      </c>
      <c r="D191" s="32">
        <f>'밸런스 최소치'!S193</f>
        <v>8214.591041</v>
      </c>
      <c r="E191" s="29">
        <f>'밸런스 최소치'!V193</f>
        <v>12952.93687</v>
      </c>
      <c r="G191" s="32"/>
    </row>
    <row r="192">
      <c r="A192" s="18">
        <f>'밸런스 최소치'!O194</f>
        <v>2</v>
      </c>
      <c r="B192" s="18">
        <f>'밸런스 최소치'!P194</f>
        <v>13</v>
      </c>
      <c r="C192" s="32">
        <f>'밸런스 최소치'!Q194</f>
        <v>242999.1685</v>
      </c>
      <c r="D192" s="32">
        <f>'밸런스 최소치'!S194</f>
        <v>8337.809907</v>
      </c>
      <c r="E192" s="29">
        <f>'밸런스 최소치'!V194</f>
        <v>13341.52498</v>
      </c>
      <c r="G192" s="32"/>
    </row>
    <row r="193">
      <c r="A193" s="18">
        <f>'밸런스 최소치'!O195</f>
        <v>2</v>
      </c>
      <c r="B193" s="18">
        <f>'밸런스 최소치'!P195</f>
        <v>13</v>
      </c>
      <c r="C193" s="32">
        <f>'밸런스 최소치'!Q195</f>
        <v>249317.1469</v>
      </c>
      <c r="D193" s="32">
        <f>'밸런스 최소치'!S195</f>
        <v>8462.877055</v>
      </c>
      <c r="E193" s="29">
        <f>'밸런스 최소치'!V195</f>
        <v>13741.77073</v>
      </c>
      <c r="G193" s="32"/>
    </row>
    <row r="194">
      <c r="A194" s="18">
        <f>'밸런스 최소치'!O196</f>
        <v>2</v>
      </c>
      <c r="B194" s="18">
        <f>'밸런스 최소치'!P196</f>
        <v>13</v>
      </c>
      <c r="C194" s="32">
        <f>'밸런스 최소치'!Q196</f>
        <v>255799.3927</v>
      </c>
      <c r="D194" s="32">
        <f>'밸런스 최소치'!S196</f>
        <v>8589.820211</v>
      </c>
      <c r="E194" s="29">
        <f>'밸런스 최소치'!V196</f>
        <v>14154.02385</v>
      </c>
      <c r="G194" s="32"/>
    </row>
    <row r="195">
      <c r="A195" s="18">
        <f>'밸런스 최소치'!O197</f>
        <v>2</v>
      </c>
      <c r="B195" s="18">
        <f>'밸런스 최소치'!P197</f>
        <v>13</v>
      </c>
      <c r="C195" s="32">
        <f>'밸런스 최소치'!Q197</f>
        <v>262450.1769</v>
      </c>
      <c r="D195" s="32">
        <f>'밸런스 최소치'!S197</f>
        <v>8718.667514</v>
      </c>
      <c r="E195" s="29">
        <f>'밸런스 최소치'!V197</f>
        <v>14578.64456</v>
      </c>
      <c r="G195" s="32"/>
    </row>
    <row r="196">
      <c r="A196" s="18">
        <f>'밸런스 최소치'!O198</f>
        <v>2</v>
      </c>
      <c r="B196" s="18">
        <f>'밸런스 최소치'!P198</f>
        <v>13</v>
      </c>
      <c r="C196" s="32">
        <f>'밸런스 최소치'!Q198</f>
        <v>269273.8815</v>
      </c>
      <c r="D196" s="32">
        <f>'밸런스 최소치'!S198</f>
        <v>8849.447527</v>
      </c>
      <c r="E196" s="29">
        <f>'밸런스 최소치'!V198</f>
        <v>15016.0039</v>
      </c>
      <c r="G196" s="32"/>
    </row>
    <row r="197">
      <c r="A197" s="18">
        <f>'밸런스 최소치'!O199</f>
        <v>2</v>
      </c>
      <c r="B197" s="18">
        <f>'밸런스 최소치'!P199</f>
        <v>13</v>
      </c>
      <c r="C197" s="32">
        <f>'밸런스 최소치'!Q199</f>
        <v>276275.0025</v>
      </c>
      <c r="D197" s="32">
        <f>'밸런스 최소치'!S199</f>
        <v>8982.18924</v>
      </c>
      <c r="E197" s="29">
        <f>'밸런스 최소치'!V199</f>
        <v>15466.48402</v>
      </c>
      <c r="G197" s="32"/>
    </row>
    <row r="198">
      <c r="A198" s="18">
        <f>'밸런스 최소치'!O200</f>
        <v>2</v>
      </c>
      <c r="B198" s="18">
        <f>'밸런스 최소치'!P200</f>
        <v>13</v>
      </c>
      <c r="C198" s="32">
        <f>'밸런스 최소치'!Q200</f>
        <v>283458.1525</v>
      </c>
      <c r="D198" s="32">
        <f>'밸런스 최소치'!S200</f>
        <v>9116.922078</v>
      </c>
      <c r="E198" s="29">
        <f>'밸런스 최소치'!V200</f>
        <v>15930.47854</v>
      </c>
      <c r="G198" s="32"/>
    </row>
    <row r="199">
      <c r="A199" s="18">
        <f>'밸런스 최소치'!O201</f>
        <v>2</v>
      </c>
      <c r="B199" s="18">
        <f>'밸런스 최소치'!P201</f>
        <v>13</v>
      </c>
      <c r="C199" s="32">
        <f>'밸런스 최소치'!Q201</f>
        <v>290828.0645</v>
      </c>
      <c r="D199" s="32">
        <f>'밸런스 최소치'!S201</f>
        <v>9253.67591</v>
      </c>
      <c r="E199" s="29">
        <f>'밸런스 최소치'!V201</f>
        <v>16408.39289</v>
      </c>
      <c r="G199" s="32"/>
    </row>
    <row r="200">
      <c r="A200" s="18">
        <f>'밸런스 최소치'!O202</f>
        <v>2</v>
      </c>
      <c r="B200" s="18">
        <f>'밸런스 최소치'!P202</f>
        <v>14</v>
      </c>
      <c r="C200" s="32">
        <f>'밸런스 최소치'!Q202</f>
        <v>298389.5942</v>
      </c>
      <c r="D200" s="32">
        <f>'밸런스 최소치'!S202</f>
        <v>9392.481048</v>
      </c>
      <c r="E200" s="29">
        <f>'밸런스 최소치'!V202</f>
        <v>16900.64468</v>
      </c>
      <c r="G200" s="32"/>
    </row>
    <row r="201">
      <c r="A201" s="18">
        <f>'밸런스 최소치'!O203</f>
        <v>2</v>
      </c>
      <c r="B201" s="18">
        <f>'밸런스 최소치'!P203</f>
        <v>14</v>
      </c>
      <c r="C201" s="32">
        <f>'밸런스 최소치'!Q203</f>
        <v>306147.7236</v>
      </c>
      <c r="D201" s="32">
        <f>'밸런스 최소치'!S203</f>
        <v>9533.368264</v>
      </c>
      <c r="E201" s="29">
        <f>'밸런스 최소치'!V203</f>
        <v>17407.66402</v>
      </c>
      <c r="G201" s="32"/>
    </row>
    <row r="202">
      <c r="A202" s="18">
        <f>'밸런스 최소치'!O204</f>
        <v>2</v>
      </c>
      <c r="B202" s="18">
        <f>'밸런스 최소치'!P204</f>
        <v>14</v>
      </c>
      <c r="C202" s="32">
        <f>'밸런스 최소치'!Q204</f>
        <v>314107.5644</v>
      </c>
      <c r="D202" s="32">
        <f>'밸런스 최소치'!S204</f>
        <v>9676.368788</v>
      </c>
      <c r="E202" s="29">
        <f>'밸런스 최소치'!V204</f>
        <v>17929.89394</v>
      </c>
      <c r="G202" s="32"/>
    </row>
    <row r="203">
      <c r="A203" s="18">
        <f>'밸런스 최소치'!O205</f>
        <v>2</v>
      </c>
      <c r="B203" s="18">
        <f>'밸런스 최소치'!P205</f>
        <v>14</v>
      </c>
      <c r="C203" s="32">
        <f>'밸런스 최소치'!Q205</f>
        <v>322274.3611</v>
      </c>
      <c r="D203" s="32">
        <f>'밸런스 최소치'!S205</f>
        <v>9821.51432</v>
      </c>
      <c r="E203" s="29">
        <f>'밸런스 최소치'!V205</f>
        <v>18467.79076</v>
      </c>
      <c r="G203" s="32"/>
    </row>
    <row r="204">
      <c r="A204" s="18">
        <f>'밸런스 최소치'!O206</f>
        <v>2</v>
      </c>
      <c r="B204" s="18">
        <f>'밸런스 최소치'!P206</f>
        <v>14</v>
      </c>
      <c r="C204" s="32">
        <f>'밸런스 최소치'!Q206</f>
        <v>330653.4945</v>
      </c>
      <c r="D204" s="32">
        <f>'밸런스 최소치'!S206</f>
        <v>9968.837035</v>
      </c>
      <c r="E204" s="29">
        <f>'밸런스 최소치'!V206</f>
        <v>19021.82448</v>
      </c>
      <c r="G204" s="32"/>
    </row>
    <row r="205">
      <c r="A205" s="18">
        <f>'밸런스 최소치'!O207</f>
        <v>2</v>
      </c>
      <c r="B205" s="18">
        <f>'밸런스 최소치'!P207</f>
        <v>14</v>
      </c>
      <c r="C205" s="32">
        <f>'밸런스 최소치'!Q207</f>
        <v>339250.4854</v>
      </c>
      <c r="D205" s="32">
        <f>'밸런스 최소치'!S207</f>
        <v>10118.36959</v>
      </c>
      <c r="E205" s="29">
        <f>'밸런스 최소치'!V207</f>
        <v>19592.47922</v>
      </c>
      <c r="G205" s="32"/>
    </row>
    <row r="206">
      <c r="A206" s="18">
        <f>'밸런스 최소치'!O208</f>
        <v>2</v>
      </c>
      <c r="B206" s="18">
        <f>'밸런스 최소치'!P208</f>
        <v>14</v>
      </c>
      <c r="C206" s="32">
        <f>'밸런스 최소치'!Q208</f>
        <v>348070.998</v>
      </c>
      <c r="D206" s="32">
        <f>'밸런스 최소치'!S208</f>
        <v>10270.14513</v>
      </c>
      <c r="E206" s="29">
        <f>'밸런스 최소치'!V208</f>
        <v>20180.25359</v>
      </c>
      <c r="G206" s="32"/>
    </row>
    <row r="207">
      <c r="A207" s="18">
        <f>'밸런스 최소치'!O209</f>
        <v>2</v>
      </c>
      <c r="B207" s="18">
        <f>'밸런스 최소치'!P209</f>
        <v>15</v>
      </c>
      <c r="C207" s="32">
        <f>'밸런스 최소치'!Q209</f>
        <v>357120.8439</v>
      </c>
      <c r="D207" s="32">
        <f>'밸런스 최소치'!S209</f>
        <v>10424.19731</v>
      </c>
      <c r="E207" s="29">
        <f>'밸런스 최소치'!V209</f>
        <v>20785.6612</v>
      </c>
      <c r="G207" s="32"/>
    </row>
    <row r="208">
      <c r="A208" s="18">
        <f>'밸런스 최소치'!O210</f>
        <v>2</v>
      </c>
      <c r="B208" s="18">
        <f>'밸런스 최소치'!P210</f>
        <v>15</v>
      </c>
      <c r="C208" s="32">
        <f>'밸런스 최소치'!Q210</f>
        <v>366405.9859</v>
      </c>
      <c r="D208" s="32">
        <f>'밸런스 최소치'!S210</f>
        <v>10580.56027</v>
      </c>
      <c r="E208" s="29">
        <f>'밸런스 최소치'!V210</f>
        <v>21409.23104</v>
      </c>
      <c r="G208" s="32"/>
    </row>
    <row r="209">
      <c r="A209" s="18">
        <f>'밸런스 최소치'!O211</f>
        <v>2</v>
      </c>
      <c r="B209" s="18">
        <f>'밸런스 최소치'!P211</f>
        <v>15</v>
      </c>
      <c r="C209" s="32">
        <f>'밸런스 최소치'!Q211</f>
        <v>375932.5415</v>
      </c>
      <c r="D209" s="32">
        <f>'밸런스 최소치'!S211</f>
        <v>10739.26867</v>
      </c>
      <c r="E209" s="29">
        <f>'밸런스 최소치'!V211</f>
        <v>22051.50797</v>
      </c>
      <c r="G209" s="32"/>
    </row>
    <row r="210">
      <c r="A210" s="18">
        <f>'밸런스 최소치'!O212</f>
        <v>2</v>
      </c>
      <c r="B210" s="18">
        <f>'밸런스 최소치'!P212</f>
        <v>15</v>
      </c>
      <c r="C210" s="32">
        <f>'밸런스 최소치'!Q212</f>
        <v>385706.7876</v>
      </c>
      <c r="D210" s="32">
        <f>'밸런스 최소치'!S212</f>
        <v>10900.3577</v>
      </c>
      <c r="E210" s="29">
        <f>'밸런스 최소치'!V212</f>
        <v>22713.05321</v>
      </c>
      <c r="G210" s="32"/>
    </row>
    <row r="211">
      <c r="A211" s="18">
        <f>'밸런스 최소치'!O213</f>
        <v>2</v>
      </c>
      <c r="B211" s="18">
        <f>'밸런스 최소치'!P213</f>
        <v>15</v>
      </c>
      <c r="C211" s="32">
        <f>'밸런스 최소치'!Q213</f>
        <v>395735.1641</v>
      </c>
      <c r="D211" s="32">
        <f>'밸런스 최소치'!S213</f>
        <v>11063.86307</v>
      </c>
      <c r="E211" s="29">
        <f>'밸런스 최소치'!V213</f>
        <v>23394.44481</v>
      </c>
      <c r="G211" s="32"/>
    </row>
    <row r="212">
      <c r="A212" s="18">
        <f>'밸런스 최소치'!O214</f>
        <v>2</v>
      </c>
      <c r="B212" s="18">
        <f>'밸런스 최소치'!P214</f>
        <v>15</v>
      </c>
      <c r="C212" s="32">
        <f>'밸런스 최소치'!Q214</f>
        <v>406024.2783</v>
      </c>
      <c r="D212" s="32">
        <f>'밸런스 최소치'!S214</f>
        <v>11229.82102</v>
      </c>
      <c r="E212" s="29">
        <f>'밸런스 최소치'!V214</f>
        <v>24096.27815</v>
      </c>
      <c r="G212" s="32"/>
    </row>
    <row r="213">
      <c r="A213" s="18">
        <f>'밸런스 최소치'!O215</f>
        <v>2</v>
      </c>
      <c r="B213" s="18">
        <f>'밸런스 최소치'!P215</f>
        <v>15</v>
      </c>
      <c r="C213" s="32">
        <f>'밸런스 최소치'!Q215</f>
        <v>416580.9096</v>
      </c>
      <c r="D213" s="32">
        <f>'밸런스 최소치'!S215</f>
        <v>11398.26833</v>
      </c>
      <c r="E213" s="29">
        <f>'밸런스 최소치'!V215</f>
        <v>24819.16649</v>
      </c>
      <c r="G213" s="32"/>
    </row>
    <row r="214">
      <c r="A214" s="18">
        <f>'밸런스 최소치'!O216</f>
        <v>2</v>
      </c>
      <c r="B214" s="18">
        <f>'밸런스 최소치'!P216</f>
        <v>15</v>
      </c>
      <c r="C214" s="32">
        <f>'밸런스 최소치'!Q216</f>
        <v>427412.0132</v>
      </c>
      <c r="D214" s="32">
        <f>'밸런스 최소치'!S216</f>
        <v>11569.24236</v>
      </c>
      <c r="E214" s="29">
        <f>'밸런스 최소치'!V216</f>
        <v>25563.74149</v>
      </c>
      <c r="G214" s="32"/>
    </row>
    <row r="215">
      <c r="A215" s="18">
        <f>'밸런스 최소치'!O217</f>
        <v>2</v>
      </c>
      <c r="B215" s="18">
        <f>'밸런스 최소치'!P217</f>
        <v>16</v>
      </c>
      <c r="C215" s="32">
        <f>'밸런스 최소치'!Q217</f>
        <v>438524.7255</v>
      </c>
      <c r="D215" s="32">
        <f>'밸런스 최소치'!S217</f>
        <v>11742.78099</v>
      </c>
      <c r="E215" s="29">
        <f>'밸런스 최소치'!V217</f>
        <v>26330.65373</v>
      </c>
      <c r="G215" s="32"/>
    </row>
    <row r="216">
      <c r="A216" s="18">
        <f>'밸런스 최소치'!O218</f>
        <v>2</v>
      </c>
      <c r="B216" s="18">
        <f>'밸런스 최소치'!P218</f>
        <v>16</v>
      </c>
      <c r="C216" s="32">
        <f>'밸런스 최소치'!Q218</f>
        <v>449926.3684</v>
      </c>
      <c r="D216" s="32">
        <f>'밸런스 최소치'!S218</f>
        <v>11918.92271</v>
      </c>
      <c r="E216" s="29">
        <f>'밸런스 최소치'!V218</f>
        <v>27120.57335</v>
      </c>
      <c r="G216" s="32"/>
    </row>
    <row r="217">
      <c r="A217" s="18">
        <f>'밸런스 최소치'!O219</f>
        <v>2</v>
      </c>
      <c r="B217" s="18">
        <f>'밸런스 최소치'!P219</f>
        <v>16</v>
      </c>
      <c r="C217" s="32">
        <f>'밸런스 최소치'!Q219</f>
        <v>461624.454</v>
      </c>
      <c r="D217" s="32">
        <f>'밸런스 최소치'!S219</f>
        <v>12097.70655</v>
      </c>
      <c r="E217" s="29">
        <f>'밸런스 최소치'!V219</f>
        <v>27934.19055</v>
      </c>
      <c r="G217" s="32"/>
    </row>
    <row r="218">
      <c r="A218" s="18">
        <f>'밸런스 최소치'!O220</f>
        <v>2</v>
      </c>
      <c r="B218" s="18">
        <f>'밸런스 최소치'!P220</f>
        <v>16</v>
      </c>
      <c r="C218" s="32">
        <f>'밸런스 최소치'!Q220</f>
        <v>473626.6898</v>
      </c>
      <c r="D218" s="32">
        <f>'밸런스 최소치'!S220</f>
        <v>12279.17215</v>
      </c>
      <c r="E218" s="29">
        <f>'밸런스 최소치'!V220</f>
        <v>28772.21626</v>
      </c>
      <c r="G218" s="32"/>
    </row>
    <row r="219">
      <c r="A219" s="18">
        <f>'밸런스 최소치'!O221</f>
        <v>2</v>
      </c>
      <c r="B219" s="18">
        <f>'밸런스 최소치'!P221</f>
        <v>16</v>
      </c>
      <c r="C219" s="32">
        <f>'밸런스 최소치'!Q221</f>
        <v>485940.9837</v>
      </c>
      <c r="D219" s="32">
        <f>'밸런스 최소치'!S221</f>
        <v>12463.35973</v>
      </c>
      <c r="E219" s="29">
        <f>'밸런스 최소치'!V221</f>
        <v>29635.38275</v>
      </c>
      <c r="G219" s="32"/>
    </row>
    <row r="220">
      <c r="A220" s="18">
        <f>'밸런스 최소치'!O222</f>
        <v>2</v>
      </c>
      <c r="B220" s="18">
        <f>'밸런스 최소치'!P222</f>
        <v>16</v>
      </c>
      <c r="C220" s="32">
        <f>'밸런스 최소치'!Q222</f>
        <v>498575.4493</v>
      </c>
      <c r="D220" s="32">
        <f>'밸런스 최소치'!S222</f>
        <v>12650.31012</v>
      </c>
      <c r="E220" s="29">
        <f>'밸런스 최소치'!V222</f>
        <v>30524.44423</v>
      </c>
      <c r="G220" s="32"/>
    </row>
    <row r="221">
      <c r="A221" s="18">
        <f>'밸런스 최소치'!O223</f>
        <v>2</v>
      </c>
      <c r="B221" s="18">
        <f>'밸런스 최소치'!P223</f>
        <v>16</v>
      </c>
      <c r="C221" s="32">
        <f>'밸런스 최소치'!Q223</f>
        <v>511538.411</v>
      </c>
      <c r="D221" s="32">
        <f>'밸런스 최소치'!S223</f>
        <v>12840.06478</v>
      </c>
      <c r="E221" s="29">
        <f>'밸런스 최소치'!V223</f>
        <v>31440.17756</v>
      </c>
      <c r="G221" s="32"/>
    </row>
    <row r="222">
      <c r="A222" s="18">
        <f>'밸런스 최소치'!O224</f>
        <v>2</v>
      </c>
      <c r="B222" s="18">
        <f>'밸런스 최소치'!P224</f>
        <v>17</v>
      </c>
      <c r="C222" s="32">
        <f>'밸런스 최소치'!Q224</f>
        <v>524838.4097</v>
      </c>
      <c r="D222" s="32">
        <f>'밸런스 최소치'!S224</f>
        <v>13032.66575</v>
      </c>
      <c r="E222" s="29">
        <f>'밸런스 최소치'!V224</f>
        <v>32383.38289</v>
      </c>
      <c r="G222" s="32"/>
    </row>
    <row r="223">
      <c r="A223" s="18">
        <f>'밸런스 최소치'!O225</f>
        <v>2</v>
      </c>
      <c r="B223" s="18">
        <f>'밸런스 최소치'!P225</f>
        <v>17</v>
      </c>
      <c r="C223" s="32">
        <f>'밸런스 최소치'!Q225</f>
        <v>538484.2083</v>
      </c>
      <c r="D223" s="32">
        <f>'밸런스 최소치'!S225</f>
        <v>13228.15573</v>
      </c>
      <c r="E223" s="29">
        <f>'밸런스 최소치'!V225</f>
        <v>33354.88437</v>
      </c>
      <c r="G223" s="32"/>
    </row>
    <row r="224">
      <c r="A224" s="18">
        <f>'밸런스 최소치'!O226</f>
        <v>2</v>
      </c>
      <c r="B224" s="18">
        <f>'밸런스 최소치'!P226</f>
        <v>17</v>
      </c>
      <c r="C224" s="32">
        <f>'밸런스 최소치'!Q226</f>
        <v>552484.7977</v>
      </c>
      <c r="D224" s="32">
        <f>'밸런스 최소치'!S226</f>
        <v>13426.57807</v>
      </c>
      <c r="E224" s="29">
        <f>'밸런스 최소치'!V226</f>
        <v>34355.5309</v>
      </c>
      <c r="G224" s="32"/>
    </row>
    <row r="225">
      <c r="A225" s="18">
        <f>'밸런스 최소치'!O227</f>
        <v>2</v>
      </c>
      <c r="B225" s="18">
        <f>'밸런스 최소치'!P227</f>
        <v>17</v>
      </c>
      <c r="C225" s="32">
        <f>'밸런스 최소치'!Q227</f>
        <v>566849.4025</v>
      </c>
      <c r="D225" s="32">
        <f>'밸런스 최소치'!S227</f>
        <v>13627.97674</v>
      </c>
      <c r="E225" s="29">
        <f>'밸런스 최소치'!V227</f>
        <v>35386.19683</v>
      </c>
      <c r="G225" s="32"/>
    </row>
    <row r="226">
      <c r="A226" s="18">
        <f>'밸런스 최소치'!O228</f>
        <v>2</v>
      </c>
      <c r="B226" s="18">
        <f>'밸런스 최소치'!P228</f>
        <v>17</v>
      </c>
      <c r="C226" s="32">
        <f>'밸런스 최소치'!Q228</f>
        <v>581587.4869</v>
      </c>
      <c r="D226" s="32">
        <f>'밸런스 최소치'!S228</f>
        <v>13832.39639</v>
      </c>
      <c r="E226" s="29">
        <f>'밸런스 최소치'!V228</f>
        <v>36447.78274</v>
      </c>
      <c r="G226" s="32"/>
    </row>
    <row r="227">
      <c r="A227" s="18">
        <f>'밸런스 최소치'!O229</f>
        <v>2</v>
      </c>
      <c r="B227" s="18">
        <f>'밸런스 최소치'!P229</f>
        <v>17</v>
      </c>
      <c r="C227" s="32">
        <f>'밸런스 최소치'!Q229</f>
        <v>596708.7616</v>
      </c>
      <c r="D227" s="32">
        <f>'밸런스 최소치'!S229</f>
        <v>14039.88234</v>
      </c>
      <c r="E227" s="29">
        <f>'밸런스 최소치'!V229</f>
        <v>37541.21622</v>
      </c>
      <c r="G227" s="32"/>
    </row>
    <row r="228">
      <c r="A228" s="18">
        <f>'밸런스 최소치'!O230</f>
        <v>2</v>
      </c>
      <c r="B228" s="18">
        <f>'밸런스 최소치'!P230</f>
        <v>17</v>
      </c>
      <c r="C228" s="32">
        <f>'밸런스 최소치'!Q230</f>
        <v>612223.1894</v>
      </c>
      <c r="D228" s="32">
        <f>'밸런스 최소치'!S230</f>
        <v>14250.48057</v>
      </c>
      <c r="E228" s="29">
        <f>'밸런스 최소치'!V230</f>
        <v>38667.4527</v>
      </c>
      <c r="G228" s="32"/>
    </row>
    <row r="229">
      <c r="A229" s="18">
        <f>'밸런스 최소치'!O231</f>
        <v>2</v>
      </c>
      <c r="B229" s="18">
        <f>'밸런스 최소치'!P231</f>
        <v>17</v>
      </c>
      <c r="C229" s="32">
        <f>'밸런스 최소치'!Q231</f>
        <v>628140.9923</v>
      </c>
      <c r="D229" s="32">
        <f>'밸런스 최소치'!S231</f>
        <v>14464.23778</v>
      </c>
      <c r="E229" s="29">
        <f>'밸런스 최소치'!V231</f>
        <v>39827.47629</v>
      </c>
      <c r="G229" s="32"/>
    </row>
    <row r="230">
      <c r="A230" s="18">
        <f>'밸런스 최소치'!O232</f>
        <v>2</v>
      </c>
      <c r="B230" s="18">
        <f>'밸런스 최소치'!P232</f>
        <v>18</v>
      </c>
      <c r="C230" s="32">
        <f>'밸런스 최소치'!Q232</f>
        <v>644472.6581</v>
      </c>
      <c r="D230" s="32">
        <f>'밸런스 최소치'!S232</f>
        <v>14681.20135</v>
      </c>
      <c r="E230" s="29">
        <f>'밸런스 최소치'!V232</f>
        <v>41022.30057</v>
      </c>
      <c r="G230" s="32"/>
    </row>
    <row r="231">
      <c r="A231" s="18">
        <f>'밸런스 최소치'!O233</f>
        <v>2</v>
      </c>
      <c r="B231" s="18">
        <f>'밸런스 최소치'!P233</f>
        <v>18</v>
      </c>
      <c r="C231" s="32">
        <f>'밸런스 최소치'!Q233</f>
        <v>661228.9472</v>
      </c>
      <c r="D231" s="32">
        <f>'밸런스 최소치'!S233</f>
        <v>14901.41937</v>
      </c>
      <c r="E231" s="29">
        <f>'밸런스 최소치'!V233</f>
        <v>42252.96959</v>
      </c>
      <c r="G231" s="32"/>
    </row>
    <row r="232">
      <c r="A232" s="18">
        <f>'밸런스 최소치'!O234</f>
        <v>2</v>
      </c>
      <c r="B232" s="18">
        <f>'밸런스 최소치'!P234</f>
        <v>18</v>
      </c>
      <c r="C232" s="32">
        <f>'밸런스 최소치'!Q234</f>
        <v>678420.8999</v>
      </c>
      <c r="D232" s="32">
        <f>'밸런스 최소치'!S234</f>
        <v>15124.94066</v>
      </c>
      <c r="E232" s="29">
        <f>'밸런스 최소치'!V234</f>
        <v>43520.55868</v>
      </c>
      <c r="G232" s="32"/>
    </row>
    <row r="233">
      <c r="A233" s="18">
        <f>'밸런스 최소치'!O235</f>
        <v>2</v>
      </c>
      <c r="B233" s="18">
        <f>'밸런스 최소치'!P235</f>
        <v>18</v>
      </c>
      <c r="C233" s="32">
        <f>'밸런스 최소치'!Q235</f>
        <v>696059.8433</v>
      </c>
      <c r="D233" s="32">
        <f>'밸런스 최소치'!S235</f>
        <v>15351.81477</v>
      </c>
      <c r="E233" s="29">
        <f>'밸런스 최소치'!V235</f>
        <v>44826.17544</v>
      </c>
      <c r="G233" s="32"/>
    </row>
    <row r="234">
      <c r="A234" s="18">
        <f>'밸런스 최소치'!O236</f>
        <v>2</v>
      </c>
      <c r="B234" s="18">
        <f>'밸런스 최소치'!P236</f>
        <v>18</v>
      </c>
      <c r="C234" s="32">
        <f>'밸런스 최소치'!Q236</f>
        <v>714157.3992</v>
      </c>
      <c r="D234" s="32">
        <f>'밸런스 최소치'!S236</f>
        <v>15582.09199</v>
      </c>
      <c r="E234" s="29">
        <f>'밸런스 최소치'!V236</f>
        <v>46170.9607</v>
      </c>
      <c r="G234" s="32"/>
    </row>
    <row r="235">
      <c r="A235" s="18">
        <f>'밸런스 최소치'!O237</f>
        <v>2</v>
      </c>
      <c r="B235" s="18">
        <f>'밸런스 최소치'!P237</f>
        <v>18</v>
      </c>
      <c r="C235" s="32">
        <f>'밸런스 최소치'!Q237</f>
        <v>732725.4916</v>
      </c>
      <c r="D235" s="32">
        <f>'밸런스 최소치'!S237</f>
        <v>15815.82337</v>
      </c>
      <c r="E235" s="29">
        <f>'밸런스 최소치'!V237</f>
        <v>47556.08952</v>
      </c>
      <c r="G235" s="32"/>
    </row>
    <row r="236">
      <c r="A236" s="18">
        <f>'밸런스 최소치'!O238</f>
        <v>2</v>
      </c>
      <c r="B236" s="18">
        <f>'밸런스 최소치'!P238</f>
        <v>18</v>
      </c>
      <c r="C236" s="32">
        <f>'밸런스 최소치'!Q238</f>
        <v>751776.3544</v>
      </c>
      <c r="D236" s="32">
        <f>'밸런스 최소치'!S238</f>
        <v>16053.06072</v>
      </c>
      <c r="E236" s="29">
        <f>'밸런스 최소치'!V238</f>
        <v>48982.77221</v>
      </c>
      <c r="G236" s="32"/>
    </row>
    <row r="237">
      <c r="A237" s="18">
        <f>'밸런스 최소치'!O239</f>
        <v>2</v>
      </c>
      <c r="B237" s="18">
        <f>'밸런스 최소치'!P239</f>
        <v>19</v>
      </c>
      <c r="C237" s="32">
        <f>'밸런스 최소치'!Q239</f>
        <v>771322.5396</v>
      </c>
      <c r="D237" s="32">
        <f>'밸런스 최소치'!S239</f>
        <v>16293.85663</v>
      </c>
      <c r="E237" s="29">
        <f>'밸런스 최소치'!V239</f>
        <v>50452.25538</v>
      </c>
      <c r="G237" s="32"/>
    </row>
    <row r="238">
      <c r="A238" s="18">
        <f>'밸런스 최소치'!O240</f>
        <v>2</v>
      </c>
      <c r="B238" s="18">
        <f>'밸런스 최소치'!P240</f>
        <v>19</v>
      </c>
      <c r="C238" s="32">
        <f>'밸런스 최소치'!Q240</f>
        <v>791376.9256</v>
      </c>
      <c r="D238" s="32">
        <f>'밸런스 최소치'!S240</f>
        <v>16538.26448</v>
      </c>
      <c r="E238" s="29">
        <f>'밸런스 최소치'!V240</f>
        <v>51965.82304</v>
      </c>
      <c r="G238" s="32"/>
    </row>
    <row r="239">
      <c r="A239" s="18">
        <f>'밸런스 최소치'!O241</f>
        <v>2</v>
      </c>
      <c r="B239" s="18">
        <f>'밸런스 최소치'!P241</f>
        <v>19</v>
      </c>
      <c r="C239" s="32">
        <f>'밸런스 최소치'!Q241</f>
        <v>811952.7257</v>
      </c>
      <c r="D239" s="32">
        <f>'밸런스 최소치'!S241</f>
        <v>16786.33845</v>
      </c>
      <c r="E239" s="29">
        <f>'밸런스 최소치'!V241</f>
        <v>53524.79773</v>
      </c>
      <c r="G239" s="32"/>
    </row>
    <row r="240">
      <c r="A240" s="18">
        <f>'밸런스 최소치'!O242</f>
        <v>2</v>
      </c>
      <c r="B240" s="18">
        <f>'밸런스 최소치'!P242</f>
        <v>19</v>
      </c>
      <c r="C240" s="32">
        <f>'밸런스 최소치'!Q242</f>
        <v>833063.4965</v>
      </c>
      <c r="D240" s="32">
        <f>'밸런스 최소치'!S242</f>
        <v>17038.13352</v>
      </c>
      <c r="E240" s="29">
        <f>'밸런스 최소치'!V242</f>
        <v>55130.54166</v>
      </c>
      <c r="G240" s="32"/>
    </row>
    <row r="241">
      <c r="A241" s="18">
        <f>'밸런스 최소치'!O243</f>
        <v>2</v>
      </c>
      <c r="B241" s="18">
        <f>'밸런스 최소치'!P243</f>
        <v>19</v>
      </c>
      <c r="C241" s="32">
        <f>'밸런스 최소치'!Q243</f>
        <v>854723.1474</v>
      </c>
      <c r="D241" s="32">
        <f>'밸런스 최소치'!S243</f>
        <v>17293.70553</v>
      </c>
      <c r="E241" s="29">
        <f>'밸런스 최소치'!V243</f>
        <v>56784.45791</v>
      </c>
      <c r="G241" s="32"/>
    </row>
    <row r="242">
      <c r="A242" s="18">
        <f>'밸런스 최소치'!O244</f>
        <v>2</v>
      </c>
      <c r="B242" s="18">
        <f>'밸런스 최소치'!P244</f>
        <v>19</v>
      </c>
      <c r="C242" s="32">
        <f>'밸런스 최소치'!Q244</f>
        <v>876945.9493</v>
      </c>
      <c r="D242" s="32">
        <f>'밸런스 최소치'!S244</f>
        <v>17553.11111</v>
      </c>
      <c r="E242" s="29">
        <f>'밸런스 최소치'!V244</f>
        <v>58487.99165</v>
      </c>
      <c r="G242" s="32"/>
    </row>
    <row r="243">
      <c r="A243" s="18">
        <f>'밸런스 최소치'!O245</f>
        <v>2</v>
      </c>
      <c r="B243" s="18">
        <f>'밸런스 최소치'!P245</f>
        <v>19</v>
      </c>
      <c r="C243" s="32">
        <f>'밸런스 최소치'!Q245</f>
        <v>899746.544</v>
      </c>
      <c r="D243" s="32">
        <f>'밸런스 최소치'!S245</f>
        <v>17816.40778</v>
      </c>
      <c r="E243" s="29">
        <f>'밸런스 최소치'!V245</f>
        <v>60242.6314</v>
      </c>
      <c r="G243" s="32"/>
    </row>
    <row r="244">
      <c r="A244" s="18">
        <f>'밸런스 최소치'!O246</f>
        <v>2</v>
      </c>
      <c r="B244" s="18">
        <f>'밸런스 최소치'!P246</f>
        <v>19</v>
      </c>
      <c r="C244" s="32">
        <f>'밸런스 최소치'!Q246</f>
        <v>923139.9541</v>
      </c>
      <c r="D244" s="32">
        <f>'밸런스 최소치'!S246</f>
        <v>18083.65389</v>
      </c>
      <c r="E244" s="29">
        <f>'밸런스 최소치'!V246</f>
        <v>62049.91034</v>
      </c>
      <c r="G244" s="32"/>
    </row>
    <row r="245">
      <c r="A245" s="18">
        <f>'밸런스 최소치'!O247</f>
        <v>2</v>
      </c>
      <c r="B245" s="18">
        <f>'밸런스 최소치'!P247</f>
        <v>20</v>
      </c>
      <c r="C245" s="32">
        <f>'밸런스 최소치'!Q247</f>
        <v>947141.5929</v>
      </c>
      <c r="D245" s="32">
        <f>'밸런스 최소치'!S247</f>
        <v>18354.9087</v>
      </c>
      <c r="E245" s="29">
        <f>'밸런스 최소치'!V247</f>
        <v>63911.40765</v>
      </c>
      <c r="G245" s="32"/>
    </row>
    <row r="246">
      <c r="A246" s="18">
        <f>'밸런스 최소치'!O248</f>
        <v>2</v>
      </c>
      <c r="B246" s="18">
        <f>'밸런스 최소치'!P248</f>
        <v>20</v>
      </c>
      <c r="C246" s="32">
        <f>'밸런스 최소치'!Q248</f>
        <v>971767.2743</v>
      </c>
      <c r="D246" s="32">
        <f>'밸런스 최소치'!S248</f>
        <v>18630.23233</v>
      </c>
      <c r="E246" s="29">
        <f>'밸런스 최소치'!V248</f>
        <v>65828.74988</v>
      </c>
      <c r="G246" s="32"/>
    </row>
    <row r="247">
      <c r="A247" s="18">
        <f>'밸런스 최소치'!O249</f>
        <v>2</v>
      </c>
      <c r="B247" s="18">
        <f>'밸런스 최소치'!P249</f>
        <v>20</v>
      </c>
      <c r="C247" s="32">
        <f>'밸런스 최소치'!Q249</f>
        <v>997033.2234</v>
      </c>
      <c r="D247" s="32">
        <f>'밸런스 최소치'!S249</f>
        <v>18909.68582</v>
      </c>
      <c r="E247" s="29">
        <f>'밸런스 최소치'!V249</f>
        <v>67803.61237</v>
      </c>
      <c r="G247" s="32"/>
    </row>
    <row r="248">
      <c r="A248" s="18">
        <f>'밸런스 최소치'!O250</f>
        <v>2</v>
      </c>
      <c r="B248" s="18">
        <f>'밸런스 최소치'!P250</f>
        <v>20</v>
      </c>
      <c r="C248" s="32">
        <f>'밸런스 최소치'!Q250</f>
        <v>1022956.087</v>
      </c>
      <c r="D248" s="32">
        <f>'밸런스 최소치'!S250</f>
        <v>19193.3311</v>
      </c>
      <c r="E248" s="29">
        <f>'밸런스 최소치'!V250</f>
        <v>69837.72075</v>
      </c>
      <c r="G248" s="32"/>
    </row>
    <row r="249">
      <c r="A249" s="18">
        <f>'밸런스 최소치'!O251</f>
        <v>2</v>
      </c>
      <c r="B249" s="18">
        <f>'밸런스 최소치'!P251</f>
        <v>20</v>
      </c>
      <c r="C249" s="32">
        <f>'밸런스 최소치'!Q251</f>
        <v>1049552.946</v>
      </c>
      <c r="D249" s="32">
        <f>'밸런스 최소치'!S251</f>
        <v>19481.23107</v>
      </c>
      <c r="E249" s="29">
        <f>'밸런스 최소치'!V251</f>
        <v>71932.85237</v>
      </c>
      <c r="G249" s="32"/>
    </row>
    <row r="250">
      <c r="A250" s="18">
        <f>'밸런스 최소치'!O252</f>
        <v>2</v>
      </c>
      <c r="B250" s="18">
        <f>'밸런스 최소치'!P252</f>
        <v>20</v>
      </c>
      <c r="C250" s="32">
        <f>'밸런스 최소치'!Q252</f>
        <v>1076841.322</v>
      </c>
      <c r="D250" s="32">
        <f>'밸런스 최소치'!S252</f>
        <v>19773.44954</v>
      </c>
      <c r="E250" s="29">
        <f>'밸런스 최소치'!V252</f>
        <v>74090.83794</v>
      </c>
      <c r="G250" s="32"/>
    </row>
    <row r="251">
      <c r="A251" s="18">
        <f>'밸런스 최소치'!O253</f>
        <v>2</v>
      </c>
      <c r="B251" s="18">
        <f>'밸런스 최소치'!P253</f>
        <v>20</v>
      </c>
      <c r="C251" s="32">
        <f>'밸런스 최소치'!Q253</f>
        <v>1104839.196</v>
      </c>
      <c r="D251" s="32">
        <f>'밸런스 최소치'!S253</f>
        <v>20070.05128</v>
      </c>
      <c r="E251" s="29">
        <f>'밸런스 최소치'!V253</f>
        <v>76313.56308</v>
      </c>
      <c r="G251" s="32"/>
    </row>
    <row r="252">
      <c r="A252" s="18">
        <f>'밸런스 최소치'!O254</f>
        <v>3</v>
      </c>
      <c r="B252" s="18">
        <f>'밸런스 최소치'!P254</f>
        <v>1</v>
      </c>
      <c r="C252" s="32">
        <f>'밸런스 최소치'!Q254</f>
        <v>1133565.016</v>
      </c>
      <c r="D252" s="32">
        <f>'밸런스 최소치'!S254</f>
        <v>20371.10205</v>
      </c>
      <c r="E252" s="29">
        <f>'밸런스 최소치'!V254</f>
        <v>78602.96997</v>
      </c>
      <c r="G252" s="32"/>
    </row>
    <row r="253">
      <c r="A253" s="18">
        <f>'밸런스 최소치'!O255</f>
        <v>3</v>
      </c>
      <c r="B253" s="18">
        <f>'밸런스 최소치'!P255</f>
        <v>1</v>
      </c>
      <c r="C253" s="32">
        <f>'밸런스 최소치'!Q255</f>
        <v>1163037.706</v>
      </c>
      <c r="D253" s="32">
        <f>'밸런스 최소치'!S255</f>
        <v>20676.66858</v>
      </c>
      <c r="E253" s="29">
        <f>'밸런스 최소치'!V255</f>
        <v>80961.05907</v>
      </c>
      <c r="G253" s="32"/>
    </row>
    <row r="254">
      <c r="A254" s="18">
        <f>'밸런스 최소치'!O256</f>
        <v>3</v>
      </c>
      <c r="B254" s="18">
        <f>'밸런스 최소치'!P256</f>
        <v>1</v>
      </c>
      <c r="C254" s="32">
        <f>'밸런스 최소치'!Q256</f>
        <v>1193276.686</v>
      </c>
      <c r="D254" s="32">
        <f>'밸런스 최소치'!S256</f>
        <v>20986.81861</v>
      </c>
      <c r="E254" s="29">
        <f>'밸런스 최소치'!V256</f>
        <v>83389.89084</v>
      </c>
      <c r="G254" s="32"/>
    </row>
    <row r="255">
      <c r="A255" s="18">
        <f>'밸런스 최소치'!O257</f>
        <v>3</v>
      </c>
      <c r="B255" s="18">
        <f>'밸런스 최소치'!P257</f>
        <v>1</v>
      </c>
      <c r="C255" s="32">
        <f>'밸런스 최소치'!Q257</f>
        <v>1224301.88</v>
      </c>
      <c r="D255" s="32">
        <f>'밸런스 최소치'!S257</f>
        <v>21301.62089</v>
      </c>
      <c r="E255" s="29">
        <f>'밸런스 최소치'!V257</f>
        <v>85891.58757</v>
      </c>
      <c r="G255" s="32"/>
    </row>
    <row r="256">
      <c r="A256" s="18">
        <f>'밸런스 최소치'!O258</f>
        <v>3</v>
      </c>
      <c r="B256" s="18">
        <f>'밸런스 최소치'!P258</f>
        <v>1</v>
      </c>
      <c r="C256" s="32">
        <f>'밸런스 최소치'!Q258</f>
        <v>1256133.729</v>
      </c>
      <c r="D256" s="32">
        <f>'밸런스 최소치'!S258</f>
        <v>21621.1452</v>
      </c>
      <c r="E256" s="29">
        <f>'밸런스 최소치'!V258</f>
        <v>88468.33519</v>
      </c>
      <c r="G256" s="32"/>
    </row>
    <row r="257">
      <c r="A257" s="18">
        <f>'밸런스 최소치'!O259</f>
        <v>3</v>
      </c>
      <c r="B257" s="18">
        <f>'밸런스 최소치'!P259</f>
        <v>1</v>
      </c>
      <c r="C257" s="32">
        <f>'밸런스 최소치'!Q259</f>
        <v>1288793.206</v>
      </c>
      <c r="D257" s="32">
        <f>'밸런스 최소치'!S259</f>
        <v>21945.46238</v>
      </c>
      <c r="E257" s="29">
        <f>'밸런스 최소치'!V259</f>
        <v>91122.38525</v>
      </c>
      <c r="G257" s="32"/>
    </row>
    <row r="258">
      <c r="A258" s="18">
        <f>'밸런스 최소치'!O260</f>
        <v>3</v>
      </c>
      <c r="B258" s="18">
        <f>'밸런스 최소치'!P260</f>
        <v>1</v>
      </c>
      <c r="C258" s="32">
        <f>'밸런스 최소치'!Q260</f>
        <v>1322301.829</v>
      </c>
      <c r="D258" s="32">
        <f>'밸런스 최소치'!S260</f>
        <v>22274.64432</v>
      </c>
      <c r="E258" s="29">
        <f>'밸런스 최소치'!V260</f>
        <v>93856.05681</v>
      </c>
      <c r="G258" s="32"/>
    </row>
    <row r="259">
      <c r="A259" s="18">
        <f>'밸런스 최소치'!O261</f>
        <v>3</v>
      </c>
      <c r="B259" s="18">
        <f>'밸런스 최소치'!P261</f>
        <v>1</v>
      </c>
      <c r="C259" s="32">
        <f>'밸런스 최소치'!Q261</f>
        <v>1356681.677</v>
      </c>
      <c r="D259" s="32">
        <f>'밸런스 최소치'!S261</f>
        <v>22608.76398</v>
      </c>
      <c r="E259" s="29">
        <f>'밸런스 최소치'!V261</f>
        <v>96671.73851</v>
      </c>
      <c r="G259" s="32"/>
    </row>
    <row r="260">
      <c r="A260" s="18">
        <f>'밸런스 최소치'!O262</f>
        <v>3</v>
      </c>
      <c r="B260" s="18">
        <f>'밸런스 최소치'!P262</f>
        <v>1</v>
      </c>
      <c r="C260" s="32">
        <f>'밸런스 최소치'!Q262</f>
        <v>1391955.401</v>
      </c>
      <c r="D260" s="32">
        <f>'밸런스 최소치'!S262</f>
        <v>22947.89544</v>
      </c>
      <c r="E260" s="29">
        <f>'밸런스 최소치'!V262</f>
        <v>99571.89067</v>
      </c>
      <c r="G260" s="32"/>
    </row>
    <row r="261">
      <c r="A261" s="18">
        <f>'밸런스 최소치'!O263</f>
        <v>3</v>
      </c>
      <c r="B261" s="18">
        <f>'밸런스 최소치'!P263</f>
        <v>1</v>
      </c>
      <c r="C261" s="32">
        <f>'밸런스 최소치'!Q263</f>
        <v>1428146.241</v>
      </c>
      <c r="D261" s="32">
        <f>'밸런스 최소치'!S263</f>
        <v>23292.11387</v>
      </c>
      <c r="E261" s="29">
        <f>'밸런스 최소치'!V263</f>
        <v>102559.0474</v>
      </c>
      <c r="G261" s="32"/>
    </row>
    <row r="262">
      <c r="A262" s="18">
        <f>'밸런스 최소치'!O264</f>
        <v>3</v>
      </c>
      <c r="B262" s="18">
        <f>'밸런스 최소치'!P264</f>
        <v>1</v>
      </c>
      <c r="C262" s="32">
        <f>'밸런스 최소치'!Q264</f>
        <v>1465278.043</v>
      </c>
      <c r="D262" s="32">
        <f>'밸런스 최소치'!S264</f>
        <v>23641.49558</v>
      </c>
      <c r="E262" s="29">
        <f>'밸런스 최소치'!V264</f>
        <v>105635.8188</v>
      </c>
      <c r="G262" s="32"/>
    </row>
    <row r="263">
      <c r="A263" s="18">
        <f>'밸런스 최소치'!O265</f>
        <v>3</v>
      </c>
      <c r="B263" s="18">
        <f>'밸런스 최소치'!P265</f>
        <v>1</v>
      </c>
      <c r="C263" s="32">
        <f>'밸런스 최소치'!Q265</f>
        <v>1503375.272</v>
      </c>
      <c r="D263" s="32">
        <f>'밸런스 최소치'!S265</f>
        <v>23996.11801</v>
      </c>
      <c r="E263" s="29">
        <f>'밸런스 최소치'!V265</f>
        <v>108804.8934</v>
      </c>
      <c r="G263" s="32"/>
    </row>
    <row r="264">
      <c r="A264" s="18">
        <f>'밸런스 최소치'!O266</f>
        <v>3</v>
      </c>
      <c r="B264" s="18">
        <f>'밸런스 최소치'!P266</f>
        <v>1</v>
      </c>
      <c r="C264" s="32">
        <f>'밸런스 최소치'!Q266</f>
        <v>1542463.029</v>
      </c>
      <c r="D264" s="32">
        <f>'밸런스 최소치'!S266</f>
        <v>24356.05978</v>
      </c>
      <c r="E264" s="29">
        <f>'밸런스 최소치'!V266</f>
        <v>112069.0402</v>
      </c>
      <c r="G264" s="32"/>
    </row>
    <row r="265">
      <c r="A265" s="18">
        <f>'밸런스 최소치'!O267</f>
        <v>3</v>
      </c>
      <c r="B265" s="18">
        <f>'밸런스 최소치'!P267</f>
        <v>2</v>
      </c>
      <c r="C265" s="32">
        <f>'밸런스 최소치'!Q267</f>
        <v>1582567.068</v>
      </c>
      <c r="D265" s="32">
        <f>'밸런스 최소치'!S267</f>
        <v>24721.40068</v>
      </c>
      <c r="E265" s="29">
        <f>'밸런스 최소치'!V267</f>
        <v>115431.1114</v>
      </c>
      <c r="G265" s="32"/>
    </row>
    <row r="266">
      <c r="A266" s="18">
        <f>'밸런스 최소치'!O268</f>
        <v>3</v>
      </c>
      <c r="B266" s="18">
        <f>'밸런스 최소치'!P268</f>
        <v>2</v>
      </c>
      <c r="C266" s="32">
        <f>'밸런스 최소치'!Q268</f>
        <v>1623713.812</v>
      </c>
      <c r="D266" s="32">
        <f>'밸런스 최소치'!S268</f>
        <v>25092.22169</v>
      </c>
      <c r="E266" s="29">
        <f>'밸런스 최소치'!V268</f>
        <v>118894.0447</v>
      </c>
      <c r="G266" s="32"/>
    </row>
    <row r="267">
      <c r="A267" s="18">
        <f>'밸런스 최소치'!O269</f>
        <v>3</v>
      </c>
      <c r="B267" s="18">
        <f>'밸런스 최소치'!P269</f>
        <v>2</v>
      </c>
      <c r="C267" s="32">
        <f>'밸런스 최소치'!Q269</f>
        <v>1665930.371</v>
      </c>
      <c r="D267" s="32">
        <f>'밸런스 최소치'!S269</f>
        <v>25468.60502</v>
      </c>
      <c r="E267" s="29">
        <f>'밸런스 최소치'!V269</f>
        <v>122460.8661</v>
      </c>
      <c r="G267" s="32"/>
    </row>
    <row r="268">
      <c r="A268" s="18">
        <f>'밸런스 최소치'!O270</f>
        <v>3</v>
      </c>
      <c r="B268" s="18">
        <f>'밸런스 최소치'!P270</f>
        <v>2</v>
      </c>
      <c r="C268" s="32">
        <f>'밸런스 최소치'!Q270</f>
        <v>1709244.561</v>
      </c>
      <c r="D268" s="32">
        <f>'밸런스 최소치'!S270</f>
        <v>25850.63409</v>
      </c>
      <c r="E268" s="29">
        <f>'밸런스 최소치'!V270</f>
        <v>126134.692</v>
      </c>
      <c r="G268" s="32"/>
    </row>
    <row r="269">
      <c r="A269" s="18">
        <f>'밸런스 최소치'!O271</f>
        <v>3</v>
      </c>
      <c r="B269" s="18">
        <f>'밸런스 최소치'!P271</f>
        <v>2</v>
      </c>
      <c r="C269" s="32">
        <f>'밸런스 최소치'!Q271</f>
        <v>1753684.919</v>
      </c>
      <c r="D269" s="32">
        <f>'밸런스 최소치'!S271</f>
        <v>26238.3936</v>
      </c>
      <c r="E269" s="29">
        <f>'밸런스 최소치'!V271</f>
        <v>129918.7328</v>
      </c>
      <c r="G269" s="32"/>
    </row>
    <row r="270">
      <c r="A270" s="18">
        <f>'밸런스 최소치'!O272</f>
        <v>3</v>
      </c>
      <c r="B270" s="18">
        <f>'밸런스 최소치'!P272</f>
        <v>2</v>
      </c>
      <c r="C270" s="32">
        <f>'밸런스 최소치'!Q272</f>
        <v>1799280.727</v>
      </c>
      <c r="D270" s="32">
        <f>'밸런스 최소치'!S272</f>
        <v>26631.96951</v>
      </c>
      <c r="E270" s="29">
        <f>'밸런스 최소치'!V272</f>
        <v>133816.2948</v>
      </c>
      <c r="G270" s="32"/>
    </row>
    <row r="271">
      <c r="A271" s="18">
        <f>'밸런스 최소치'!O273</f>
        <v>3</v>
      </c>
      <c r="B271" s="18">
        <f>'밸런스 최소치'!P273</f>
        <v>2</v>
      </c>
      <c r="C271" s="32">
        <f>'밸런스 최소치'!Q273</f>
        <v>1846062.026</v>
      </c>
      <c r="D271" s="32">
        <f>'밸런스 최소치'!S273</f>
        <v>27031.44905</v>
      </c>
      <c r="E271" s="29">
        <f>'밸런스 최소치'!V273</f>
        <v>137830.7836</v>
      </c>
      <c r="G271" s="32"/>
    </row>
    <row r="272">
      <c r="A272" s="18">
        <f>'밸런스 최소치'!O274</f>
        <v>3</v>
      </c>
      <c r="B272" s="18">
        <f>'밸런스 최소치'!P274</f>
        <v>2</v>
      </c>
      <c r="C272" s="32">
        <f>'밸런스 최소치'!Q274</f>
        <v>1894059.639</v>
      </c>
      <c r="D272" s="32">
        <f>'밸런스 최소치'!S274</f>
        <v>27436.92078</v>
      </c>
      <c r="E272" s="29">
        <f>'밸런스 최소치'!V274</f>
        <v>141965.7071</v>
      </c>
      <c r="G272" s="32"/>
    </row>
    <row r="273">
      <c r="A273" s="18">
        <f>'밸런스 최소치'!O275</f>
        <v>3</v>
      </c>
      <c r="B273" s="18">
        <f>'밸런스 최소치'!P275</f>
        <v>2</v>
      </c>
      <c r="C273" s="32">
        <f>'밸런스 최소치'!Q275</f>
        <v>1943305.189</v>
      </c>
      <c r="D273" s="32">
        <f>'밸런스 최소치'!S275</f>
        <v>27848.4746</v>
      </c>
      <c r="E273" s="29">
        <f>'밸런스 최소치'!V275</f>
        <v>146224.6784</v>
      </c>
      <c r="G273" s="32"/>
    </row>
    <row r="274">
      <c r="A274" s="18">
        <f>'밸런스 최소치'!O276</f>
        <v>3</v>
      </c>
      <c r="B274" s="18">
        <f>'밸런스 최소치'!P276</f>
        <v>2</v>
      </c>
      <c r="C274" s="32">
        <f>'밸런스 최소치'!Q276</f>
        <v>1993831.124</v>
      </c>
      <c r="D274" s="32">
        <f>'밸런스 최소치'!S276</f>
        <v>28266.20172</v>
      </c>
      <c r="E274" s="29">
        <f>'밸런스 최소치'!V276</f>
        <v>150611.4187</v>
      </c>
      <c r="G274" s="32"/>
    </row>
    <row r="275">
      <c r="A275" s="18">
        <f>'밸런스 최소치'!O277</f>
        <v>3</v>
      </c>
      <c r="B275" s="18">
        <f>'밸런스 최소치'!P277</f>
        <v>2</v>
      </c>
      <c r="C275" s="32">
        <f>'밸런스 최소치'!Q277</f>
        <v>2045670.734</v>
      </c>
      <c r="D275" s="32">
        <f>'밸런스 최소치'!S277</f>
        <v>28690.19474</v>
      </c>
      <c r="E275" s="29">
        <f>'밸런스 최소치'!V277</f>
        <v>155129.7613</v>
      </c>
      <c r="G275" s="32"/>
    </row>
    <row r="276">
      <c r="A276" s="18">
        <f>'밸런스 최소치'!O278</f>
        <v>3</v>
      </c>
      <c r="B276" s="18">
        <f>'밸런스 최소치'!P278</f>
        <v>2</v>
      </c>
      <c r="C276" s="32">
        <f>'밸런스 최소치'!Q278</f>
        <v>2098858.173</v>
      </c>
      <c r="D276" s="32">
        <f>'밸런스 최소치'!S278</f>
        <v>29120.54766</v>
      </c>
      <c r="E276" s="29">
        <f>'밸런스 최소치'!V278</f>
        <v>159783.6541</v>
      </c>
      <c r="G276" s="32"/>
    </row>
    <row r="277">
      <c r="A277" s="18">
        <f>'밸런스 최소치'!O279</f>
        <v>3</v>
      </c>
      <c r="B277" s="18">
        <f>'밸런스 최소치'!P279</f>
        <v>3</v>
      </c>
      <c r="C277" s="32">
        <f>'밸런스 최소치'!Q279</f>
        <v>2153428.485</v>
      </c>
      <c r="D277" s="32">
        <f>'밸런스 최소치'!S279</f>
        <v>29557.35588</v>
      </c>
      <c r="E277" s="29">
        <f>'밸런스 최소치'!V279</f>
        <v>164577.1637</v>
      </c>
      <c r="G277" s="32"/>
    </row>
    <row r="278">
      <c r="A278" s="18">
        <f>'밸런스 최소치'!O280</f>
        <v>3</v>
      </c>
      <c r="B278" s="18">
        <f>'밸런스 최소치'!P280</f>
        <v>3</v>
      </c>
      <c r="C278" s="32">
        <f>'밸런스 최소치'!Q280</f>
        <v>2209417.626</v>
      </c>
      <c r="D278" s="32">
        <f>'밸런스 최소치'!S280</f>
        <v>30000.71622</v>
      </c>
      <c r="E278" s="29">
        <f>'밸런스 최소치'!V280</f>
        <v>169514.4786</v>
      </c>
      <c r="G278" s="32"/>
    </row>
    <row r="279">
      <c r="A279" s="18">
        <f>'밸런스 최소치'!O281</f>
        <v>3</v>
      </c>
      <c r="B279" s="18">
        <f>'밸런스 최소치'!P281</f>
        <v>3</v>
      </c>
      <c r="C279" s="32">
        <f>'밸런스 최소치'!Q281</f>
        <v>2266862.484</v>
      </c>
      <c r="D279" s="32">
        <f>'밸런스 최소치'!S281</f>
        <v>30450.72696</v>
      </c>
      <c r="E279" s="29">
        <f>'밸런스 최소치'!V281</f>
        <v>174599.913</v>
      </c>
      <c r="G279" s="32"/>
    </row>
    <row r="280">
      <c r="A280" s="18">
        <f>'밸런스 최소치'!O282</f>
        <v>3</v>
      </c>
      <c r="B280" s="18">
        <f>'밸런스 최소치'!P282</f>
        <v>3</v>
      </c>
      <c r="C280" s="32">
        <f>'밸런스 최소치'!Q282</f>
        <v>2325800.909</v>
      </c>
      <c r="D280" s="32">
        <f>'밸런스 최소치'!S282</f>
        <v>30907.48786</v>
      </c>
      <c r="E280" s="29">
        <f>'밸런스 최소치'!V282</f>
        <v>179837.9104</v>
      </c>
      <c r="G280" s="32"/>
    </row>
    <row r="281">
      <c r="A281" s="18">
        <f>'밸런스 최소치'!O283</f>
        <v>3</v>
      </c>
      <c r="B281" s="18">
        <f>'밸런스 최소치'!P283</f>
        <v>3</v>
      </c>
      <c r="C281" s="32">
        <f>'밸런스 최소치'!Q283</f>
        <v>2386271.732</v>
      </c>
      <c r="D281" s="32">
        <f>'밸런스 최소치'!S283</f>
        <v>31371.10018</v>
      </c>
      <c r="E281" s="29">
        <f>'밸런스 최소치'!V283</f>
        <v>185233.0477</v>
      </c>
      <c r="G281" s="32"/>
    </row>
    <row r="282">
      <c r="A282" s="18">
        <f>'밸런스 최소치'!O284</f>
        <v>3</v>
      </c>
      <c r="B282" s="18">
        <f>'밸런스 최소치'!P284</f>
        <v>3</v>
      </c>
      <c r="C282" s="32">
        <f>'밸런스 최소치'!Q284</f>
        <v>2448314.797</v>
      </c>
      <c r="D282" s="32">
        <f>'밸런스 최소치'!S284</f>
        <v>31841.66668</v>
      </c>
      <c r="E282" s="29">
        <f>'밸런스 최소치'!V284</f>
        <v>190790.0391</v>
      </c>
      <c r="G282" s="32"/>
    </row>
    <row r="283">
      <c r="A283" s="18">
        <f>'밸런스 최소치'!O285</f>
        <v>3</v>
      </c>
      <c r="B283" s="18">
        <f>'밸런스 최소치'!P285</f>
        <v>3</v>
      </c>
      <c r="C283" s="32">
        <f>'밸런스 최소치'!Q285</f>
        <v>2511970.982</v>
      </c>
      <c r="D283" s="32">
        <f>'밸런스 최소치'!S285</f>
        <v>32319.29168</v>
      </c>
      <c r="E283" s="29">
        <f>'밸런스 최소치'!V285</f>
        <v>196513.7403</v>
      </c>
      <c r="G283" s="32"/>
    </row>
    <row r="284">
      <c r="A284" s="18">
        <f>'밸런스 최소치'!O286</f>
        <v>3</v>
      </c>
      <c r="B284" s="18">
        <f>'밸런스 최소치'!P286</f>
        <v>3</v>
      </c>
      <c r="C284" s="32">
        <f>'밸런스 최소치'!Q286</f>
        <v>2577282.228</v>
      </c>
      <c r="D284" s="32">
        <f>'밸런스 최소치'!S286</f>
        <v>32804.08106</v>
      </c>
      <c r="E284" s="29">
        <f>'밸런스 최소치'!V286</f>
        <v>202409.1525</v>
      </c>
      <c r="G284" s="32"/>
    </row>
    <row r="285">
      <c r="A285" s="18">
        <f>'밸런스 최소치'!O287</f>
        <v>3</v>
      </c>
      <c r="B285" s="18">
        <f>'밸런스 최소치'!P287</f>
        <v>3</v>
      </c>
      <c r="C285" s="32">
        <f>'밸런스 최소치'!Q287</f>
        <v>2644291.565</v>
      </c>
      <c r="D285" s="32">
        <f>'밸런스 최소치'!S287</f>
        <v>33296.14227</v>
      </c>
      <c r="E285" s="29">
        <f>'밸런스 최소치'!V287</f>
        <v>208481.4271</v>
      </c>
      <c r="G285" s="32"/>
    </row>
    <row r="286">
      <c r="A286" s="18">
        <f>'밸런스 최소치'!O288</f>
        <v>3</v>
      </c>
      <c r="B286" s="18">
        <f>'밸런스 최소치'!P288</f>
        <v>3</v>
      </c>
      <c r="C286" s="32">
        <f>'밸런스 최소치'!Q288</f>
        <v>2713043.146</v>
      </c>
      <c r="D286" s="32">
        <f>'밸런스 최소치'!S288</f>
        <v>33795.58441</v>
      </c>
      <c r="E286" s="29">
        <f>'밸런스 최소치'!V288</f>
        <v>214735.8699</v>
      </c>
      <c r="G286" s="32"/>
    </row>
    <row r="287">
      <c r="A287" s="18">
        <f>'밸런스 최소치'!O289</f>
        <v>3</v>
      </c>
      <c r="B287" s="18">
        <f>'밸런스 최소치'!P289</f>
        <v>3</v>
      </c>
      <c r="C287" s="32">
        <f>'밸런스 최소치'!Q289</f>
        <v>2783582.268</v>
      </c>
      <c r="D287" s="32">
        <f>'밸런스 최소치'!S289</f>
        <v>34302.51818</v>
      </c>
      <c r="E287" s="29">
        <f>'밸런스 최소치'!V289</f>
        <v>221177.946</v>
      </c>
      <c r="G287" s="32"/>
    </row>
    <row r="288">
      <c r="A288" s="18">
        <f>'밸런스 최소치'!O290</f>
        <v>3</v>
      </c>
      <c r="B288" s="18">
        <f>'밸런스 최소치'!P290</f>
        <v>3</v>
      </c>
      <c r="C288" s="32">
        <f>'밸런스 최소치'!Q290</f>
        <v>2855955.407</v>
      </c>
      <c r="D288" s="32">
        <f>'밸런스 최소치'!S290</f>
        <v>34817.05595</v>
      </c>
      <c r="E288" s="29">
        <f>'밸런스 최소치'!V290</f>
        <v>227813.2844</v>
      </c>
      <c r="G288" s="32"/>
    </row>
    <row r="289">
      <c r="A289" s="18">
        <f>'밸런스 최소치'!O291</f>
        <v>3</v>
      </c>
      <c r="B289" s="18">
        <f>'밸런스 최소치'!P291</f>
        <v>3</v>
      </c>
      <c r="C289" s="32">
        <f>'밸런스 최소치'!Q291</f>
        <v>2930210.248</v>
      </c>
      <c r="D289" s="32">
        <f>'밸런스 최소치'!S291</f>
        <v>35339.31179</v>
      </c>
      <c r="E289" s="29">
        <f>'밸런스 최소치'!V291</f>
        <v>234647.6829</v>
      </c>
      <c r="G289" s="32"/>
    </row>
    <row r="290">
      <c r="A290" s="18">
        <f>'밸런스 최소치'!O292</f>
        <v>3</v>
      </c>
      <c r="B290" s="18">
        <f>'밸런스 최소치'!P292</f>
        <v>4</v>
      </c>
      <c r="C290" s="32">
        <f>'밸런스 최소치'!Q292</f>
        <v>3006395.714</v>
      </c>
      <c r="D290" s="32">
        <f>'밸런스 최소치'!S292</f>
        <v>35869.40146</v>
      </c>
      <c r="E290" s="29">
        <f>'밸런스 최소치'!V292</f>
        <v>241687.1134</v>
      </c>
      <c r="G290" s="32"/>
    </row>
    <row r="291">
      <c r="A291" s="18">
        <f>'밸런스 최소치'!O293</f>
        <v>3</v>
      </c>
      <c r="B291" s="18">
        <f>'밸런스 최소치'!P293</f>
        <v>4</v>
      </c>
      <c r="C291" s="32">
        <f>'밸런스 최소치'!Q293</f>
        <v>3084562.003</v>
      </c>
      <c r="D291" s="32">
        <f>'밸런스 최소치'!S293</f>
        <v>36407.44249</v>
      </c>
      <c r="E291" s="29">
        <f>'밸런스 최소치'!V293</f>
        <v>248937.7268</v>
      </c>
      <c r="G291" s="32"/>
    </row>
    <row r="292">
      <c r="A292" s="18">
        <f>'밸런스 최소치'!O294</f>
        <v>3</v>
      </c>
      <c r="B292" s="18">
        <f>'밸런스 최소치'!P294</f>
        <v>4</v>
      </c>
      <c r="C292" s="32">
        <f>'밸런스 최소치'!Q294</f>
        <v>3164760.615</v>
      </c>
      <c r="D292" s="32">
        <f>'밸런스 최소치'!S294</f>
        <v>36953.55412</v>
      </c>
      <c r="E292" s="29">
        <f>'밸런스 최소치'!V294</f>
        <v>256405.8586</v>
      </c>
      <c r="G292" s="32"/>
    </row>
    <row r="293">
      <c r="A293" s="18">
        <f>'밸런스 최소치'!O295</f>
        <v>3</v>
      </c>
      <c r="B293" s="18">
        <f>'밸런스 최소치'!P295</f>
        <v>4</v>
      </c>
      <c r="C293" s="32">
        <f>'밸런스 최소치'!Q295</f>
        <v>3247044.391</v>
      </c>
      <c r="D293" s="32">
        <f>'밸런스 최소치'!S295</f>
        <v>37507.85744</v>
      </c>
      <c r="E293" s="29">
        <f>'밸런스 최소치'!V295</f>
        <v>264098.0344</v>
      </c>
      <c r="G293" s="32"/>
    </row>
    <row r="294">
      <c r="A294" s="18">
        <f>'밸런스 최소치'!O296</f>
        <v>3</v>
      </c>
      <c r="B294" s="18">
        <f>'밸런스 최소치'!P296</f>
        <v>4</v>
      </c>
      <c r="C294" s="32">
        <f>'밸런스 최소치'!Q296</f>
        <v>3331467.545</v>
      </c>
      <c r="D294" s="32">
        <f>'밸런스 최소치'!S296</f>
        <v>38070.4753</v>
      </c>
      <c r="E294" s="29">
        <f>'밸런스 최소치'!V296</f>
        <v>272020.9754</v>
      </c>
      <c r="G294" s="32"/>
    </row>
    <row r="295">
      <c r="A295" s="18">
        <f>'밸런스 최소치'!O297</f>
        <v>3</v>
      </c>
      <c r="B295" s="18">
        <f>'밸런스 최소치'!P297</f>
        <v>4</v>
      </c>
      <c r="C295" s="32">
        <f>'밸런스 최소치'!Q297</f>
        <v>3418085.701</v>
      </c>
      <c r="D295" s="32">
        <f>'밸런스 최소치'!S297</f>
        <v>38641.53243</v>
      </c>
      <c r="E295" s="29">
        <f>'밸런스 최소치'!V297</f>
        <v>280181.6047</v>
      </c>
      <c r="G295" s="32"/>
    </row>
    <row r="296">
      <c r="A296" s="18">
        <f>'밸런스 최소치'!O298</f>
        <v>3</v>
      </c>
      <c r="B296" s="18">
        <f>'밸런스 최소치'!P298</f>
        <v>4</v>
      </c>
      <c r="C296" s="32">
        <f>'밸런스 최소치'!Q298</f>
        <v>3506955.929</v>
      </c>
      <c r="D296" s="32">
        <f>'밸런스 최소치'!S298</f>
        <v>39221.15541</v>
      </c>
      <c r="E296" s="29">
        <f>'밸런스 최소치'!V298</f>
        <v>288587.0528</v>
      </c>
      <c r="G296" s="32"/>
    </row>
    <row r="297">
      <c r="A297" s="18">
        <f>'밸런스 최소치'!O299</f>
        <v>3</v>
      </c>
      <c r="B297" s="18">
        <f>'밸런스 최소치'!P299</f>
        <v>4</v>
      </c>
      <c r="C297" s="32">
        <f>'밸런스 최소치'!Q299</f>
        <v>3598136.783</v>
      </c>
      <c r="D297" s="32">
        <f>'밸런스 최소치'!S299</f>
        <v>39809.47274</v>
      </c>
      <c r="E297" s="29">
        <f>'밸런스 최소치'!V299</f>
        <v>297244.6644</v>
      </c>
      <c r="G297" s="32"/>
    </row>
    <row r="298">
      <c r="A298" s="18">
        <f>'밸런스 최소치'!O300</f>
        <v>3</v>
      </c>
      <c r="B298" s="18">
        <f>'밸런스 최소치'!P300</f>
        <v>4</v>
      </c>
      <c r="C298" s="32">
        <f>'밸런스 최소치'!Q300</f>
        <v>3691688.34</v>
      </c>
      <c r="D298" s="32">
        <f>'밸런스 최소치'!S300</f>
        <v>40406.61483</v>
      </c>
      <c r="E298" s="29">
        <f>'밸런스 최소치'!V300</f>
        <v>306162.0043</v>
      </c>
      <c r="G298" s="32"/>
    </row>
    <row r="299">
      <c r="A299" s="18">
        <f>'밸런스 최소치'!O301</f>
        <v>3</v>
      </c>
      <c r="B299" s="18">
        <f>'밸런스 최소치'!P301</f>
        <v>4</v>
      </c>
      <c r="C299" s="32">
        <f>'밸런스 최소치'!Q301</f>
        <v>3787672.236</v>
      </c>
      <c r="D299" s="32">
        <f>'밸런스 최소치'!S301</f>
        <v>41012.71406</v>
      </c>
      <c r="E299" s="29">
        <f>'밸런스 최소치'!V301</f>
        <v>315346.8644</v>
      </c>
      <c r="G299" s="32"/>
    </row>
    <row r="300">
      <c r="A300" s="18">
        <f>'밸런스 최소치'!O302</f>
        <v>3</v>
      </c>
      <c r="B300" s="18">
        <f>'밸런스 최소치'!P302</f>
        <v>4</v>
      </c>
      <c r="C300" s="32">
        <f>'밸런스 최소치'!Q302</f>
        <v>3886151.715</v>
      </c>
      <c r="D300" s="32">
        <f>'밸런스 최소치'!S302</f>
        <v>41627.90477</v>
      </c>
      <c r="E300" s="29">
        <f>'밸런스 최소치'!V302</f>
        <v>324807.2704</v>
      </c>
      <c r="G300" s="32"/>
    </row>
    <row r="301">
      <c r="A301" s="18">
        <f>'밸런스 최소치'!O303</f>
        <v>3</v>
      </c>
      <c r="B301" s="18">
        <f>'밸런스 최소치'!P303</f>
        <v>4</v>
      </c>
      <c r="C301" s="32">
        <f>'밸런스 최소치'!Q303</f>
        <v>3987191.659</v>
      </c>
      <c r="D301" s="32">
        <f>'밸런스 최소치'!S303</f>
        <v>42252.32334</v>
      </c>
      <c r="E301" s="29">
        <f>'밸런스 최소치'!V303</f>
        <v>334551.4885</v>
      </c>
      <c r="G301" s="32"/>
    </row>
    <row r="302">
      <c r="A302" s="18">
        <f>'밸런스 최소치'!O304</f>
        <v>3</v>
      </c>
      <c r="B302" s="18">
        <f>'밸런스 최소치'!P304</f>
        <v>5</v>
      </c>
      <c r="C302" s="32">
        <f>'밸런스 최소치'!Q304</f>
        <v>4090858.642</v>
      </c>
      <c r="D302" s="32">
        <f>'밸런스 최소치'!S304</f>
        <v>42886.10819</v>
      </c>
      <c r="E302" s="29">
        <f>'밸런스 최소치'!V304</f>
        <v>344588.0331</v>
      </c>
      <c r="G302" s="32"/>
    </row>
    <row r="303">
      <c r="A303" s="18">
        <f>'밸런스 최소치'!O305</f>
        <v>3</v>
      </c>
      <c r="B303" s="18">
        <f>'밸런스 최소치'!P305</f>
        <v>5</v>
      </c>
      <c r="C303" s="32">
        <f>'밸런스 최소치'!Q305</f>
        <v>4197220.967</v>
      </c>
      <c r="D303" s="32">
        <f>'밸런스 최소치'!S305</f>
        <v>43529.39981</v>
      </c>
      <c r="E303" s="29">
        <f>'밸런스 최소치'!V305</f>
        <v>354925.6741</v>
      </c>
      <c r="G303" s="32"/>
    </row>
    <row r="304">
      <c r="A304" s="18">
        <f>'밸런스 최소치'!O306</f>
        <v>3</v>
      </c>
      <c r="B304" s="18">
        <f>'밸런스 최소치'!P306</f>
        <v>5</v>
      </c>
      <c r="C304" s="32">
        <f>'밸런스 최소치'!Q306</f>
        <v>4306348.712</v>
      </c>
      <c r="D304" s="32">
        <f>'밸런스 최소치'!S306</f>
        <v>44182.34081</v>
      </c>
      <c r="E304" s="29">
        <f>'밸런스 최소치'!V306</f>
        <v>365573.4444</v>
      </c>
      <c r="G304" s="32"/>
    </row>
    <row r="305">
      <c r="A305" s="18">
        <f>'밸런스 최소치'!O307</f>
        <v>3</v>
      </c>
      <c r="B305" s="18">
        <f>'밸런스 최소치'!P307</f>
        <v>5</v>
      </c>
      <c r="C305" s="32">
        <f>'밸런스 최소치'!Q307</f>
        <v>4418313.779</v>
      </c>
      <c r="D305" s="32">
        <f>'밸런스 최소치'!S307</f>
        <v>44845.07592</v>
      </c>
      <c r="E305" s="29">
        <f>'밸런스 최소치'!V307</f>
        <v>376540.6477</v>
      </c>
      <c r="G305" s="32"/>
    </row>
    <row r="306">
      <c r="A306" s="18">
        <f>'밸런스 최소치'!O308</f>
        <v>3</v>
      </c>
      <c r="B306" s="18">
        <f>'밸런스 최소치'!P308</f>
        <v>5</v>
      </c>
      <c r="C306" s="32">
        <f>'밸런스 최소치'!Q308</f>
        <v>4533189.937</v>
      </c>
      <c r="D306" s="32">
        <f>'밸런스 최소치'!S308</f>
        <v>45517.75206</v>
      </c>
      <c r="E306" s="29">
        <f>'밸런스 최소치'!V308</f>
        <v>387836.8671</v>
      </c>
      <c r="G306" s="32"/>
    </row>
    <row r="307">
      <c r="A307" s="18">
        <f>'밸런스 최소치'!O309</f>
        <v>3</v>
      </c>
      <c r="B307" s="18">
        <f>'밸런스 최소치'!P309</f>
        <v>5</v>
      </c>
      <c r="C307" s="32">
        <f>'밸런스 최소치'!Q309</f>
        <v>4651052.875</v>
      </c>
      <c r="D307" s="32">
        <f>'밸런스 최소치'!S309</f>
        <v>46200.51834</v>
      </c>
      <c r="E307" s="29">
        <f>'밸런스 최소치'!V309</f>
        <v>399471.9731</v>
      </c>
      <c r="G307" s="32"/>
    </row>
    <row r="308">
      <c r="A308" s="18">
        <f>'밸런스 최소치'!O310</f>
        <v>3</v>
      </c>
      <c r="B308" s="18">
        <f>'밸런스 최소치'!P310</f>
        <v>5</v>
      </c>
      <c r="C308" s="32">
        <f>'밸런스 최소치'!Q310</f>
        <v>4771980.25</v>
      </c>
      <c r="D308" s="32">
        <f>'밸런스 최소치'!S310</f>
        <v>46893.52612</v>
      </c>
      <c r="E308" s="29">
        <f>'밸런스 최소치'!V310</f>
        <v>411456.1323</v>
      </c>
      <c r="G308" s="32"/>
    </row>
    <row r="309">
      <c r="A309" s="18">
        <f>'밸런스 최소치'!O311</f>
        <v>3</v>
      </c>
      <c r="B309" s="18">
        <f>'밸런스 최소치'!P311</f>
        <v>5</v>
      </c>
      <c r="C309" s="32">
        <f>'밸런스 최소치'!Q311</f>
        <v>4896051.737</v>
      </c>
      <c r="D309" s="32">
        <f>'밸런스 최소치'!S311</f>
        <v>47596.92901</v>
      </c>
      <c r="E309" s="29">
        <f>'밸런스 최소치'!V311</f>
        <v>423799.8163</v>
      </c>
      <c r="G309" s="32"/>
    </row>
    <row r="310">
      <c r="A310" s="18">
        <f>'밸런스 최소치'!O312</f>
        <v>3</v>
      </c>
      <c r="B310" s="18">
        <f>'밸런스 최소치'!P312</f>
        <v>5</v>
      </c>
      <c r="C310" s="32">
        <f>'밸런스 최소치'!Q312</f>
        <v>5023349.082</v>
      </c>
      <c r="D310" s="32">
        <f>'밸런스 최소치'!S312</f>
        <v>48310.88294</v>
      </c>
      <c r="E310" s="29">
        <f>'밸런스 최소치'!V312</f>
        <v>436513.8108</v>
      </c>
      <c r="G310" s="32"/>
    </row>
    <row r="311">
      <c r="A311" s="18">
        <f>'밸런스 최소치'!O313</f>
        <v>3</v>
      </c>
      <c r="B311" s="18">
        <f>'밸런스 최소치'!P313</f>
        <v>5</v>
      </c>
      <c r="C311" s="32">
        <f>'밸런스 최소치'!Q313</f>
        <v>5153956.158</v>
      </c>
      <c r="D311" s="32">
        <f>'밸런스 최소치'!S313</f>
        <v>49035.54619</v>
      </c>
      <c r="E311" s="29">
        <f>'밸런스 최소치'!V313</f>
        <v>449609.2251</v>
      </c>
      <c r="G311" s="32"/>
    </row>
    <row r="312">
      <c r="A312" s="18">
        <f>'밸런스 최소치'!O314</f>
        <v>3</v>
      </c>
      <c r="B312" s="18">
        <f>'밸런스 최소치'!P314</f>
        <v>5</v>
      </c>
      <c r="C312" s="32">
        <f>'밸런스 최소치'!Q314</f>
        <v>5287959.018</v>
      </c>
      <c r="D312" s="32">
        <f>'밸런스 최소치'!S314</f>
        <v>49771.07938</v>
      </c>
      <c r="E312" s="29">
        <f>'밸런스 최소치'!V314</f>
        <v>463097.5019</v>
      </c>
      <c r="G312" s="32"/>
    </row>
    <row r="313">
      <c r="A313" s="18">
        <f>'밸런스 최소치'!O315</f>
        <v>3</v>
      </c>
      <c r="B313" s="18">
        <f>'밸런스 최소치'!P315</f>
        <v>5</v>
      </c>
      <c r="C313" s="32">
        <f>'밸런스 최소치'!Q315</f>
        <v>5425445.952</v>
      </c>
      <c r="D313" s="32">
        <f>'밸런스 최소치'!S315</f>
        <v>50517.64557</v>
      </c>
      <c r="E313" s="29">
        <f>'밸런스 최소치'!V315</f>
        <v>476990.4269</v>
      </c>
      <c r="G313" s="32"/>
    </row>
    <row r="314">
      <c r="A314" s="18">
        <f>'밸런스 최소치'!O316</f>
        <v>3</v>
      </c>
      <c r="B314" s="18">
        <f>'밸런스 최소치'!P316</f>
        <v>5</v>
      </c>
      <c r="C314" s="32">
        <f>'밸런스 최소치'!Q316</f>
        <v>5566507.547</v>
      </c>
      <c r="D314" s="32">
        <f>'밸런스 최소치'!S316</f>
        <v>51275.41025</v>
      </c>
      <c r="E314" s="29">
        <f>'밸런스 최소치'!V316</f>
        <v>491300.1397</v>
      </c>
      <c r="G314" s="32"/>
    </row>
    <row r="315">
      <c r="A315" s="18">
        <f>'밸런스 최소치'!O317</f>
        <v>3</v>
      </c>
      <c r="B315" s="18">
        <f>'밸런스 최소치'!P317</f>
        <v>6</v>
      </c>
      <c r="C315" s="32">
        <f>'밸런스 최소치'!Q317</f>
        <v>5711236.743</v>
      </c>
      <c r="D315" s="32">
        <f>'밸런스 최소치'!S317</f>
        <v>52044.54141</v>
      </c>
      <c r="E315" s="29">
        <f>'밸런스 최소치'!V317</f>
        <v>506039.1439</v>
      </c>
      <c r="G315" s="32"/>
    </row>
    <row r="316">
      <c r="A316" s="18">
        <f>'밸런스 최소치'!O318</f>
        <v>3</v>
      </c>
      <c r="B316" s="18">
        <f>'밸런스 최소치'!P318</f>
        <v>6</v>
      </c>
      <c r="C316" s="32">
        <f>'밸런스 최소치'!Q318</f>
        <v>5859728.899</v>
      </c>
      <c r="D316" s="32">
        <f>'밸런스 최소치'!S318</f>
        <v>52825.20953</v>
      </c>
      <c r="E316" s="29">
        <f>'밸런스 최소치'!V318</f>
        <v>521220.3182</v>
      </c>
      <c r="G316" s="32"/>
    </row>
    <row r="317">
      <c r="A317" s="18">
        <f>'밸런스 최소치'!O319</f>
        <v>3</v>
      </c>
      <c r="B317" s="18">
        <f>'밸런스 최소치'!P319</f>
        <v>6</v>
      </c>
      <c r="C317" s="32">
        <f>'밸런스 최소치'!Q319</f>
        <v>6012081.85</v>
      </c>
      <c r="D317" s="32">
        <f>'밸런스 최소치'!S319</f>
        <v>53617.58767</v>
      </c>
      <c r="E317" s="29">
        <f>'밸런스 최소치'!V319</f>
        <v>536856.9278</v>
      </c>
      <c r="G317" s="32"/>
    </row>
    <row r="318">
      <c r="A318" s="18">
        <f>'밸런스 최소치'!O320</f>
        <v>3</v>
      </c>
      <c r="B318" s="18">
        <f>'밸런스 최소치'!P320</f>
        <v>6</v>
      </c>
      <c r="C318" s="32">
        <f>'밸런스 최소치'!Q320</f>
        <v>6168395.978</v>
      </c>
      <c r="D318" s="32">
        <f>'밸런스 최소치'!S320</f>
        <v>54421.85149</v>
      </c>
      <c r="E318" s="29">
        <f>'밸런스 최소치'!V320</f>
        <v>552962.6356</v>
      </c>
      <c r="G318" s="32"/>
    </row>
    <row r="319">
      <c r="A319" s="18">
        <f>'밸런스 최소치'!O321</f>
        <v>3</v>
      </c>
      <c r="B319" s="18">
        <f>'밸런스 최소치'!P321</f>
        <v>6</v>
      </c>
      <c r="C319" s="32">
        <f>'밸런스 최소치'!Q321</f>
        <v>6328774.274</v>
      </c>
      <c r="D319" s="32">
        <f>'밸런스 최소치'!S321</f>
        <v>55238.17926</v>
      </c>
      <c r="E319" s="29">
        <f>'밸런스 최소치'!V321</f>
        <v>569551.5147</v>
      </c>
      <c r="G319" s="32"/>
    </row>
    <row r="320">
      <c r="A320" s="18">
        <f>'밸런스 최소치'!O322</f>
        <v>3</v>
      </c>
      <c r="B320" s="18">
        <f>'밸런스 최소치'!P322</f>
        <v>6</v>
      </c>
      <c r="C320" s="32">
        <f>'밸런스 최소치'!Q322</f>
        <v>6493322.405</v>
      </c>
      <c r="D320" s="32">
        <f>'밸런스 최소치'!S322</f>
        <v>56066.75195</v>
      </c>
      <c r="E320" s="29">
        <f>'밸런스 최소치'!V322</f>
        <v>586638.0601</v>
      </c>
      <c r="G320" s="32"/>
    </row>
    <row r="321">
      <c r="A321" s="18">
        <f>'밸런스 최소치'!O323</f>
        <v>3</v>
      </c>
      <c r="B321" s="18">
        <f>'밸런스 최소치'!P323</f>
        <v>6</v>
      </c>
      <c r="C321" s="32">
        <f>'밸런스 최소치'!Q323</f>
        <v>6662148.787</v>
      </c>
      <c r="D321" s="32">
        <f>'밸런스 최소치'!S323</f>
        <v>56907.75323</v>
      </c>
      <c r="E321" s="29">
        <f>'밸런스 최소치'!V323</f>
        <v>604237.2019</v>
      </c>
      <c r="G321" s="32"/>
    </row>
    <row r="322">
      <c r="A322" s="18">
        <f>'밸런스 최소치'!O324</f>
        <v>3</v>
      </c>
      <c r="B322" s="18">
        <f>'밸런스 최소치'!P324</f>
        <v>6</v>
      </c>
      <c r="C322" s="32">
        <f>'밸런스 최소치'!Q324</f>
        <v>6835364.656</v>
      </c>
      <c r="D322" s="32">
        <f>'밸런스 최소치'!S324</f>
        <v>57761.36953</v>
      </c>
      <c r="E322" s="29">
        <f>'밸런스 최소치'!V324</f>
        <v>622364.318</v>
      </c>
      <c r="G322" s="32"/>
    </row>
    <row r="323">
      <c r="A323" s="18">
        <f>'밸런스 최소치'!O325</f>
        <v>3</v>
      </c>
      <c r="B323" s="18">
        <f>'밸런스 최소치'!P325</f>
        <v>6</v>
      </c>
      <c r="C323" s="32">
        <f>'밸런스 최소치'!Q325</f>
        <v>7013084.137</v>
      </c>
      <c r="D323" s="32">
        <f>'밸런스 최소치'!S325</f>
        <v>58627.79007</v>
      </c>
      <c r="E323" s="29">
        <f>'밸런스 최소치'!V325</f>
        <v>641035.2475</v>
      </c>
      <c r="G323" s="32"/>
    </row>
    <row r="324">
      <c r="A324" s="18">
        <f>'밸런스 최소치'!O326</f>
        <v>3</v>
      </c>
      <c r="B324" s="18">
        <f>'밸런스 최소치'!P326</f>
        <v>6</v>
      </c>
      <c r="C324" s="32">
        <f>'밸런스 최소치'!Q326</f>
        <v>7195424.324</v>
      </c>
      <c r="D324" s="32">
        <f>'밸런스 최소치'!S326</f>
        <v>59507.20692</v>
      </c>
      <c r="E324" s="29">
        <f>'밸런스 최소치'!V326</f>
        <v>660266.3049</v>
      </c>
      <c r="G324" s="32"/>
    </row>
    <row r="325">
      <c r="A325" s="18">
        <f>'밸런스 최소치'!O327</f>
        <v>3</v>
      </c>
      <c r="B325" s="18">
        <f>'밸런스 최소치'!P327</f>
        <v>6</v>
      </c>
      <c r="C325" s="32">
        <f>'밸런스 최소치'!Q327</f>
        <v>7382505.357</v>
      </c>
      <c r="D325" s="32">
        <f>'밸런스 최소치'!S327</f>
        <v>60399.81502</v>
      </c>
      <c r="E325" s="29">
        <f>'밸런스 최소치'!V327</f>
        <v>680074.2941</v>
      </c>
      <c r="G325" s="32"/>
    </row>
    <row r="326">
      <c r="A326" s="18">
        <f>'밸런스 최소치'!O328</f>
        <v>3</v>
      </c>
      <c r="B326" s="18">
        <f>'밸런스 최소치'!P328</f>
        <v>6</v>
      </c>
      <c r="C326" s="32">
        <f>'밸런스 최소치'!Q328</f>
        <v>7574450.496</v>
      </c>
      <c r="D326" s="32">
        <f>'밸런스 최소치'!S328</f>
        <v>61305.81225</v>
      </c>
      <c r="E326" s="29">
        <f>'밸런스 최소치'!V328</f>
        <v>700476.5229</v>
      </c>
      <c r="G326" s="32"/>
    </row>
    <row r="327">
      <c r="A327" s="18">
        <f>'밸런스 최소치'!O329</f>
        <v>3</v>
      </c>
      <c r="B327" s="18">
        <f>'밸런스 최소치'!P329</f>
        <v>7</v>
      </c>
      <c r="C327" s="32">
        <f>'밸런스 최소치'!Q329</f>
        <v>7771386.209</v>
      </c>
      <c r="D327" s="32">
        <f>'밸런스 최소치'!S329</f>
        <v>62225.39943</v>
      </c>
      <c r="E327" s="29">
        <f>'밸런스 최소치'!V329</f>
        <v>721490.8186</v>
      </c>
      <c r="G327" s="32"/>
    </row>
    <row r="328">
      <c r="A328" s="18">
        <f>'밸런스 최소치'!O330</f>
        <v>3</v>
      </c>
      <c r="B328" s="18">
        <f>'밸런스 최소치'!P330</f>
        <v>7</v>
      </c>
      <c r="C328" s="32">
        <f>'밸런스 최소치'!Q330</f>
        <v>7973442.25</v>
      </c>
      <c r="D328" s="32">
        <f>'밸런스 최소치'!S330</f>
        <v>63158.78043</v>
      </c>
      <c r="E328" s="29">
        <f>'밸런스 최소치'!V330</f>
        <v>743135.5432</v>
      </c>
      <c r="G328" s="32"/>
    </row>
    <row r="329">
      <c r="A329" s="18">
        <f>'밸런스 최소치'!O331</f>
        <v>3</v>
      </c>
      <c r="B329" s="18">
        <f>'밸런스 최소치'!P331</f>
        <v>7</v>
      </c>
      <c r="C329" s="32">
        <f>'밸런스 최소치'!Q331</f>
        <v>8180751.749</v>
      </c>
      <c r="D329" s="32">
        <f>'밸런스 최소치'!S331</f>
        <v>64106.16213</v>
      </c>
      <c r="E329" s="29">
        <f>'밸런스 최소치'!V331</f>
        <v>765429.6095</v>
      </c>
      <c r="G329" s="32"/>
    </row>
    <row r="330">
      <c r="A330" s="18">
        <f>'밸런스 최소치'!O332</f>
        <v>3</v>
      </c>
      <c r="B330" s="18">
        <f>'밸런스 최소치'!P332</f>
        <v>7</v>
      </c>
      <c r="C330" s="32">
        <f>'밸런스 최소치'!Q332</f>
        <v>8393451.294</v>
      </c>
      <c r="D330" s="32">
        <f>'밸런스 최소치'!S332</f>
        <v>65067.75456</v>
      </c>
      <c r="E330" s="29">
        <f>'밸런스 최소치'!V332</f>
        <v>788392.4977</v>
      </c>
      <c r="G330" s="32"/>
    </row>
    <row r="331">
      <c r="A331" s="18">
        <f>'밸런스 최소치'!O333</f>
        <v>3</v>
      </c>
      <c r="B331" s="18">
        <f>'밸런스 최소치'!P333</f>
        <v>7</v>
      </c>
      <c r="C331" s="32">
        <f>'밸런스 최소치'!Q333</f>
        <v>8611681.028</v>
      </c>
      <c r="D331" s="32">
        <f>'밸런스 최소치'!S333</f>
        <v>66043.77088</v>
      </c>
      <c r="E331" s="29">
        <f>'밸런스 최소치'!V333</f>
        <v>812044.2727</v>
      </c>
      <c r="G331" s="32"/>
    </row>
    <row r="332">
      <c r="A332" s="18">
        <f>'밸런스 최소치'!O334</f>
        <v>3</v>
      </c>
      <c r="B332" s="18">
        <f>'밸런스 최소치'!P334</f>
        <v>7</v>
      </c>
      <c r="C332" s="32">
        <f>'밸런스 최소치'!Q334</f>
        <v>8835584.735</v>
      </c>
      <c r="D332" s="32">
        <f>'밸런스 최소치'!S334</f>
        <v>67034.42745</v>
      </c>
      <c r="E332" s="29">
        <f>'밸런스 최소치'!V334</f>
        <v>836405.6009</v>
      </c>
      <c r="G332" s="32"/>
    </row>
    <row r="333">
      <c r="A333" s="18">
        <f>'밸런스 최소치'!O335</f>
        <v>3</v>
      </c>
      <c r="B333" s="18">
        <f>'밸런스 최소치'!P335</f>
        <v>7</v>
      </c>
      <c r="C333" s="32">
        <f>'밸런스 최소치'!Q335</f>
        <v>9065309.938</v>
      </c>
      <c r="D333" s="32">
        <f>'밸런스 최소치'!S335</f>
        <v>68039.94386</v>
      </c>
      <c r="E333" s="29">
        <f>'밸런스 최소치'!V335</f>
        <v>861497.7689</v>
      </c>
      <c r="G333" s="32"/>
    </row>
    <row r="334">
      <c r="A334" s="18">
        <f>'밸런스 최소치'!O336</f>
        <v>3</v>
      </c>
      <c r="B334" s="18">
        <f>'밸런스 최소치'!P336</f>
        <v>7</v>
      </c>
      <c r="C334" s="32">
        <f>'밸런스 최소치'!Q336</f>
        <v>9301007.996</v>
      </c>
      <c r="D334" s="32">
        <f>'밸런스 최소치'!S336</f>
        <v>69060.54301</v>
      </c>
      <c r="E334" s="29">
        <f>'밸런스 최소치'!V336</f>
        <v>887342.7019</v>
      </c>
      <c r="G334" s="32"/>
    </row>
    <row r="335">
      <c r="A335" s="18">
        <f>'밸런스 최소치'!O337</f>
        <v>3</v>
      </c>
      <c r="B335" s="18">
        <f>'밸런스 최소치'!P337</f>
        <v>7</v>
      </c>
      <c r="C335" s="32">
        <f>'밸런스 최소치'!Q337</f>
        <v>9542834.204</v>
      </c>
      <c r="D335" s="32">
        <f>'밸런스 최소치'!S337</f>
        <v>70096.45116</v>
      </c>
      <c r="E335" s="29">
        <f>'밸런스 최소치'!V337</f>
        <v>913962.983</v>
      </c>
      <c r="G335" s="32"/>
    </row>
    <row r="336">
      <c r="A336" s="18">
        <f>'밸런스 최소치'!O338</f>
        <v>3</v>
      </c>
      <c r="B336" s="18">
        <f>'밸런스 최소치'!P338</f>
        <v>7</v>
      </c>
      <c r="C336" s="32">
        <f>'밸런스 최소치'!Q338</f>
        <v>9790947.893</v>
      </c>
      <c r="D336" s="32">
        <f>'밸런스 최소치'!S338</f>
        <v>71147.89793</v>
      </c>
      <c r="E336" s="29">
        <f>'밸런스 최소치'!V338</f>
        <v>941381.8725</v>
      </c>
      <c r="G336" s="32"/>
    </row>
    <row r="337">
      <c r="A337" s="18">
        <f>'밸런스 최소치'!O339</f>
        <v>3</v>
      </c>
      <c r="B337" s="18">
        <f>'밸런스 최소치'!P339</f>
        <v>7</v>
      </c>
      <c r="C337" s="32">
        <f>'밸런스 최소치'!Q339</f>
        <v>10045512.54</v>
      </c>
      <c r="D337" s="32">
        <f>'밸런스 최소치'!S339</f>
        <v>72215.1164</v>
      </c>
      <c r="E337" s="29">
        <f>'밸런스 최소치'!V339</f>
        <v>969623.3287</v>
      </c>
      <c r="G337" s="32"/>
    </row>
    <row r="338">
      <c r="A338" s="18">
        <f>'밸런스 최소치'!O340</f>
        <v>3</v>
      </c>
      <c r="B338" s="18">
        <f>'밸런스 최소치'!P340</f>
        <v>7</v>
      </c>
      <c r="C338" s="32">
        <f>'밸런스 최소치'!Q340</f>
        <v>10306695.86</v>
      </c>
      <c r="D338" s="32">
        <f>'밸런스 최소치'!S340</f>
        <v>73298.34314</v>
      </c>
      <c r="E338" s="29">
        <f>'밸런스 최소치'!V340</f>
        <v>998712.0285</v>
      </c>
      <c r="G338" s="32"/>
    </row>
    <row r="339">
      <c r="A339" s="18">
        <f>'밸런스 최소치'!O341</f>
        <v>3</v>
      </c>
      <c r="B339" s="18">
        <f>'밸런스 최소치'!P341</f>
        <v>7</v>
      </c>
      <c r="C339" s="32">
        <f>'밸런스 최소치'!Q341</f>
        <v>10574669.96</v>
      </c>
      <c r="D339" s="32">
        <f>'밸런스 최소치'!S341</f>
        <v>74397.81829</v>
      </c>
      <c r="E339" s="29">
        <f>'밸런스 최소치'!V341</f>
        <v>1028673.389</v>
      </c>
      <c r="G339" s="32"/>
    </row>
    <row r="340">
      <c r="A340" s="18">
        <f>'밸런스 최소치'!O342</f>
        <v>3</v>
      </c>
      <c r="B340" s="18">
        <f>'밸런스 최소치'!P342</f>
        <v>8</v>
      </c>
      <c r="C340" s="32">
        <f>'밸런스 최소치'!Q342</f>
        <v>10849611.38</v>
      </c>
      <c r="D340" s="32">
        <f>'밸런스 최소치'!S342</f>
        <v>75513.78556</v>
      </c>
      <c r="E340" s="29">
        <f>'밸런스 최소치'!V342</f>
        <v>1059533.591</v>
      </c>
      <c r="G340" s="32"/>
    </row>
    <row r="341">
      <c r="A341" s="18">
        <f>'밸런스 최소치'!O343</f>
        <v>3</v>
      </c>
      <c r="B341" s="18">
        <f>'밸런스 최소치'!P343</f>
        <v>8</v>
      </c>
      <c r="C341" s="32">
        <f>'밸런스 최소치'!Q343</f>
        <v>11131701.27</v>
      </c>
      <c r="D341" s="32">
        <f>'밸런스 최소치'!S343</f>
        <v>76646.49235</v>
      </c>
      <c r="E341" s="29">
        <f>'밸런스 최소치'!V343</f>
        <v>1091319.599</v>
      </c>
      <c r="G341" s="32"/>
    </row>
    <row r="342">
      <c r="A342" s="18">
        <f>'밸런스 최소치'!O344</f>
        <v>3</v>
      </c>
      <c r="B342" s="18">
        <f>'밸런스 최소치'!P344</f>
        <v>8</v>
      </c>
      <c r="C342" s="32">
        <f>'밸런스 최소치'!Q344</f>
        <v>11421125.5</v>
      </c>
      <c r="D342" s="32">
        <f>'밸런스 최소치'!S344</f>
        <v>77796.18973</v>
      </c>
      <c r="E342" s="29">
        <f>'밸런스 최소치'!V344</f>
        <v>1124059.187</v>
      </c>
      <c r="G342" s="32"/>
    </row>
    <row r="343">
      <c r="A343" s="18">
        <f>'밸런스 최소치'!O345</f>
        <v>3</v>
      </c>
      <c r="B343" s="18">
        <f>'밸런스 최소치'!P345</f>
        <v>8</v>
      </c>
      <c r="C343" s="32">
        <f>'밸런스 최소치'!Q345</f>
        <v>11718074.77</v>
      </c>
      <c r="D343" s="32">
        <f>'밸런스 최소치'!S345</f>
        <v>78963.13258</v>
      </c>
      <c r="E343" s="29">
        <f>'밸런스 최소치'!V345</f>
        <v>1157780.962</v>
      </c>
      <c r="G343" s="32"/>
    </row>
    <row r="344">
      <c r="A344" s="18">
        <f>'밸런스 최소치'!O346</f>
        <v>3</v>
      </c>
      <c r="B344" s="18">
        <f>'밸런스 최소치'!P346</f>
        <v>8</v>
      </c>
      <c r="C344" s="32">
        <f>'밸런스 최소치'!Q346</f>
        <v>12022744.71</v>
      </c>
      <c r="D344" s="32">
        <f>'밸런스 최소치'!S346</f>
        <v>80147.57957</v>
      </c>
      <c r="E344" s="29">
        <f>'밸런스 최소치'!V346</f>
        <v>1192514.391</v>
      </c>
      <c r="G344" s="32"/>
    </row>
    <row r="345">
      <c r="A345" s="18">
        <f>'밸런스 최소치'!O347</f>
        <v>3</v>
      </c>
      <c r="B345" s="18">
        <f>'밸런스 최소치'!P347</f>
        <v>8</v>
      </c>
      <c r="C345" s="32">
        <f>'밸런스 최소치'!Q347</f>
        <v>12335336.07</v>
      </c>
      <c r="D345" s="32">
        <f>'밸런스 최소치'!S347</f>
        <v>81349.79326</v>
      </c>
      <c r="E345" s="29">
        <f>'밸런스 최소치'!V347</f>
        <v>1228289.823</v>
      </c>
      <c r="G345" s="32"/>
    </row>
    <row r="346">
      <c r="A346" s="18">
        <f>'밸런스 최소치'!O348</f>
        <v>3</v>
      </c>
      <c r="B346" s="18">
        <f>'밸런스 최소치'!P348</f>
        <v>8</v>
      </c>
      <c r="C346" s="32">
        <f>'밸런스 최소치'!Q348</f>
        <v>12656054.81</v>
      </c>
      <c r="D346" s="32">
        <f>'밸런스 최소치'!S348</f>
        <v>82570.04016</v>
      </c>
      <c r="E346" s="29">
        <f>'밸런스 최소치'!V348</f>
        <v>1265138.518</v>
      </c>
      <c r="G346" s="32"/>
    </row>
    <row r="347">
      <c r="A347" s="18">
        <f>'밸런스 최소치'!O349</f>
        <v>3</v>
      </c>
      <c r="B347" s="18">
        <f>'밸런스 최소치'!P349</f>
        <v>8</v>
      </c>
      <c r="C347" s="32">
        <f>'밸런스 최소치'!Q349</f>
        <v>12985112.24</v>
      </c>
      <c r="D347" s="32">
        <f>'밸런스 최소치'!S349</f>
        <v>83808.59076</v>
      </c>
      <c r="E347" s="29">
        <f>'밸런스 최소치'!V349</f>
        <v>1303092.673</v>
      </c>
      <c r="G347" s="32"/>
    </row>
    <row r="348">
      <c r="A348" s="18">
        <f>'밸런스 최소치'!O350</f>
        <v>3</v>
      </c>
      <c r="B348" s="18">
        <f>'밸런스 최소치'!P350</f>
        <v>8</v>
      </c>
      <c r="C348" s="32">
        <f>'밸런스 최소치'!Q350</f>
        <v>13322725.16</v>
      </c>
      <c r="D348" s="32">
        <f>'밸런스 최소치'!S350</f>
        <v>85065.71962</v>
      </c>
      <c r="E348" s="29">
        <f>'밸런스 최소치'!V350</f>
        <v>1342185.453</v>
      </c>
      <c r="G348" s="32"/>
    </row>
    <row r="349">
      <c r="A349" s="18">
        <f>'밸런스 최소치'!O351</f>
        <v>3</v>
      </c>
      <c r="B349" s="18">
        <f>'밸런스 최소치'!P351</f>
        <v>8</v>
      </c>
      <c r="C349" s="32">
        <f>'밸런스 최소치'!Q351</f>
        <v>13669116.01</v>
      </c>
      <c r="D349" s="32">
        <f>'밸런스 최소치'!S351</f>
        <v>86341.70542</v>
      </c>
      <c r="E349" s="29">
        <f>'밸런스 최소치'!V351</f>
        <v>1382451.017</v>
      </c>
      <c r="G349" s="32"/>
    </row>
    <row r="350">
      <c r="A350" s="18">
        <f>'밸런스 최소치'!O352</f>
        <v>3</v>
      </c>
      <c r="B350" s="18">
        <f>'밸런스 최소치'!P352</f>
        <v>8</v>
      </c>
      <c r="C350" s="32">
        <f>'밸런스 최소치'!Q352</f>
        <v>14024513.03</v>
      </c>
      <c r="D350" s="32">
        <f>'밸런스 최소치'!S352</f>
        <v>87636.831</v>
      </c>
      <c r="E350" s="29">
        <f>'밸런스 최소치'!V352</f>
        <v>1423924.548</v>
      </c>
      <c r="G350" s="32"/>
    </row>
    <row r="351">
      <c r="A351" s="18">
        <f>'밸런스 최소치'!O353</f>
        <v>3</v>
      </c>
      <c r="B351" s="18">
        <f>'밸런스 최소치'!P353</f>
        <v>8</v>
      </c>
      <c r="C351" s="32">
        <f>'밸런스 최소치'!Q353</f>
        <v>14389150.36</v>
      </c>
      <c r="D351" s="32">
        <f>'밸런스 최소치'!S353</f>
        <v>88951.38346</v>
      </c>
      <c r="E351" s="29">
        <f>'밸런스 최소치'!V353</f>
        <v>1466642.284</v>
      </c>
      <c r="G351" s="32"/>
    </row>
    <row r="352">
      <c r="A352" s="18">
        <f>'밸런스 최소치'!O354</f>
        <v>3</v>
      </c>
      <c r="B352" s="18">
        <f>'밸런스 최소치'!P354</f>
        <v>9</v>
      </c>
      <c r="C352" s="32">
        <f>'밸런스 최소치'!Q354</f>
        <v>14763268.27</v>
      </c>
      <c r="D352" s="32">
        <f>'밸런스 최소치'!S354</f>
        <v>90285.65422</v>
      </c>
      <c r="E352" s="29">
        <f>'밸런스 최소치'!V354</f>
        <v>1510641.552</v>
      </c>
      <c r="G352" s="32"/>
    </row>
    <row r="353">
      <c r="A353" s="18">
        <f>'밸런스 최소치'!O355</f>
        <v>3</v>
      </c>
      <c r="B353" s="18">
        <f>'밸런스 최소치'!P355</f>
        <v>9</v>
      </c>
      <c r="C353" s="32">
        <f>'밸런스 최소치'!Q355</f>
        <v>15147113.25</v>
      </c>
      <c r="D353" s="32">
        <f>'밸런스 최소치'!S355</f>
        <v>91639.93903</v>
      </c>
      <c r="E353" s="29">
        <f>'밸런스 최소치'!V355</f>
        <v>1555960.799</v>
      </c>
      <c r="G353" s="32"/>
    </row>
    <row r="354">
      <c r="A354" s="18">
        <f>'밸런스 최소치'!O356</f>
        <v>3</v>
      </c>
      <c r="B354" s="18">
        <f>'밸런스 최소치'!P356</f>
        <v>9</v>
      </c>
      <c r="C354" s="32">
        <f>'밸런스 최소치'!Q356</f>
        <v>15540938.19</v>
      </c>
      <c r="D354" s="32">
        <f>'밸런스 최소치'!S356</f>
        <v>93014.53811</v>
      </c>
      <c r="E354" s="29">
        <f>'밸런스 최소치'!V356</f>
        <v>1602639.623</v>
      </c>
      <c r="G354" s="32"/>
    </row>
    <row r="355">
      <c r="A355" s="18">
        <f>'밸런스 최소치'!O357</f>
        <v>3</v>
      </c>
      <c r="B355" s="18">
        <f>'밸런스 최소치'!P357</f>
        <v>9</v>
      </c>
      <c r="C355" s="32">
        <f>'밸런스 최소치'!Q357</f>
        <v>15945002.59</v>
      </c>
      <c r="D355" s="32">
        <f>'밸런스 최소치'!S357</f>
        <v>94409.75619</v>
      </c>
      <c r="E355" s="29">
        <f>'밸런스 최소치'!V357</f>
        <v>1650718.812</v>
      </c>
      <c r="G355" s="32"/>
    </row>
    <row r="356">
      <c r="A356" s="18">
        <f>'밸런스 최소치'!O358</f>
        <v>3</v>
      </c>
      <c r="B356" s="18">
        <f>'밸런스 최소치'!P358</f>
        <v>9</v>
      </c>
      <c r="C356" s="32">
        <f>'밸런스 최소치'!Q358</f>
        <v>16359572.65</v>
      </c>
      <c r="D356" s="32">
        <f>'밸런스 최소치'!S358</f>
        <v>95825.90253</v>
      </c>
      <c r="E356" s="29">
        <f>'밸런스 최소치'!V358</f>
        <v>1700240.376</v>
      </c>
      <c r="G356" s="32"/>
    </row>
    <row r="357">
      <c r="A357" s="18">
        <f>'밸런스 최소치'!O359</f>
        <v>3</v>
      </c>
      <c r="B357" s="18">
        <f>'밸런스 최소치'!P359</f>
        <v>9</v>
      </c>
      <c r="C357" s="32">
        <f>'밸런스 최소치'!Q359</f>
        <v>16784921.54</v>
      </c>
      <c r="D357" s="32">
        <f>'밸런스 최소치'!S359</f>
        <v>97263.29107</v>
      </c>
      <c r="E357" s="29">
        <f>'밸런스 최소치'!V359</f>
        <v>1751247.587</v>
      </c>
      <c r="G357" s="32"/>
    </row>
    <row r="358">
      <c r="A358" s="18">
        <f>'밸런스 최소치'!O360</f>
        <v>3</v>
      </c>
      <c r="B358" s="18">
        <f>'밸런스 최소치'!P360</f>
        <v>9</v>
      </c>
      <c r="C358" s="32">
        <f>'밸런스 최소치'!Q360</f>
        <v>17221329.5</v>
      </c>
      <c r="D358" s="32">
        <f>'밸런스 최소치'!S360</f>
        <v>98722.24043</v>
      </c>
      <c r="E358" s="29">
        <f>'밸런스 최소치'!V360</f>
        <v>1803785.015</v>
      </c>
      <c r="G358" s="32"/>
    </row>
    <row r="359">
      <c r="A359" s="18">
        <f>'밸런스 최소치'!O361</f>
        <v>3</v>
      </c>
      <c r="B359" s="18">
        <f>'밸런스 최소치'!P361</f>
        <v>9</v>
      </c>
      <c r="C359" s="32">
        <f>'밸런스 최소치'!Q361</f>
        <v>17669084.07</v>
      </c>
      <c r="D359" s="32">
        <f>'밸런스 최소치'!S361</f>
        <v>100203.074</v>
      </c>
      <c r="E359" s="29">
        <f>'밸런스 최소치'!V361</f>
        <v>1857898.565</v>
      </c>
      <c r="G359" s="32"/>
    </row>
    <row r="360">
      <c r="A360" s="18">
        <f>'밸런스 최소치'!O362</f>
        <v>3</v>
      </c>
      <c r="B360" s="18">
        <f>'밸런스 최소치'!P362</f>
        <v>9</v>
      </c>
      <c r="C360" s="32">
        <f>'밸런스 최소치'!Q362</f>
        <v>18128480.26</v>
      </c>
      <c r="D360" s="32">
        <f>'밸런스 최소치'!S362</f>
        <v>101706.1201</v>
      </c>
      <c r="E360" s="29">
        <f>'밸런스 최소치'!V362</f>
        <v>1913635.522</v>
      </c>
      <c r="G360" s="32"/>
    </row>
    <row r="361">
      <c r="A361" s="18">
        <f>'밸런스 최소치'!O363</f>
        <v>3</v>
      </c>
      <c r="B361" s="18">
        <f>'밸런스 최소치'!P363</f>
        <v>9</v>
      </c>
      <c r="C361" s="32">
        <f>'밸런스 최소치'!Q363</f>
        <v>18599820.74</v>
      </c>
      <c r="D361" s="32">
        <f>'밸런스 최소치'!S363</f>
        <v>103231.712</v>
      </c>
      <c r="E361" s="29">
        <f>'밸런스 최소치'!V363</f>
        <v>1971044.588</v>
      </c>
      <c r="G361" s="32"/>
    </row>
    <row r="362">
      <c r="A362" s="18">
        <f>'밸런스 최소치'!O364</f>
        <v>3</v>
      </c>
      <c r="B362" s="18">
        <f>'밸런스 최소치'!P364</f>
        <v>9</v>
      </c>
      <c r="C362" s="32">
        <f>'밸런스 최소치'!Q364</f>
        <v>19083416.08</v>
      </c>
      <c r="D362" s="32">
        <f>'밸런스 최소치'!S364</f>
        <v>104780.1876</v>
      </c>
      <c r="E362" s="29">
        <f>'밸런스 최소치'!V364</f>
        <v>2030175.926</v>
      </c>
      <c r="G362" s="32"/>
    </row>
    <row r="363">
      <c r="A363" s="18">
        <f>'밸런스 최소치'!O365</f>
        <v>3</v>
      </c>
      <c r="B363" s="18">
        <f>'밸런스 최소치'!P365</f>
        <v>9</v>
      </c>
      <c r="C363" s="32">
        <f>'밸런스 최소치'!Q365</f>
        <v>19579584.9</v>
      </c>
      <c r="D363" s="32">
        <f>'밸런스 최소치'!S365</f>
        <v>106351.8904</v>
      </c>
      <c r="E363" s="29">
        <f>'밸런스 최소치'!V365</f>
        <v>2091081.203</v>
      </c>
      <c r="G363" s="32"/>
    </row>
    <row r="364">
      <c r="A364" s="18">
        <f>'밸런스 최소치'!O366</f>
        <v>3</v>
      </c>
      <c r="B364" s="18">
        <f>'밸런스 최소치'!P366</f>
        <v>9</v>
      </c>
      <c r="C364" s="32">
        <f>'밸런스 최소치'!Q366</f>
        <v>20088654.11</v>
      </c>
      <c r="D364" s="32">
        <f>'밸런스 최소치'!S366</f>
        <v>107947.1688</v>
      </c>
      <c r="E364" s="29">
        <f>'밸런스 최소치'!V366</f>
        <v>2153813.64</v>
      </c>
      <c r="G364" s="32"/>
    </row>
    <row r="365">
      <c r="A365" s="18">
        <f>'밸런스 최소치'!O367</f>
        <v>3</v>
      </c>
      <c r="B365" s="18">
        <f>'밸런스 최소치'!P367</f>
        <v>10</v>
      </c>
      <c r="C365" s="32">
        <f>'밸런스 최소치'!Q367</f>
        <v>20610959.11</v>
      </c>
      <c r="D365" s="32">
        <f>'밸런스 최소치'!S367</f>
        <v>109566.3763</v>
      </c>
      <c r="E365" s="29">
        <f>'밸런스 최소치'!V367</f>
        <v>2218428.049</v>
      </c>
      <c r="G365" s="32"/>
    </row>
    <row r="366">
      <c r="A366" s="18">
        <f>'밸런스 최소치'!O368</f>
        <v>3</v>
      </c>
      <c r="B366" s="18">
        <f>'밸런스 최소치'!P368</f>
        <v>10</v>
      </c>
      <c r="C366" s="32">
        <f>'밸런스 최소치'!Q368</f>
        <v>21146844.05</v>
      </c>
      <c r="D366" s="32">
        <f>'밸런스 최소치'!S368</f>
        <v>111209.872</v>
      </c>
      <c r="E366" s="29">
        <f>'밸런스 최소치'!V368</f>
        <v>2284980.89</v>
      </c>
      <c r="G366" s="32"/>
    </row>
    <row r="367">
      <c r="A367" s="18">
        <f>'밸런스 최소치'!O369</f>
        <v>3</v>
      </c>
      <c r="B367" s="18">
        <f>'밸런스 최소치'!P369</f>
        <v>10</v>
      </c>
      <c r="C367" s="32">
        <f>'밸런스 최소치'!Q369</f>
        <v>21696662</v>
      </c>
      <c r="D367" s="32">
        <f>'밸런스 최소치'!S369</f>
        <v>112878.0201</v>
      </c>
      <c r="E367" s="29">
        <f>'밸런스 최소치'!V369</f>
        <v>2353530.317</v>
      </c>
      <c r="G367" s="32"/>
    </row>
    <row r="368">
      <c r="A368" s="18">
        <f>'밸런스 최소치'!O370</f>
        <v>3</v>
      </c>
      <c r="B368" s="18">
        <f>'밸런스 최소치'!P370</f>
        <v>10</v>
      </c>
      <c r="C368" s="32">
        <f>'밸런스 최소치'!Q370</f>
        <v>22260775.21</v>
      </c>
      <c r="D368" s="32">
        <f>'밸런스 최소치'!S370</f>
        <v>114571.1904</v>
      </c>
      <c r="E368" s="29">
        <f>'밸런스 최소치'!V370</f>
        <v>2424136.226</v>
      </c>
      <c r="G368" s="32"/>
    </row>
    <row r="369">
      <c r="A369" s="18">
        <f>'밸런스 최소치'!O371</f>
        <v>3</v>
      </c>
      <c r="B369" s="18">
        <f>'밸런스 최소치'!P371</f>
        <v>10</v>
      </c>
      <c r="C369" s="32">
        <f>'밸런스 최소치'!Q371</f>
        <v>22839555.36</v>
      </c>
      <c r="D369" s="32">
        <f>'밸런스 최소치'!S371</f>
        <v>116289.7582</v>
      </c>
      <c r="E369" s="29">
        <f>'밸런스 최소치'!V371</f>
        <v>2496860.313</v>
      </c>
      <c r="G369" s="32"/>
    </row>
    <row r="370">
      <c r="A370" s="18">
        <f>'밸런스 최소치'!O372</f>
        <v>3</v>
      </c>
      <c r="B370" s="18">
        <f>'밸런스 최소치'!P372</f>
        <v>10</v>
      </c>
      <c r="C370" s="32">
        <f>'밸런스 최소치'!Q372</f>
        <v>23433383.8</v>
      </c>
      <c r="D370" s="32">
        <f>'밸런스 최소치'!S372</f>
        <v>118034.1046</v>
      </c>
      <c r="E370" s="29">
        <f>'밸런스 최소치'!V372</f>
        <v>2571766.123</v>
      </c>
      <c r="G370" s="32"/>
    </row>
    <row r="371">
      <c r="A371" s="18">
        <f>'밸런스 최소치'!O373</f>
        <v>3</v>
      </c>
      <c r="B371" s="18">
        <f>'밸런스 최소치'!P373</f>
        <v>10</v>
      </c>
      <c r="C371" s="32">
        <f>'밸런스 최소치'!Q373</f>
        <v>24042651.78</v>
      </c>
      <c r="D371" s="32">
        <f>'밸런스 최소치'!S373</f>
        <v>119804.6162</v>
      </c>
      <c r="E371" s="29">
        <f>'밸런스 최소치'!V373</f>
        <v>2648919.106</v>
      </c>
      <c r="G371" s="32"/>
    </row>
    <row r="372">
      <c r="A372" s="18">
        <f>'밸런스 최소치'!O374</f>
        <v>3</v>
      </c>
      <c r="B372" s="18">
        <f>'밸런스 최소치'!P374</f>
        <v>10</v>
      </c>
      <c r="C372" s="32">
        <f>'밸런스 최소치'!Q374</f>
        <v>24667760.73</v>
      </c>
      <c r="D372" s="32">
        <f>'밸런스 최소치'!S374</f>
        <v>121601.6854</v>
      </c>
      <c r="E372" s="29">
        <f>'밸런스 최소치'!V374</f>
        <v>2728386.679</v>
      </c>
      <c r="G372" s="32"/>
    </row>
    <row r="373">
      <c r="A373" s="18">
        <f>'밸런스 최소치'!O375</f>
        <v>3</v>
      </c>
      <c r="B373" s="18">
        <f>'밸런스 최소치'!P375</f>
        <v>10</v>
      </c>
      <c r="C373" s="32">
        <f>'밸런스 최소치'!Q375</f>
        <v>25309122.51</v>
      </c>
      <c r="D373" s="32">
        <f>'밸런스 최소치'!S375</f>
        <v>123425.7107</v>
      </c>
      <c r="E373" s="29">
        <f>'밸런스 최소치'!V375</f>
        <v>2810238.28</v>
      </c>
      <c r="G373" s="32"/>
    </row>
    <row r="374">
      <c r="A374" s="18">
        <f>'밸런스 최소치'!O376</f>
        <v>3</v>
      </c>
      <c r="B374" s="18">
        <f>'밸런스 최소치'!P376</f>
        <v>10</v>
      </c>
      <c r="C374" s="32">
        <f>'밸런스 최소치'!Q376</f>
        <v>25967159.69</v>
      </c>
      <c r="D374" s="32">
        <f>'밸런스 최소치'!S376</f>
        <v>125277.0963</v>
      </c>
      <c r="E374" s="29">
        <f>'밸런스 최소치'!V376</f>
        <v>2894545.428</v>
      </c>
      <c r="G374" s="32"/>
    </row>
    <row r="375">
      <c r="A375" s="18">
        <f>'밸런스 최소치'!O377</f>
        <v>3</v>
      </c>
      <c r="B375" s="18">
        <f>'밸런스 최소치'!P377</f>
        <v>10</v>
      </c>
      <c r="C375" s="32">
        <f>'밸런스 최소치'!Q377</f>
        <v>26642305.84</v>
      </c>
      <c r="D375" s="32">
        <f>'밸런스 최소치'!S377</f>
        <v>127156.2528</v>
      </c>
      <c r="E375" s="29">
        <f>'밸런스 최소치'!V377</f>
        <v>2981381.791</v>
      </c>
      <c r="G375" s="32"/>
    </row>
    <row r="376">
      <c r="A376" s="18">
        <f>'밸런스 최소치'!O378</f>
        <v>3</v>
      </c>
      <c r="B376" s="18">
        <f>'밸런스 최소치'!P378</f>
        <v>10</v>
      </c>
      <c r="C376" s="32">
        <f>'밸런스 최소치'!Q378</f>
        <v>27335005.8</v>
      </c>
      <c r="D376" s="32">
        <f>'밸런스 최소치'!S378</f>
        <v>129063.5966</v>
      </c>
      <c r="E376" s="29">
        <f>'밸런스 최소치'!V378</f>
        <v>3070823.245</v>
      </c>
      <c r="G376" s="32"/>
    </row>
    <row r="377">
      <c r="A377" s="18">
        <f>'밸런스 최소치'!O379</f>
        <v>3</v>
      </c>
      <c r="B377" s="18">
        <f>'밸런스 최소치'!P379</f>
        <v>11</v>
      </c>
      <c r="C377" s="32">
        <f>'밸런스 최소치'!Q379</f>
        <v>28045715.95</v>
      </c>
      <c r="D377" s="32">
        <f>'밸런스 최소치'!S379</f>
        <v>130999.5505</v>
      </c>
      <c r="E377" s="29">
        <f>'밸런스 최소치'!V379</f>
        <v>3162947.942</v>
      </c>
      <c r="G377" s="32"/>
    </row>
    <row r="378">
      <c r="A378" s="18">
        <f>'밸런스 최소치'!O380</f>
        <v>3</v>
      </c>
      <c r="B378" s="18">
        <f>'밸런스 최소치'!P380</f>
        <v>11</v>
      </c>
      <c r="C378" s="32">
        <f>'밸런스 최소치'!Q380</f>
        <v>28774904.56</v>
      </c>
      <c r="D378" s="32">
        <f>'밸런스 최소치'!S380</f>
        <v>132964.5438</v>
      </c>
      <c r="E378" s="29">
        <f>'밸런스 최소치'!V380</f>
        <v>3257836.38</v>
      </c>
      <c r="G378" s="32"/>
    </row>
    <row r="379">
      <c r="A379" s="18">
        <f>'밸런스 최소치'!O381</f>
        <v>3</v>
      </c>
      <c r="B379" s="18">
        <f>'밸런스 최소치'!P381</f>
        <v>11</v>
      </c>
      <c r="C379" s="32">
        <f>'밸런스 최소치'!Q381</f>
        <v>29523052.08</v>
      </c>
      <c r="D379" s="32">
        <f>'밸런스 최소치'!S381</f>
        <v>134959.0119</v>
      </c>
      <c r="E379" s="29">
        <f>'밸런스 최소치'!V381</f>
        <v>3355571.472</v>
      </c>
      <c r="G379" s="32"/>
    </row>
    <row r="380">
      <c r="A380" s="18">
        <f>'밸런스 최소치'!O382</f>
        <v>3</v>
      </c>
      <c r="B380" s="18">
        <f>'밸런스 최소치'!P382</f>
        <v>11</v>
      </c>
      <c r="C380" s="32">
        <f>'밸런스 최소치'!Q382</f>
        <v>30290651.43</v>
      </c>
      <c r="D380" s="32">
        <f>'밸런스 최소치'!S382</f>
        <v>136983.3971</v>
      </c>
      <c r="E380" s="29">
        <f>'밸런스 최소치'!V382</f>
        <v>3456238.616</v>
      </c>
      <c r="G380" s="32"/>
    </row>
    <row r="381">
      <c r="A381" s="18">
        <f>'밸런스 최소치'!O383</f>
        <v>3</v>
      </c>
      <c r="B381" s="18">
        <f>'밸런스 최소치'!P383</f>
        <v>11</v>
      </c>
      <c r="C381" s="32">
        <f>'밸런스 최소치'!Q383</f>
        <v>31078208.37</v>
      </c>
      <c r="D381" s="32">
        <f>'밸런스 최소치'!S383</f>
        <v>139038.1481</v>
      </c>
      <c r="E381" s="29">
        <f>'밸런스 최소치'!V383</f>
        <v>3559925.774</v>
      </c>
      <c r="G381" s="32"/>
    </row>
    <row r="382">
      <c r="A382" s="18">
        <f>'밸런스 최소치'!O384</f>
        <v>3</v>
      </c>
      <c r="B382" s="18">
        <f>'밸런스 최소치'!P384</f>
        <v>11</v>
      </c>
      <c r="C382" s="32">
        <f>'밸런스 최소치'!Q384</f>
        <v>31886241.79</v>
      </c>
      <c r="D382" s="32">
        <f>'밸런스 최소치'!S384</f>
        <v>141123.7203</v>
      </c>
      <c r="E382" s="29">
        <f>'밸런스 최소치'!V384</f>
        <v>3666723.548</v>
      </c>
      <c r="G382" s="32"/>
    </row>
    <row r="383">
      <c r="A383" s="18">
        <f>'밸런스 최소치'!O385</f>
        <v>3</v>
      </c>
      <c r="B383" s="18">
        <f>'밸런스 최소치'!P385</f>
        <v>11</v>
      </c>
      <c r="C383" s="32">
        <f>'밸런스 최소치'!Q385</f>
        <v>32715284.08</v>
      </c>
      <c r="D383" s="32">
        <f>'밸런스 최소치'!S385</f>
        <v>143240.5761</v>
      </c>
      <c r="E383" s="29">
        <f>'밸런스 최소치'!V385</f>
        <v>3776725.254</v>
      </c>
      <c r="G383" s="32"/>
    </row>
    <row r="384">
      <c r="A384" s="18">
        <f>'밸런스 최소치'!O386</f>
        <v>3</v>
      </c>
      <c r="B384" s="18">
        <f>'밸런스 최소치'!P386</f>
        <v>11</v>
      </c>
      <c r="C384" s="32">
        <f>'밸런스 최소치'!Q386</f>
        <v>33565881.46</v>
      </c>
      <c r="D384" s="32">
        <f>'밸런스 최소치'!S386</f>
        <v>145389.1847</v>
      </c>
      <c r="E384" s="29">
        <f>'밸런스 최소치'!V386</f>
        <v>3890027.012</v>
      </c>
      <c r="G384" s="32"/>
    </row>
    <row r="385">
      <c r="A385" s="18">
        <f>'밸런스 최소치'!O387</f>
        <v>3</v>
      </c>
      <c r="B385" s="18">
        <f>'밸런스 최소치'!P387</f>
        <v>11</v>
      </c>
      <c r="C385" s="32">
        <f>'밸런스 최소치'!Q387</f>
        <v>34438594.38</v>
      </c>
      <c r="D385" s="32">
        <f>'밸런스 최소치'!S387</f>
        <v>147570.0225</v>
      </c>
      <c r="E385" s="29">
        <f>'밸런스 최소치'!V387</f>
        <v>4006727.822</v>
      </c>
      <c r="G385" s="32"/>
    </row>
    <row r="386">
      <c r="A386" s="18">
        <f>'밸런스 최소치'!O388</f>
        <v>3</v>
      </c>
      <c r="B386" s="18">
        <f>'밸런스 최소치'!P388</f>
        <v>11</v>
      </c>
      <c r="C386" s="32">
        <f>'밸런스 최소치'!Q388</f>
        <v>35333997.83</v>
      </c>
      <c r="D386" s="32">
        <f>'밸런스 최소치'!S388</f>
        <v>149783.5729</v>
      </c>
      <c r="E386" s="29">
        <f>'밸런스 최소치'!V388</f>
        <v>4126929.657</v>
      </c>
      <c r="G386" s="32"/>
    </row>
    <row r="387">
      <c r="A387" s="18">
        <f>'밸런스 최소치'!O389</f>
        <v>3</v>
      </c>
      <c r="B387" s="18">
        <f>'밸런스 최소치'!P389</f>
        <v>11</v>
      </c>
      <c r="C387" s="32">
        <f>'밸런스 최소치'!Q389</f>
        <v>36252681.78</v>
      </c>
      <c r="D387" s="32">
        <f>'밸런스 최소치'!S389</f>
        <v>152030.3264</v>
      </c>
      <c r="E387" s="29">
        <f>'밸런스 최소치'!V389</f>
        <v>4250737.546</v>
      </c>
      <c r="G387" s="32"/>
    </row>
    <row r="388">
      <c r="A388" s="18">
        <f>'밸런스 최소치'!O390</f>
        <v>3</v>
      </c>
      <c r="B388" s="18">
        <f>'밸런스 최소치'!P390</f>
        <v>11</v>
      </c>
      <c r="C388" s="32">
        <f>'밸런스 최소치'!Q390</f>
        <v>37195251.5</v>
      </c>
      <c r="D388" s="32">
        <f>'밸런스 최소치'!S390</f>
        <v>154310.7813</v>
      </c>
      <c r="E388" s="29">
        <f>'밸런스 최소치'!V390</f>
        <v>4378259.673</v>
      </c>
      <c r="G388" s="32"/>
    </row>
    <row r="389">
      <c r="A389" s="18">
        <f>'밸런스 최소치'!O391</f>
        <v>3</v>
      </c>
      <c r="B389" s="18">
        <f>'밸런스 최소치'!P391</f>
        <v>11</v>
      </c>
      <c r="C389" s="32">
        <f>'밸런스 최소치'!Q391</f>
        <v>38162328.04</v>
      </c>
      <c r="D389" s="32">
        <f>'밸런스 최소치'!S391</f>
        <v>156625.4431</v>
      </c>
      <c r="E389" s="29">
        <f>'밸런스 최소치'!V391</f>
        <v>4509607.463</v>
      </c>
      <c r="G389" s="32"/>
    </row>
    <row r="390">
      <c r="A390" s="18">
        <f>'밸런스 최소치'!O392</f>
        <v>3</v>
      </c>
      <c r="B390" s="18">
        <f>'밸런스 최소치'!P392</f>
        <v>12</v>
      </c>
      <c r="C390" s="32">
        <f>'밸런스 최소치'!Q392</f>
        <v>39154548.57</v>
      </c>
      <c r="D390" s="32">
        <f>'밸런스 최소치'!S392</f>
        <v>158974.8247</v>
      </c>
      <c r="E390" s="29">
        <f>'밸런스 최소치'!V392</f>
        <v>4644895.687</v>
      </c>
      <c r="G390" s="32"/>
    </row>
    <row r="391">
      <c r="A391" s="18">
        <f>'밸런스 최소치'!O393</f>
        <v>3</v>
      </c>
      <c r="B391" s="18">
        <f>'밸런스 최소치'!P393</f>
        <v>12</v>
      </c>
      <c r="C391" s="32">
        <f>'밸런스 최소치'!Q393</f>
        <v>40172566.84</v>
      </c>
      <c r="D391" s="32">
        <f>'밸런스 최소치'!S393</f>
        <v>161359.4471</v>
      </c>
      <c r="E391" s="29">
        <f>'밸런스 최소치'!V393</f>
        <v>4784242.558</v>
      </c>
      <c r="G391" s="32"/>
    </row>
    <row r="392">
      <c r="A392" s="18">
        <f>'밸런스 최소치'!O394</f>
        <v>3</v>
      </c>
      <c r="B392" s="18">
        <f>'밸런스 최소치'!P394</f>
        <v>12</v>
      </c>
      <c r="C392" s="32">
        <f>'밸런스 최소치'!Q394</f>
        <v>41217053.57</v>
      </c>
      <c r="D392" s="32">
        <f>'밸런스 최소치'!S394</f>
        <v>163779.8388</v>
      </c>
      <c r="E392" s="29">
        <f>'밸런스 최소치'!V394</f>
        <v>4927769.834</v>
      </c>
      <c r="G392" s="32"/>
    </row>
    <row r="393">
      <c r="A393" s="18">
        <f>'밸런스 최소치'!O395</f>
        <v>3</v>
      </c>
      <c r="B393" s="18">
        <f>'밸런스 최소치'!P395</f>
        <v>12</v>
      </c>
      <c r="C393" s="32">
        <f>'밸런스 최소치'!Q395</f>
        <v>42288696.97</v>
      </c>
      <c r="D393" s="32">
        <f>'밸런스 최소치'!S395</f>
        <v>166236.5364</v>
      </c>
      <c r="E393" s="29">
        <f>'밸런스 최소치'!V395</f>
        <v>5075602.929</v>
      </c>
      <c r="G393" s="32"/>
    </row>
    <row r="394">
      <c r="A394" s="18">
        <f>'밸런스 최소치'!O396</f>
        <v>3</v>
      </c>
      <c r="B394" s="18">
        <f>'밸런스 최소치'!P396</f>
        <v>12</v>
      </c>
      <c r="C394" s="32">
        <f>'밸런스 최소치'!Q396</f>
        <v>43388203.09</v>
      </c>
      <c r="D394" s="32">
        <f>'밸런스 최소치'!S396</f>
        <v>168730.0844</v>
      </c>
      <c r="E394" s="29">
        <f>'밸런스 최소치'!V396</f>
        <v>5227871.017</v>
      </c>
      <c r="G394" s="32"/>
    </row>
    <row r="395">
      <c r="A395" s="18">
        <f>'밸런스 최소치'!O397</f>
        <v>3</v>
      </c>
      <c r="B395" s="18">
        <f>'밸런스 최소치'!P397</f>
        <v>12</v>
      </c>
      <c r="C395" s="32">
        <f>'밸런스 최소치'!Q397</f>
        <v>44516296.37</v>
      </c>
      <c r="D395" s="32">
        <f>'밸런스 최소치'!S397</f>
        <v>171261.0357</v>
      </c>
      <c r="E395" s="29">
        <f>'밸런스 최소치'!V397</f>
        <v>5384707.148</v>
      </c>
      <c r="G395" s="32"/>
    </row>
    <row r="396">
      <c r="A396" s="18">
        <f>'밸런스 최소치'!O398</f>
        <v>3</v>
      </c>
      <c r="B396" s="18">
        <f>'밸런스 최소치'!P398</f>
        <v>12</v>
      </c>
      <c r="C396" s="32">
        <f>'밸런스 최소치'!Q398</f>
        <v>45673720.07</v>
      </c>
      <c r="D396" s="32">
        <f>'밸런스 최소치'!S398</f>
        <v>173829.9512</v>
      </c>
      <c r="E396" s="29">
        <f>'밸런스 최소치'!V398</f>
        <v>5546248.362</v>
      </c>
      <c r="G396" s="32"/>
    </row>
    <row r="397">
      <c r="A397" s="18">
        <f>'밸런스 최소치'!O399</f>
        <v>3</v>
      </c>
      <c r="B397" s="18">
        <f>'밸런스 최소치'!P399</f>
        <v>12</v>
      </c>
      <c r="C397" s="32">
        <f>'밸런스 최소치'!Q399</f>
        <v>46861236.79</v>
      </c>
      <c r="D397" s="32">
        <f>'밸런스 최소치'!S399</f>
        <v>176437.4005</v>
      </c>
      <c r="E397" s="29">
        <f>'밸런스 최소치'!V399</f>
        <v>5712635.813</v>
      </c>
      <c r="G397" s="32"/>
    </row>
    <row r="398">
      <c r="A398" s="18">
        <f>'밸런스 최소치'!O400</f>
        <v>3</v>
      </c>
      <c r="B398" s="18">
        <f>'밸런스 최소치'!P400</f>
        <v>12</v>
      </c>
      <c r="C398" s="32">
        <f>'밸런스 최소치'!Q400</f>
        <v>48079628.95</v>
      </c>
      <c r="D398" s="32">
        <f>'밸런스 최소치'!S400</f>
        <v>179083.9615</v>
      </c>
      <c r="E398" s="29">
        <f>'밸런스 최소치'!V400</f>
        <v>5884014.887</v>
      </c>
      <c r="G398" s="32"/>
    </row>
    <row r="399">
      <c r="A399" s="18">
        <f>'밸런스 최소치'!O401</f>
        <v>3</v>
      </c>
      <c r="B399" s="18">
        <f>'밸런스 최소치'!P401</f>
        <v>12</v>
      </c>
      <c r="C399" s="32">
        <f>'밸런스 최소치'!Q401</f>
        <v>49329699.3</v>
      </c>
      <c r="D399" s="32">
        <f>'밸런스 최소치'!S401</f>
        <v>181770.2209</v>
      </c>
      <c r="E399" s="29">
        <f>'밸런스 최소치'!V401</f>
        <v>6060535.334</v>
      </c>
      <c r="G399" s="32"/>
    </row>
    <row r="400">
      <c r="A400" s="18">
        <f>'밸런스 최소치'!O402</f>
        <v>3</v>
      </c>
      <c r="B400" s="18">
        <f>'밸런스 최소치'!P402</f>
        <v>12</v>
      </c>
      <c r="C400" s="32">
        <f>'밸런스 최소치'!Q402</f>
        <v>50612271.49</v>
      </c>
      <c r="D400" s="32">
        <f>'밸런스 최소치'!S402</f>
        <v>184496.7742</v>
      </c>
      <c r="E400" s="29">
        <f>'밸런스 최소치'!V402</f>
        <v>6242351.394</v>
      </c>
      <c r="G400" s="32"/>
    </row>
    <row r="401">
      <c r="A401" s="18">
        <f>'밸런스 최소치'!O403</f>
        <v>3</v>
      </c>
      <c r="B401" s="18">
        <f>'밸런스 최소치'!P403</f>
        <v>12</v>
      </c>
      <c r="C401" s="32">
        <f>'밸런스 최소치'!Q403</f>
        <v>51928190.54</v>
      </c>
      <c r="D401" s="32">
        <f>'밸런스 최소치'!S403</f>
        <v>187264.2258</v>
      </c>
      <c r="E401" s="29">
        <f>'밸런스 최소치'!V403</f>
        <v>6429621.936</v>
      </c>
      <c r="G401" s="32"/>
    </row>
    <row r="402">
      <c r="A402" s="18">
        <f>'밸런스 최소치'!O404</f>
        <v>3</v>
      </c>
      <c r="B402" s="18">
        <f>'밸런스 최소치'!P404</f>
        <v>13</v>
      </c>
      <c r="C402" s="32">
        <f>'밸런스 최소치'!Q404</f>
        <v>53278323.5</v>
      </c>
      <c r="D402" s="32">
        <f>'밸런스 최소치'!S404</f>
        <v>190073.1892</v>
      </c>
      <c r="E402" s="29">
        <f>'밸런스 최소치'!V404</f>
        <v>6622510.594</v>
      </c>
      <c r="G402" s="32"/>
    </row>
    <row r="403">
      <c r="A403" s="18">
        <f>'밸런스 최소치'!O405</f>
        <v>3</v>
      </c>
      <c r="B403" s="18">
        <f>'밸런스 최소치'!P405</f>
        <v>13</v>
      </c>
      <c r="C403" s="32">
        <f>'밸런스 최소치'!Q405</f>
        <v>54663559.91</v>
      </c>
      <c r="D403" s="32">
        <f>'밸런스 최소치'!S405</f>
        <v>192924.2871</v>
      </c>
      <c r="E403" s="29">
        <f>'밸런스 최소치'!V405</f>
        <v>6821185.912</v>
      </c>
      <c r="G403" s="32"/>
    </row>
    <row r="404">
      <c r="A404" s="18">
        <f>'밸런스 최소치'!O406</f>
        <v>3</v>
      </c>
      <c r="B404" s="18">
        <f>'밸런스 최소치'!P406</f>
        <v>13</v>
      </c>
      <c r="C404" s="32">
        <f>'밸런스 최소치'!Q406</f>
        <v>56084812.47</v>
      </c>
      <c r="D404" s="32">
        <f>'밸런스 최소치'!S406</f>
        <v>195818.1514</v>
      </c>
      <c r="E404" s="29">
        <f>'밸런스 최소치'!V406</f>
        <v>7025821.489</v>
      </c>
      <c r="G404" s="32"/>
    </row>
    <row r="405">
      <c r="A405" s="18">
        <f>'밸런스 최소치'!O407</f>
        <v>3</v>
      </c>
      <c r="B405" s="18">
        <f>'밸런스 최소치'!P407</f>
        <v>13</v>
      </c>
      <c r="C405" s="32">
        <f>'밸런스 최소치'!Q407</f>
        <v>57543017.59</v>
      </c>
      <c r="D405" s="32">
        <f>'밸런스 최소치'!S407</f>
        <v>198755.4236</v>
      </c>
      <c r="E405" s="29">
        <f>'밸런스 최소치'!V407</f>
        <v>7236596.134</v>
      </c>
      <c r="G405" s="32"/>
    </row>
    <row r="406">
      <c r="A406" s="18">
        <f>'밸런스 최소치'!O408</f>
        <v>3</v>
      </c>
      <c r="B406" s="18">
        <f>'밸런스 최소치'!P408</f>
        <v>13</v>
      </c>
      <c r="C406" s="32">
        <f>'밸런스 최소치'!Q408</f>
        <v>59039136.05</v>
      </c>
      <c r="D406" s="32">
        <f>'밸런스 최소치'!S408</f>
        <v>201736.755</v>
      </c>
      <c r="E406" s="29">
        <f>'밸런스 최소치'!V408</f>
        <v>7453694.018</v>
      </c>
      <c r="G406" s="32"/>
    </row>
    <row r="407">
      <c r="A407" s="18">
        <f>'밸런스 최소치'!O409</f>
        <v>3</v>
      </c>
      <c r="B407" s="18">
        <f>'밸런스 최소치'!P409</f>
        <v>13</v>
      </c>
      <c r="C407" s="32">
        <f>'밸런스 최소치'!Q409</f>
        <v>60574153.59</v>
      </c>
      <c r="D407" s="32">
        <f>'밸런스 최소치'!S409</f>
        <v>204762.8063</v>
      </c>
      <c r="E407" s="29">
        <f>'밸런스 최소치'!V409</f>
        <v>7677304.838</v>
      </c>
      <c r="G407" s="32"/>
    </row>
    <row r="408">
      <c r="A408" s="18">
        <f>'밸런스 최소치'!O410</f>
        <v>3</v>
      </c>
      <c r="B408" s="18">
        <f>'밸런스 최소치'!P410</f>
        <v>13</v>
      </c>
      <c r="C408" s="32">
        <f>'밸런스 최소치'!Q410</f>
        <v>62149081.58</v>
      </c>
      <c r="D408" s="32">
        <f>'밸런스 최소치'!S410</f>
        <v>207834.2484</v>
      </c>
      <c r="E408" s="29">
        <f>'밸런스 최소치'!V410</f>
        <v>7907623.983</v>
      </c>
      <c r="G408" s="32"/>
    </row>
    <row r="409">
      <c r="A409" s="18">
        <f>'밸런스 최소치'!O411</f>
        <v>3</v>
      </c>
      <c r="B409" s="18">
        <f>'밸런스 최소치'!P411</f>
        <v>13</v>
      </c>
      <c r="C409" s="32">
        <f>'밸런스 최소치'!Q411</f>
        <v>63764957.7</v>
      </c>
      <c r="D409" s="32">
        <f>'밸런스 최소치'!S411</f>
        <v>210951.7621</v>
      </c>
      <c r="E409" s="29">
        <f>'밸런스 최소치'!V411</f>
        <v>8144852.703</v>
      </c>
      <c r="G409" s="32"/>
    </row>
    <row r="410">
      <c r="A410" s="18">
        <f>'밸런스 최소치'!O412</f>
        <v>3</v>
      </c>
      <c r="B410" s="18">
        <f>'밸런스 최소치'!P412</f>
        <v>13</v>
      </c>
      <c r="C410" s="32">
        <f>'밸런스 최소치'!Q412</f>
        <v>65422846.6</v>
      </c>
      <c r="D410" s="32">
        <f>'밸런스 최소치'!S412</f>
        <v>214116.0386</v>
      </c>
      <c r="E410" s="29">
        <f>'밸런스 최소치'!V412</f>
        <v>8389198.284</v>
      </c>
      <c r="G410" s="32"/>
    </row>
    <row r="411">
      <c r="A411" s="18">
        <f>'밸런스 최소치'!O413</f>
        <v>3</v>
      </c>
      <c r="B411" s="18">
        <f>'밸런스 최소치'!P413</f>
        <v>13</v>
      </c>
      <c r="C411" s="32">
        <f>'밸런스 최소치'!Q413</f>
        <v>67123840.61</v>
      </c>
      <c r="D411" s="32">
        <f>'밸런스 최소치'!S413</f>
        <v>217327.7792</v>
      </c>
      <c r="E411" s="29">
        <f>'밸런스 최소치'!V413</f>
        <v>8640874.232</v>
      </c>
      <c r="G411" s="32"/>
    </row>
    <row r="412">
      <c r="A412" s="18">
        <f>'밸런스 최소치'!O414</f>
        <v>3</v>
      </c>
      <c r="B412" s="18">
        <f>'밸런스 최소치'!P414</f>
        <v>13</v>
      </c>
      <c r="C412" s="32">
        <f>'밸런스 최소치'!Q414</f>
        <v>68869060.47</v>
      </c>
      <c r="D412" s="32">
        <f>'밸런스 최소치'!S414</f>
        <v>220587.6958</v>
      </c>
      <c r="E412" s="29">
        <f>'밸런스 최소치'!V414</f>
        <v>8900100.459</v>
      </c>
      <c r="G412" s="32"/>
    </row>
    <row r="413">
      <c r="A413" s="18">
        <f>'밸런스 최소치'!O415</f>
        <v>3</v>
      </c>
      <c r="B413" s="18">
        <f>'밸런스 최소치'!P415</f>
        <v>13</v>
      </c>
      <c r="C413" s="32">
        <f>'밸런스 최소치'!Q415</f>
        <v>70659656.04</v>
      </c>
      <c r="D413" s="32">
        <f>'밸런스 최소치'!S415</f>
        <v>223896.5113</v>
      </c>
      <c r="E413" s="29">
        <f>'밸런스 최소치'!V415</f>
        <v>9167103.473</v>
      </c>
      <c r="G413" s="32"/>
    </row>
    <row r="414">
      <c r="A414" s="18">
        <f>'밸런스 최소치'!O416</f>
        <v>3</v>
      </c>
      <c r="B414" s="18">
        <f>'밸런스 최소치'!P416</f>
        <v>13</v>
      </c>
      <c r="C414" s="32">
        <f>'밸런스 최소치'!Q416</f>
        <v>72496807.1</v>
      </c>
      <c r="D414" s="32">
        <f>'밸런스 최소치'!S416</f>
        <v>227254.9589</v>
      </c>
      <c r="E414" s="29">
        <f>'밸런스 최소치'!V416</f>
        <v>9442116.577</v>
      </c>
      <c r="G414" s="32"/>
    </row>
    <row r="415">
      <c r="A415" s="18">
        <f>'밸런스 최소치'!O417</f>
        <v>3</v>
      </c>
      <c r="B415" s="18">
        <f>'밸런스 최소치'!P417</f>
        <v>14</v>
      </c>
      <c r="C415" s="32">
        <f>'밸런스 최소치'!Q417</f>
        <v>74381724.08</v>
      </c>
      <c r="D415" s="32">
        <f>'밸런스 최소치'!S417</f>
        <v>230663.7833</v>
      </c>
      <c r="E415" s="29">
        <f>'밸런스 최소치'!V417</f>
        <v>9725380.075</v>
      </c>
      <c r="G415" s="32"/>
    </row>
    <row r="416">
      <c r="A416" s="18">
        <f>'밸런스 최소치'!O418</f>
        <v>3</v>
      </c>
      <c r="B416" s="18">
        <f>'밸런스 최소치'!P418</f>
        <v>14</v>
      </c>
      <c r="C416" s="32">
        <f>'밸런스 최소치'!Q418</f>
        <v>76315648.91</v>
      </c>
      <c r="D416" s="32">
        <f>'밸런스 최소치'!S418</f>
        <v>234123.7401</v>
      </c>
      <c r="E416" s="29">
        <f>'밸런스 최소치'!V418</f>
        <v>10017141.48</v>
      </c>
      <c r="G416" s="32"/>
    </row>
    <row r="417">
      <c r="A417" s="18">
        <f>'밸런스 최소치'!O419</f>
        <v>3</v>
      </c>
      <c r="B417" s="18">
        <f>'밸런스 최소치'!P419</f>
        <v>14</v>
      </c>
      <c r="C417" s="32">
        <f>'밸런스 최소치'!Q419</f>
        <v>78299855.78</v>
      </c>
      <c r="D417" s="32">
        <f>'밸런스 최소치'!S419</f>
        <v>237635.5962</v>
      </c>
      <c r="E417" s="29">
        <f>'밸런스 최소치'!V419</f>
        <v>10317655.72</v>
      </c>
      <c r="G417" s="32"/>
    </row>
    <row r="418">
      <c r="A418" s="18">
        <f>'밸런스 최소치'!O420</f>
        <v>3</v>
      </c>
      <c r="B418" s="18">
        <f>'밸런스 최소치'!P420</f>
        <v>14</v>
      </c>
      <c r="C418" s="32">
        <f>'밸런스 최소치'!Q420</f>
        <v>80335652.03</v>
      </c>
      <c r="D418" s="32">
        <f>'밸런스 최소치'!S420</f>
        <v>241200.1301</v>
      </c>
      <c r="E418" s="29">
        <f>'밸런스 최소치'!V420</f>
        <v>10627185.39</v>
      </c>
      <c r="G418" s="32"/>
    </row>
    <row r="419">
      <c r="A419" s="18">
        <f>'밸런스 최소치'!O421</f>
        <v>3</v>
      </c>
      <c r="B419" s="18">
        <f>'밸런스 최소치'!P421</f>
        <v>14</v>
      </c>
      <c r="C419" s="32">
        <f>'밸런스 최소치'!Q421</f>
        <v>82424378.98</v>
      </c>
      <c r="D419" s="32">
        <f>'밸런스 최소치'!S421</f>
        <v>244818.1321</v>
      </c>
      <c r="E419" s="29">
        <f>'밸런스 최소치'!V421</f>
        <v>10946000.95</v>
      </c>
      <c r="G419" s="32"/>
    </row>
    <row r="420">
      <c r="A420" s="18">
        <f>'밸런스 최소치'!O422</f>
        <v>3</v>
      </c>
      <c r="B420" s="18">
        <f>'밸런스 최소치'!P422</f>
        <v>14</v>
      </c>
      <c r="C420" s="32">
        <f>'밸런스 최소치'!Q422</f>
        <v>84567412.84</v>
      </c>
      <c r="D420" s="32">
        <f>'밸런스 최소치'!S422</f>
        <v>248490.4041</v>
      </c>
      <c r="E420" s="29">
        <f>'밸런스 최소치'!V422</f>
        <v>11274380.98</v>
      </c>
      <c r="G420" s="32"/>
    </row>
    <row r="421">
      <c r="A421" s="18">
        <f>'밸런스 최소치'!O423</f>
        <v>3</v>
      </c>
      <c r="B421" s="18">
        <f>'밸런스 최소치'!P423</f>
        <v>14</v>
      </c>
      <c r="C421" s="32">
        <f>'밸런스 최소치'!Q423</f>
        <v>86766165.57</v>
      </c>
      <c r="D421" s="32">
        <f>'밸런스 최소치'!S423</f>
        <v>252217.7601</v>
      </c>
      <c r="E421" s="29">
        <f>'밸런스 최소치'!V423</f>
        <v>11612612.41</v>
      </c>
      <c r="G421" s="32"/>
    </row>
    <row r="422">
      <c r="A422" s="18">
        <f>'밸런스 최소치'!O424</f>
        <v>3</v>
      </c>
      <c r="B422" s="18">
        <f>'밸런스 최소치'!P424</f>
        <v>14</v>
      </c>
      <c r="C422" s="32">
        <f>'밸런스 최소치'!Q424</f>
        <v>89022085.87</v>
      </c>
      <c r="D422" s="32">
        <f>'밸런스 최소치'!S424</f>
        <v>256001.0265</v>
      </c>
      <c r="E422" s="29">
        <f>'밸런스 최소치'!V424</f>
        <v>11960990.79</v>
      </c>
      <c r="G422" s="32"/>
    </row>
    <row r="423">
      <c r="A423" s="18">
        <f>'밸런스 최소치'!O425</f>
        <v>3</v>
      </c>
      <c r="B423" s="18">
        <f>'밸런스 최소치'!P425</f>
        <v>14</v>
      </c>
      <c r="C423" s="32">
        <f>'밸런스 최소치'!Q425</f>
        <v>91336660.11</v>
      </c>
      <c r="D423" s="32">
        <f>'밸런스 최소치'!S425</f>
        <v>259841.0419</v>
      </c>
      <c r="E423" s="29">
        <f>'밸런스 최소치'!V425</f>
        <v>12319820.51</v>
      </c>
      <c r="G423" s="32"/>
    </row>
    <row r="424">
      <c r="A424" s="18">
        <f>'밸런스 최소치'!O426</f>
        <v>3</v>
      </c>
      <c r="B424" s="18">
        <f>'밸런스 최소치'!P426</f>
        <v>14</v>
      </c>
      <c r="C424" s="32">
        <f>'밸런스 최소치'!Q426</f>
        <v>93711413.27</v>
      </c>
      <c r="D424" s="32">
        <f>'밸런스 최소치'!S426</f>
        <v>263738.6575</v>
      </c>
      <c r="E424" s="29">
        <f>'밸런스 최소치'!V426</f>
        <v>12689415.12</v>
      </c>
      <c r="G424" s="32"/>
    </row>
    <row r="425">
      <c r="A425" s="18">
        <f>'밸런스 최소치'!O427</f>
        <v>3</v>
      </c>
      <c r="B425" s="18">
        <f>'밸런스 최소치'!P427</f>
        <v>14</v>
      </c>
      <c r="C425" s="32">
        <f>'밸런스 최소치'!Q427</f>
        <v>96147910.02</v>
      </c>
      <c r="D425" s="32">
        <f>'밸런스 최소치'!S427</f>
        <v>267694.7374</v>
      </c>
      <c r="E425" s="29">
        <f>'밸런스 최소치'!V427</f>
        <v>13070097.58</v>
      </c>
      <c r="G425" s="32"/>
    </row>
    <row r="426">
      <c r="A426" s="18">
        <f>'밸런스 최소치'!O428</f>
        <v>3</v>
      </c>
      <c r="B426" s="18">
        <f>'밸런스 최소치'!P428</f>
        <v>14</v>
      </c>
      <c r="C426" s="32">
        <f>'밸런스 최소치'!Q428</f>
        <v>98647755.68</v>
      </c>
      <c r="D426" s="32">
        <f>'밸런스 최소치'!S428</f>
        <v>271710.1585</v>
      </c>
      <c r="E426" s="29">
        <f>'밸런스 최소치'!V428</f>
        <v>13462200.51</v>
      </c>
      <c r="G426" s="32"/>
    </row>
    <row r="427">
      <c r="A427" s="18">
        <f>'밸런스 최소치'!O429</f>
        <v>3</v>
      </c>
      <c r="B427" s="18">
        <f>'밸런스 최소치'!P429</f>
        <v>15</v>
      </c>
      <c r="C427" s="32">
        <f>'밸런스 최소치'!Q429</f>
        <v>101212597.3</v>
      </c>
      <c r="D427" s="32">
        <f>'밸런스 최소치'!S429</f>
        <v>275785.8108</v>
      </c>
      <c r="E427" s="29">
        <f>'밸런스 최소치'!V429</f>
        <v>13866066.52</v>
      </c>
      <c r="G427" s="32"/>
    </row>
    <row r="428">
      <c r="A428" s="18">
        <f>'밸런스 최소치'!O430</f>
        <v>3</v>
      </c>
      <c r="B428" s="18">
        <f>'밸런스 최소치'!P430</f>
        <v>15</v>
      </c>
      <c r="C428" s="32">
        <f>'밸런스 최소치'!Q430</f>
        <v>103844124.9</v>
      </c>
      <c r="D428" s="32">
        <f>'밸런스 최소치'!S430</f>
        <v>279922.598</v>
      </c>
      <c r="E428" s="29">
        <f>'밸런스 최소치'!V430</f>
        <v>14282048.52</v>
      </c>
      <c r="G428" s="32"/>
    </row>
    <row r="429">
      <c r="A429" s="18">
        <f>'밸런스 최소치'!O431</f>
        <v>3</v>
      </c>
      <c r="B429" s="18">
        <f>'밸런스 최소치'!P431</f>
        <v>15</v>
      </c>
      <c r="C429" s="32">
        <f>'밸런스 최소치'!Q431</f>
        <v>106544072.1</v>
      </c>
      <c r="D429" s="32">
        <f>'밸런스 최소치'!S431</f>
        <v>284121.437</v>
      </c>
      <c r="E429" s="29">
        <f>'밸런스 최소치'!V431</f>
        <v>14710509.97</v>
      </c>
      <c r="G429" s="32"/>
    </row>
    <row r="430">
      <c r="A430" s="18">
        <f>'밸런스 최소치'!O432</f>
        <v>3</v>
      </c>
      <c r="B430" s="18">
        <f>'밸런스 최소치'!P432</f>
        <v>15</v>
      </c>
      <c r="C430" s="32">
        <f>'밸런스 최소치'!Q432</f>
        <v>109314218</v>
      </c>
      <c r="D430" s="32">
        <f>'밸런스 최소치'!S432</f>
        <v>288383.2585</v>
      </c>
      <c r="E430" s="29">
        <f>'밸런스 최소치'!V432</f>
        <v>15151825.27</v>
      </c>
      <c r="G430" s="32"/>
    </row>
    <row r="431">
      <c r="A431" s="18">
        <f>'밸런스 최소치'!O433</f>
        <v>3</v>
      </c>
      <c r="B431" s="18">
        <f>'밸런스 최소치'!P433</f>
        <v>15</v>
      </c>
      <c r="C431" s="32">
        <f>'밸런스 최소치'!Q433</f>
        <v>112156387.6</v>
      </c>
      <c r="D431" s="32">
        <f>'밸런스 최소치'!S433</f>
        <v>292709.0074</v>
      </c>
      <c r="E431" s="29">
        <f>'밸런스 최소치'!V433</f>
        <v>15606380.03</v>
      </c>
      <c r="G431" s="32"/>
    </row>
    <row r="432">
      <c r="A432" s="18">
        <f>'밸런스 최소치'!O434</f>
        <v>3</v>
      </c>
      <c r="B432" s="18">
        <f>'밸런스 최소치'!P434</f>
        <v>15</v>
      </c>
      <c r="C432" s="32">
        <f>'밸런스 최소치'!Q434</f>
        <v>115072453.7</v>
      </c>
      <c r="D432" s="32">
        <f>'밸런스 최소치'!S434</f>
        <v>297099.6425</v>
      </c>
      <c r="E432" s="29">
        <f>'밸런스 최소치'!V434</f>
        <v>16074571.43</v>
      </c>
      <c r="G432" s="32"/>
    </row>
    <row r="433">
      <c r="A433" s="18">
        <f>'밸런스 최소치'!O435</f>
        <v>3</v>
      </c>
      <c r="B433" s="18">
        <f>'밸런스 최소치'!P435</f>
        <v>15</v>
      </c>
      <c r="C433" s="32">
        <f>'밸런스 최소치'!Q435</f>
        <v>118064337.5</v>
      </c>
      <c r="D433" s="32">
        <f>'밸런스 최소치'!S435</f>
        <v>301556.1372</v>
      </c>
      <c r="E433" s="29">
        <f>'밸런스 최소치'!V435</f>
        <v>16556808.57</v>
      </c>
      <c r="G433" s="32"/>
    </row>
    <row r="434">
      <c r="A434" s="18">
        <f>'밸런스 최소치'!O436</f>
        <v>3</v>
      </c>
      <c r="B434" s="18">
        <f>'밸런스 최소치'!P436</f>
        <v>15</v>
      </c>
      <c r="C434" s="32">
        <f>'밸런스 최소치'!Q436</f>
        <v>121134010.3</v>
      </c>
      <c r="D434" s="32">
        <f>'밸런스 최소치'!S436</f>
        <v>306079.4792</v>
      </c>
      <c r="E434" s="29">
        <f>'밸런스 최소치'!V436</f>
        <v>17053512.83</v>
      </c>
      <c r="G434" s="32"/>
    </row>
    <row r="435">
      <c r="A435" s="18">
        <f>'밸런스 최소치'!O437</f>
        <v>3</v>
      </c>
      <c r="B435" s="18">
        <f>'밸런스 최소치'!P437</f>
        <v>15</v>
      </c>
      <c r="C435" s="32">
        <f>'밸런스 최소치'!Q437</f>
        <v>124283494.6</v>
      </c>
      <c r="D435" s="32">
        <f>'밸런스 최소치'!S437</f>
        <v>310670.6714</v>
      </c>
      <c r="E435" s="29">
        <f>'밸런스 최소치'!V437</f>
        <v>17565118.21</v>
      </c>
      <c r="G435" s="32"/>
    </row>
    <row r="436">
      <c r="A436" s="18">
        <f>'밸런스 최소치'!O438</f>
        <v>3</v>
      </c>
      <c r="B436" s="18">
        <f>'밸런스 최소치'!P438</f>
        <v>15</v>
      </c>
      <c r="C436" s="32">
        <f>'밸런스 최소치'!Q438</f>
        <v>127514865.4</v>
      </c>
      <c r="D436" s="32">
        <f>'밸런스 최소치'!S438</f>
        <v>315330.7315</v>
      </c>
      <c r="E436" s="29">
        <f>'밸런스 최소치'!V438</f>
        <v>18092071.76</v>
      </c>
      <c r="G436" s="32"/>
    </row>
    <row r="437">
      <c r="A437" s="18">
        <f>'밸런스 최소치'!O439</f>
        <v>3</v>
      </c>
      <c r="B437" s="18">
        <f>'밸런스 최소치'!P439</f>
        <v>15</v>
      </c>
      <c r="C437" s="32">
        <f>'밸런스 최소치'!Q439</f>
        <v>130830251.9</v>
      </c>
      <c r="D437" s="32">
        <f>'밸런스 최소치'!S439</f>
        <v>320060.6925</v>
      </c>
      <c r="E437" s="29">
        <f>'밸런스 최소치'!V439</f>
        <v>18634833.91</v>
      </c>
      <c r="G437" s="32"/>
    </row>
    <row r="438">
      <c r="A438" s="18">
        <f>'밸런스 최소치'!O440</f>
        <v>3</v>
      </c>
      <c r="B438" s="18">
        <f>'밸런스 최소치'!P440</f>
        <v>15</v>
      </c>
      <c r="C438" s="32">
        <f>'밸런스 최소치'!Q440</f>
        <v>134231838.5</v>
      </c>
      <c r="D438" s="32">
        <f>'밸런스 최소치'!S440</f>
        <v>324861.6028</v>
      </c>
      <c r="E438" s="29">
        <f>'밸런스 최소치'!V440</f>
        <v>19193878.93</v>
      </c>
      <c r="G438" s="32"/>
    </row>
    <row r="439">
      <c r="A439" s="18">
        <f>'밸런스 최소치'!O441</f>
        <v>3</v>
      </c>
      <c r="B439" s="18">
        <f>'밸런스 최소치'!P441</f>
        <v>15</v>
      </c>
      <c r="C439" s="32">
        <f>'밸런스 최소치'!Q441</f>
        <v>137721866.3</v>
      </c>
      <c r="D439" s="32">
        <f>'밸런스 최소치'!S441</f>
        <v>329734.5269</v>
      </c>
      <c r="E439" s="29">
        <f>'밸런스 최소치'!V441</f>
        <v>19769695.3</v>
      </c>
      <c r="G439" s="32"/>
    </row>
    <row r="440">
      <c r="A440" s="18">
        <f>'밸런스 최소치'!O442</f>
        <v>3</v>
      </c>
      <c r="B440" s="18">
        <f>'밸런스 최소치'!P442</f>
        <v>16</v>
      </c>
      <c r="C440" s="32">
        <f>'밸런스 최소치'!Q442</f>
        <v>141302634.8</v>
      </c>
      <c r="D440" s="32">
        <f>'밸런스 최소치'!S442</f>
        <v>334680.5448</v>
      </c>
      <c r="E440" s="29">
        <f>'밸런스 최소치'!V442</f>
        <v>20362786.16</v>
      </c>
      <c r="G440" s="32"/>
    </row>
    <row r="441">
      <c r="A441" s="18">
        <f>'밸런스 최소치'!O443</f>
        <v>3</v>
      </c>
      <c r="B441" s="18">
        <f>'밸런스 최소치'!P443</f>
        <v>16</v>
      </c>
      <c r="C441" s="32">
        <f>'밸런스 최소치'!Q443</f>
        <v>144976503.3</v>
      </c>
      <c r="D441" s="32">
        <f>'밸런스 최소치'!S443</f>
        <v>339700.753</v>
      </c>
      <c r="E441" s="29">
        <f>'밸런스 최소치'!V443</f>
        <v>20973669.74</v>
      </c>
      <c r="G441" s="32"/>
    </row>
    <row r="442">
      <c r="A442" s="18">
        <f>'밸런스 최소치'!O444</f>
        <v>3</v>
      </c>
      <c r="B442" s="18">
        <f>'밸런스 최소치'!P444</f>
        <v>16</v>
      </c>
      <c r="C442" s="32">
        <f>'밸런스 최소치'!Q444</f>
        <v>148745892.4</v>
      </c>
      <c r="D442" s="32">
        <f>'밸런스 최소치'!S444</f>
        <v>344796.2643</v>
      </c>
      <c r="E442" s="29">
        <f>'밸런스 최소치'!V444</f>
        <v>21602879.84</v>
      </c>
      <c r="G442" s="32"/>
    </row>
    <row r="443">
      <c r="A443" s="18">
        <f>'밸런스 최소치'!O445</f>
        <v>3</v>
      </c>
      <c r="B443" s="18">
        <f>'밸런스 최소치'!P445</f>
        <v>16</v>
      </c>
      <c r="C443" s="32">
        <f>'밸런스 최소치'!Q445</f>
        <v>152613285.6</v>
      </c>
      <c r="D443" s="32">
        <f>'밸런스 최소치'!S445</f>
        <v>349968.2082</v>
      </c>
      <c r="E443" s="29">
        <f>'밸런스 최소치'!V445</f>
        <v>22250966.23</v>
      </c>
      <c r="G443" s="32"/>
    </row>
    <row r="444">
      <c r="A444" s="18">
        <f>'밸런스 최소치'!O446</f>
        <v>3</v>
      </c>
      <c r="B444" s="18">
        <f>'밸런스 최소치'!P446</f>
        <v>16</v>
      </c>
      <c r="C444" s="32">
        <f>'밸런스 최소치'!Q446</f>
        <v>156581231</v>
      </c>
      <c r="D444" s="32">
        <f>'밸런스 최소치'!S446</f>
        <v>355217.7313</v>
      </c>
      <c r="E444" s="29">
        <f>'밸런스 최소치'!V446</f>
        <v>22918495.22</v>
      </c>
      <c r="G444" s="32"/>
    </row>
    <row r="445">
      <c r="A445" s="18">
        <f>'밸런스 최소치'!O447</f>
        <v>3</v>
      </c>
      <c r="B445" s="18">
        <f>'밸런스 최소치'!P447</f>
        <v>16</v>
      </c>
      <c r="C445" s="32">
        <f>'밸런스 최소치'!Q447</f>
        <v>160652343</v>
      </c>
      <c r="D445" s="32">
        <f>'밸런스 최소치'!S447</f>
        <v>360545.9973</v>
      </c>
      <c r="E445" s="29">
        <f>'밸런스 최소치'!V447</f>
        <v>23606050.07</v>
      </c>
      <c r="G445" s="32"/>
    </row>
    <row r="446">
      <c r="A446" s="18">
        <f>'밸런스 최소치'!O448</f>
        <v>3</v>
      </c>
      <c r="B446" s="18">
        <f>'밸런스 최소치'!P448</f>
        <v>16</v>
      </c>
      <c r="C446" s="32">
        <f>'밸런스 최소치'!Q448</f>
        <v>164829303.9</v>
      </c>
      <c r="D446" s="32">
        <f>'밸런스 최소치'!S448</f>
        <v>365954.1873</v>
      </c>
      <c r="E446" s="29">
        <f>'밸런스 최소치'!V448</f>
        <v>24314231.58</v>
      </c>
      <c r="G446" s="32"/>
    </row>
    <row r="447">
      <c r="A447" s="18">
        <f>'밸런스 최소치'!O449</f>
        <v>3</v>
      </c>
      <c r="B447" s="18">
        <f>'밸런스 최소치'!P449</f>
        <v>16</v>
      </c>
      <c r="C447" s="32">
        <f>'밸런스 최소치'!Q449</f>
        <v>169114865.8</v>
      </c>
      <c r="D447" s="32">
        <f>'밸런스 최소치'!S449</f>
        <v>371443.5001</v>
      </c>
      <c r="E447" s="29">
        <f>'밸런스 최소치'!V449</f>
        <v>25043658.52</v>
      </c>
      <c r="G447" s="32"/>
    </row>
    <row r="448">
      <c r="A448" s="18">
        <f>'밸런스 최소치'!O450</f>
        <v>3</v>
      </c>
      <c r="B448" s="18">
        <f>'밸런스 최소치'!P450</f>
        <v>16</v>
      </c>
      <c r="C448" s="32">
        <f>'밸런스 최소치'!Q450</f>
        <v>173511852.3</v>
      </c>
      <c r="D448" s="32">
        <f>'밸런스 최소치'!S450</f>
        <v>377015.1526</v>
      </c>
      <c r="E448" s="29">
        <f>'밸런스 최소치'!V450</f>
        <v>25794968.28</v>
      </c>
      <c r="G448" s="32"/>
    </row>
    <row r="449">
      <c r="A449" s="18">
        <f>'밸런스 최소치'!O451</f>
        <v>3</v>
      </c>
      <c r="B449" s="18">
        <f>'밸런스 최소치'!P451</f>
        <v>16</v>
      </c>
      <c r="C449" s="32">
        <f>'밸런스 최소치'!Q451</f>
        <v>178023160.5</v>
      </c>
      <c r="D449" s="32">
        <f>'밸런스 최소치'!S451</f>
        <v>382670.3799</v>
      </c>
      <c r="E449" s="29">
        <f>'밸런스 최소치'!V451</f>
        <v>26568817.33</v>
      </c>
      <c r="G449" s="32"/>
    </row>
    <row r="450">
      <c r="A450" s="18">
        <f>'밸런스 최소치'!O452</f>
        <v>3</v>
      </c>
      <c r="B450" s="18">
        <f>'밸런스 최소치'!P452</f>
        <v>16</v>
      </c>
      <c r="C450" s="32">
        <f>'밸런스 최소치'!Q452</f>
        <v>182651762.7</v>
      </c>
      <c r="D450" s="32">
        <f>'밸런스 최소치'!S452</f>
        <v>388410.4356</v>
      </c>
      <c r="E450" s="29">
        <f>'밸런스 최소치'!V452</f>
        <v>27365881.85</v>
      </c>
      <c r="G450" s="32"/>
    </row>
    <row r="451">
      <c r="A451" s="18">
        <f>'밸런스 최소치'!O453</f>
        <v>3</v>
      </c>
      <c r="B451" s="18">
        <f>'밸런스 최소치'!P453</f>
        <v>16</v>
      </c>
      <c r="C451" s="32">
        <f>'밸런스 최소치'!Q453</f>
        <v>187400708.5</v>
      </c>
      <c r="D451" s="32">
        <f>'밸런스 최소치'!S453</f>
        <v>394236.5921</v>
      </c>
      <c r="E451" s="29">
        <f>'밸런스 최소치'!V453</f>
        <v>28186858.3</v>
      </c>
      <c r="G451" s="32"/>
    </row>
    <row r="452">
      <c r="A452" s="18">
        <f>'밸런스 최소치'!O454</f>
        <v>3</v>
      </c>
      <c r="B452" s="18">
        <f>'밸런스 최소치'!P454</f>
        <v>17</v>
      </c>
      <c r="C452" s="32">
        <f>'밸런스 최소치'!Q454</f>
        <v>192273126.9</v>
      </c>
      <c r="D452" s="32">
        <f>'밸런스 최소치'!S454</f>
        <v>400150.141</v>
      </c>
      <c r="E452" s="29">
        <f>'밸런스 최소치'!V454</f>
        <v>29032464.05</v>
      </c>
      <c r="G452" s="32"/>
    </row>
    <row r="453">
      <c r="A453" s="18">
        <f>'밸런스 최소치'!O455</f>
        <v>3</v>
      </c>
      <c r="B453" s="18">
        <f>'밸런스 최소치'!P455</f>
        <v>17</v>
      </c>
      <c r="C453" s="32">
        <f>'밸런스 최소치'!Q455</f>
        <v>197272228.2</v>
      </c>
      <c r="D453" s="32">
        <f>'밸런스 최소치'!S455</f>
        <v>406152.3931</v>
      </c>
      <c r="E453" s="29">
        <f>'밸런스 최소치'!V455</f>
        <v>29903437.97</v>
      </c>
      <c r="G453" s="32"/>
    </row>
    <row r="454">
      <c r="A454" s="18">
        <f>'밸런스 최소치'!O456</f>
        <v>3</v>
      </c>
      <c r="B454" s="18">
        <f>'밸런스 최소치'!P456</f>
        <v>17</v>
      </c>
      <c r="C454" s="32">
        <f>'밸런스 최소치'!Q456</f>
        <v>202401306.2</v>
      </c>
      <c r="D454" s="32">
        <f>'밸런스 최소치'!S456</f>
        <v>412244.679</v>
      </c>
      <c r="E454" s="29">
        <f>'밸런스 최소치'!V456</f>
        <v>30800541.11</v>
      </c>
      <c r="G454" s="32"/>
    </row>
    <row r="455">
      <c r="A455" s="18">
        <f>'밸런스 최소치'!O457</f>
        <v>3</v>
      </c>
      <c r="B455" s="18">
        <f>'밸런스 최소치'!P457</f>
        <v>17</v>
      </c>
      <c r="C455" s="32">
        <f>'밸런스 최소치'!Q457</f>
        <v>207663740.1</v>
      </c>
      <c r="D455" s="32">
        <f>'밸런스 최소치'!S457</f>
        <v>418428.3492</v>
      </c>
      <c r="E455" s="29">
        <f>'밸런스 최소치'!V457</f>
        <v>31724557.35</v>
      </c>
      <c r="G455" s="32"/>
    </row>
    <row r="456">
      <c r="A456" s="18">
        <f>'밸런스 최소치'!O458</f>
        <v>3</v>
      </c>
      <c r="B456" s="18">
        <f>'밸런스 최소치'!P458</f>
        <v>17</v>
      </c>
      <c r="C456" s="32">
        <f>'밸런스 최소치'!Q458</f>
        <v>213062997.4</v>
      </c>
      <c r="D456" s="32">
        <f>'밸런스 최소치'!S458</f>
        <v>424704.7744</v>
      </c>
      <c r="E456" s="29">
        <f>'밸런스 최소치'!V458</f>
        <v>32676294.07</v>
      </c>
      <c r="G456" s="32"/>
    </row>
    <row r="457">
      <c r="A457" s="18">
        <f>'밸런스 최소치'!O459</f>
        <v>3</v>
      </c>
      <c r="B457" s="18">
        <f>'밸런스 최소치'!P459</f>
        <v>17</v>
      </c>
      <c r="C457" s="32">
        <f>'밸런스 최소치'!Q459</f>
        <v>218602635.3</v>
      </c>
      <c r="D457" s="32">
        <f>'밸런스 최소치'!S459</f>
        <v>431075.346</v>
      </c>
      <c r="E457" s="29">
        <f>'밸런스 최소치'!V459</f>
        <v>33656582.89</v>
      </c>
      <c r="G457" s="32"/>
    </row>
    <row r="458">
      <c r="A458" s="18">
        <f>'밸런스 최소치'!O460</f>
        <v>3</v>
      </c>
      <c r="B458" s="18">
        <f>'밸런스 최소치'!P460</f>
        <v>17</v>
      </c>
      <c r="C458" s="32">
        <f>'밸런스 최소치'!Q460</f>
        <v>224286303.8</v>
      </c>
      <c r="D458" s="32">
        <f>'밸런스 최소치'!S460</f>
        <v>437541.4762</v>
      </c>
      <c r="E458" s="29">
        <f>'밸런스 최소치'!V460</f>
        <v>34666280.37</v>
      </c>
      <c r="G458" s="32"/>
    </row>
    <row r="459">
      <c r="A459" s="18">
        <f>'밸런스 최소치'!O461</f>
        <v>3</v>
      </c>
      <c r="B459" s="18">
        <f>'밸런스 최소치'!P461</f>
        <v>17</v>
      </c>
      <c r="C459" s="32">
        <f>'밸런스 최소치'!Q461</f>
        <v>230117747.7</v>
      </c>
      <c r="D459" s="32">
        <f>'밸런스 최소치'!S461</f>
        <v>444104.5984</v>
      </c>
      <c r="E459" s="29">
        <f>'밸런스 최소치'!V461</f>
        <v>35706268.79</v>
      </c>
      <c r="G459" s="32"/>
    </row>
    <row r="460">
      <c r="A460" s="18">
        <f>'밸런스 최소치'!O462</f>
        <v>3</v>
      </c>
      <c r="B460" s="18">
        <f>'밸런스 최소치'!P462</f>
        <v>17</v>
      </c>
      <c r="C460" s="32">
        <f>'밸런스 최소치'!Q462</f>
        <v>236100809.2</v>
      </c>
      <c r="D460" s="32">
        <f>'밸런스 최소치'!S462</f>
        <v>450766.1673</v>
      </c>
      <c r="E460" s="29">
        <f>'밸런스 최소치'!V462</f>
        <v>36777456.85</v>
      </c>
      <c r="G460" s="32"/>
    </row>
    <row r="461">
      <c r="A461" s="18">
        <f>'밸런스 최소치'!O463</f>
        <v>3</v>
      </c>
      <c r="B461" s="18">
        <f>'밸런스 최소치'!P463</f>
        <v>17</v>
      </c>
      <c r="C461" s="32">
        <f>'밸런스 최소치'!Q463</f>
        <v>242239430.2</v>
      </c>
      <c r="D461" s="32">
        <f>'밸런스 최소치'!S463</f>
        <v>457527.6599</v>
      </c>
      <c r="E461" s="29">
        <f>'밸런스 최소치'!V463</f>
        <v>37880780.55</v>
      </c>
      <c r="G461" s="32"/>
    </row>
    <row r="462">
      <c r="A462" s="18">
        <f>'밸런스 최소치'!O464</f>
        <v>3</v>
      </c>
      <c r="B462" s="18">
        <f>'밸런스 최소치'!P464</f>
        <v>17</v>
      </c>
      <c r="C462" s="32">
        <f>'밸런스 최소치'!Q464</f>
        <v>248537655.4</v>
      </c>
      <c r="D462" s="32">
        <f>'밸런스 최소치'!S464</f>
        <v>464390.5747</v>
      </c>
      <c r="E462" s="29">
        <f>'밸런스 최소치'!V464</f>
        <v>39017203.97</v>
      </c>
      <c r="G462" s="32"/>
    </row>
    <row r="463">
      <c r="A463" s="18">
        <f>'밸런스 최소치'!O465</f>
        <v>3</v>
      </c>
      <c r="B463" s="18">
        <f>'밸런스 최소치'!P465</f>
        <v>17</v>
      </c>
      <c r="C463" s="32">
        <f>'밸런스 최소치'!Q465</f>
        <v>254999634.4</v>
      </c>
      <c r="D463" s="32">
        <f>'밸런스 최소치'!S465</f>
        <v>471356.4334</v>
      </c>
      <c r="E463" s="29">
        <f>'밸런스 최소치'!V465</f>
        <v>40187720.09</v>
      </c>
      <c r="G463" s="32"/>
    </row>
    <row r="464">
      <c r="A464" s="18">
        <f>'밸런스 최소치'!O466</f>
        <v>3</v>
      </c>
      <c r="B464" s="18">
        <f>'밸런스 최소치'!P466</f>
        <v>17</v>
      </c>
      <c r="C464" s="32">
        <f>'밸런스 최소치'!Q466</f>
        <v>261629624.9</v>
      </c>
      <c r="D464" s="32">
        <f>'밸런스 최소치'!S466</f>
        <v>478426.7799</v>
      </c>
      <c r="E464" s="29">
        <f>'밸런스 최소치'!V466</f>
        <v>41393351.69</v>
      </c>
      <c r="G464" s="32"/>
    </row>
    <row r="465">
      <c r="A465" s="18">
        <f>'밸런스 최소치'!O467</f>
        <v>3</v>
      </c>
      <c r="B465" s="18">
        <f>'밸런스 최소치'!P467</f>
        <v>18</v>
      </c>
      <c r="C465" s="32">
        <f>'밸런스 최소치'!Q467</f>
        <v>268431995.2</v>
      </c>
      <c r="D465" s="32">
        <f>'밸런스 최소치'!S467</f>
        <v>485603.1816</v>
      </c>
      <c r="E465" s="29">
        <f>'밸런스 최소치'!V467</f>
        <v>42635152.24</v>
      </c>
      <c r="G465" s="32"/>
    </row>
    <row r="466">
      <c r="A466" s="18">
        <f>'밸런스 최소치'!O468</f>
        <v>3</v>
      </c>
      <c r="B466" s="18">
        <f>'밸런스 최소치'!P468</f>
        <v>18</v>
      </c>
      <c r="C466" s="32">
        <f>'밸런스 최소치'!Q468</f>
        <v>275411227</v>
      </c>
      <c r="D466" s="32">
        <f>'밸런스 최소치'!S468</f>
        <v>492887.2293</v>
      </c>
      <c r="E466" s="29">
        <f>'밸런스 최소치'!V468</f>
        <v>43914206.81</v>
      </c>
      <c r="G466" s="32"/>
    </row>
    <row r="467">
      <c r="A467" s="18">
        <f>'밸런스 최소치'!O469</f>
        <v>3</v>
      </c>
      <c r="B467" s="18">
        <f>'밸런스 최소치'!P469</f>
        <v>18</v>
      </c>
      <c r="C467" s="32">
        <f>'밸런스 최소치'!Q469</f>
        <v>282571918.9</v>
      </c>
      <c r="D467" s="32">
        <f>'밸런스 최소치'!S469</f>
        <v>500280.5377</v>
      </c>
      <c r="E467" s="29">
        <f>'밸런스 최소치'!V469</f>
        <v>45231633.02</v>
      </c>
      <c r="G467" s="32"/>
    </row>
    <row r="468">
      <c r="A468" s="18">
        <f>'밸런스 최소치'!O470</f>
        <v>3</v>
      </c>
      <c r="B468" s="18">
        <f>'밸런스 최소치'!P470</f>
        <v>18</v>
      </c>
      <c r="C468" s="32">
        <f>'밸런스 최소치'!Q470</f>
        <v>289918788.8</v>
      </c>
      <c r="D468" s="32">
        <f>'밸런스 최소치'!S470</f>
        <v>507784.7458</v>
      </c>
      <c r="E468" s="29">
        <f>'밸런스 최소치'!V470</f>
        <v>46588582.01</v>
      </c>
      <c r="G468" s="32"/>
    </row>
    <row r="469">
      <c r="A469" s="18">
        <f>'밸런스 최소치'!O471</f>
        <v>3</v>
      </c>
      <c r="B469" s="18">
        <f>'밸런스 최소치'!P471</f>
        <v>18</v>
      </c>
      <c r="C469" s="32">
        <f>'밸런스 최소치'!Q471</f>
        <v>297456677.3</v>
      </c>
      <c r="D469" s="32">
        <f>'밸런스 최소치'!S471</f>
        <v>515401.517</v>
      </c>
      <c r="E469" s="29">
        <f>'밸런스 최소치'!V471</f>
        <v>47986239.47</v>
      </c>
      <c r="G469" s="32"/>
    </row>
    <row r="470">
      <c r="A470" s="18">
        <f>'밸런스 최소치'!O472</f>
        <v>3</v>
      </c>
      <c r="B470" s="18">
        <f>'밸런스 최소치'!P472</f>
        <v>18</v>
      </c>
      <c r="C470" s="32">
        <f>'밸런스 최소치'!Q472</f>
        <v>305190551</v>
      </c>
      <c r="D470" s="32">
        <f>'밸런스 최소치'!S472</f>
        <v>523132.5397</v>
      </c>
      <c r="E470" s="29">
        <f>'밸런스 최소치'!V472</f>
        <v>49425826.65</v>
      </c>
      <c r="G470" s="32"/>
    </row>
    <row r="471">
      <c r="A471" s="18">
        <f>'밸런스 최소치'!O473</f>
        <v>3</v>
      </c>
      <c r="B471" s="18">
        <f>'밸런스 최소치'!P473</f>
        <v>18</v>
      </c>
      <c r="C471" s="32">
        <f>'밸런스 최소치'!Q473</f>
        <v>313125505.3</v>
      </c>
      <c r="D471" s="32">
        <f>'밸런스 최소치'!S473</f>
        <v>530979.5278</v>
      </c>
      <c r="E471" s="29">
        <f>'밸런스 최소치'!V473</f>
        <v>50908601.45</v>
      </c>
      <c r="G471" s="32"/>
    </row>
    <row r="472">
      <c r="A472" s="18">
        <f>'밸런스 최소치'!O474</f>
        <v>3</v>
      </c>
      <c r="B472" s="18">
        <f>'밸런스 최소치'!P474</f>
        <v>18</v>
      </c>
      <c r="C472" s="32">
        <f>'밸런스 최소치'!Q474</f>
        <v>321266768.4</v>
      </c>
      <c r="D472" s="32">
        <f>'밸런스 최소치'!S474</f>
        <v>538944.2208</v>
      </c>
      <c r="E472" s="29">
        <f>'밸런스 최소치'!V474</f>
        <v>52435859.49</v>
      </c>
      <c r="G472" s="32"/>
    </row>
    <row r="473">
      <c r="A473" s="18">
        <f>'밸런스 최소치'!O475</f>
        <v>3</v>
      </c>
      <c r="B473" s="18">
        <f>'밸런스 최소치'!P475</f>
        <v>18</v>
      </c>
      <c r="C473" s="32">
        <f>'밸런스 최소치'!Q475</f>
        <v>329619704.4</v>
      </c>
      <c r="D473" s="32">
        <f>'밸런스 최소치'!S475</f>
        <v>547028.3841</v>
      </c>
      <c r="E473" s="29">
        <f>'밸런스 최소치'!V475</f>
        <v>54008935.28</v>
      </c>
      <c r="G473" s="32"/>
    </row>
    <row r="474">
      <c r="A474" s="18">
        <f>'밸런스 최소치'!O476</f>
        <v>3</v>
      </c>
      <c r="B474" s="18">
        <f>'밸런스 최소치'!P476</f>
        <v>18</v>
      </c>
      <c r="C474" s="32">
        <f>'밸런스 최소치'!Q476</f>
        <v>338189816.7</v>
      </c>
      <c r="D474" s="32">
        <f>'밸런스 최소치'!S476</f>
        <v>555233.8098</v>
      </c>
      <c r="E474" s="29">
        <f>'밸런스 최소치'!V476</f>
        <v>55629203.34</v>
      </c>
      <c r="G474" s="32"/>
    </row>
    <row r="475">
      <c r="A475" s="18">
        <f>'밸런스 최소치'!O477</f>
        <v>3</v>
      </c>
      <c r="B475" s="18">
        <f>'밸런스 최소치'!P477</f>
        <v>18</v>
      </c>
      <c r="C475" s="32">
        <f>'밸런스 최소치'!Q477</f>
        <v>346982752</v>
      </c>
      <c r="D475" s="32">
        <f>'밸런스 최소치'!S477</f>
        <v>563562.317</v>
      </c>
      <c r="E475" s="29">
        <f>'밸런스 최소치'!V477</f>
        <v>57298079.44</v>
      </c>
      <c r="G475" s="32"/>
    </row>
    <row r="476">
      <c r="A476" s="18">
        <f>'밸런스 최소치'!O478</f>
        <v>3</v>
      </c>
      <c r="B476" s="18">
        <f>'밸런스 최소치'!P478</f>
        <v>18</v>
      </c>
      <c r="C476" s="32">
        <f>'밸런스 최소치'!Q478</f>
        <v>356004303.5</v>
      </c>
      <c r="D476" s="32">
        <f>'밸런스 최소치'!S478</f>
        <v>572015.7517</v>
      </c>
      <c r="E476" s="29">
        <f>'밸런스 최소치'!V478</f>
        <v>59017021.82</v>
      </c>
      <c r="G476" s="32"/>
    </row>
    <row r="477">
      <c r="A477" s="18">
        <f>'밸런스 최소치'!O479</f>
        <v>3</v>
      </c>
      <c r="B477" s="18">
        <f>'밸런스 최소치'!P479</f>
        <v>19</v>
      </c>
      <c r="C477" s="32">
        <f>'밸런스 최소치'!Q479</f>
        <v>365260415.4</v>
      </c>
      <c r="D477" s="32">
        <f>'밸런스 최소치'!S479</f>
        <v>580595.988</v>
      </c>
      <c r="E477" s="29">
        <f>'밸런스 최소치'!V479</f>
        <v>60787532.47</v>
      </c>
      <c r="G477" s="32"/>
    </row>
    <row r="478">
      <c r="A478" s="18">
        <f>'밸런스 최소치'!O480</f>
        <v>3</v>
      </c>
      <c r="B478" s="18">
        <f>'밸런스 최소치'!P480</f>
        <v>19</v>
      </c>
      <c r="C478" s="32">
        <f>'밸런스 최소치'!Q480</f>
        <v>374757186.2</v>
      </c>
      <c r="D478" s="32">
        <f>'밸런스 최소치'!S480</f>
        <v>589304.9278</v>
      </c>
      <c r="E478" s="29">
        <f>'밸런스 최소치'!V480</f>
        <v>62611158.45</v>
      </c>
      <c r="G478" s="32"/>
    </row>
    <row r="479">
      <c r="A479" s="18">
        <f>'밸런스 최소치'!O481</f>
        <v>3</v>
      </c>
      <c r="B479" s="18">
        <f>'밸런스 최소치'!P481</f>
        <v>19</v>
      </c>
      <c r="C479" s="32">
        <f>'밸런스 최소치'!Q481</f>
        <v>384500873</v>
      </c>
      <c r="D479" s="32">
        <f>'밸런스 최소치'!S481</f>
        <v>598144.5017</v>
      </c>
      <c r="E479" s="29">
        <f>'밸런스 최소치'!V481</f>
        <v>64489493.2</v>
      </c>
      <c r="G479" s="32"/>
    </row>
    <row r="480">
      <c r="A480" s="18">
        <f>'밸런스 최소치'!O482</f>
        <v>3</v>
      </c>
      <c r="B480" s="18">
        <f>'밸런스 최소치'!P482</f>
        <v>19</v>
      </c>
      <c r="C480" s="32">
        <f>'밸런스 최소치'!Q482</f>
        <v>394497895.7</v>
      </c>
      <c r="D480" s="32">
        <f>'밸런스 최소치'!S482</f>
        <v>607116.6693</v>
      </c>
      <c r="E480" s="29">
        <f>'밸런스 최소치'!V482</f>
        <v>66424178</v>
      </c>
      <c r="G480" s="32"/>
    </row>
    <row r="481">
      <c r="A481" s="18">
        <f>'밸런스 최소치'!O483</f>
        <v>3</v>
      </c>
      <c r="B481" s="18">
        <f>'밸런스 최소치'!P483</f>
        <v>19</v>
      </c>
      <c r="C481" s="32">
        <f>'밸런스 최소치'!Q483</f>
        <v>404754841</v>
      </c>
      <c r="D481" s="32">
        <f>'밸런스 최소치'!S483</f>
        <v>616223.4193</v>
      </c>
      <c r="E481" s="29">
        <f>'밸런스 최소치'!V483</f>
        <v>68416903.34</v>
      </c>
      <c r="G481" s="32"/>
    </row>
    <row r="482">
      <c r="A482" s="18">
        <f>'밸런스 최소치'!O484</f>
        <v>3</v>
      </c>
      <c r="B482" s="18">
        <f>'밸런스 최소치'!P484</f>
        <v>19</v>
      </c>
      <c r="C482" s="32">
        <f>'밸런스 최소치'!Q484</f>
        <v>415278466.9</v>
      </c>
      <c r="D482" s="32">
        <f>'밸런스 최소치'!S484</f>
        <v>625466.7706</v>
      </c>
      <c r="E482" s="29">
        <f>'밸런스 최소치'!V484</f>
        <v>70469410.44</v>
      </c>
      <c r="G482" s="32"/>
    </row>
    <row r="483">
      <c r="A483" s="18">
        <f>'밸런스 최소치'!O485</f>
        <v>3</v>
      </c>
      <c r="B483" s="18">
        <f>'밸런스 최소치'!P485</f>
        <v>19</v>
      </c>
      <c r="C483" s="32">
        <f>'밸런스 최소치'!Q485</f>
        <v>426075707</v>
      </c>
      <c r="D483" s="32">
        <f>'밸런스 최소치'!S485</f>
        <v>634848.7722</v>
      </c>
      <c r="E483" s="29">
        <f>'밸런스 최소치'!V485</f>
        <v>72583492.75</v>
      </c>
      <c r="G483" s="32"/>
    </row>
    <row r="484">
      <c r="A484" s="18">
        <f>'밸런스 최소치'!O486</f>
        <v>3</v>
      </c>
      <c r="B484" s="18">
        <f>'밸런스 최소치'!P486</f>
        <v>19</v>
      </c>
      <c r="C484" s="32">
        <f>'밸런스 최소치'!Q486</f>
        <v>437153675.4</v>
      </c>
      <c r="D484" s="32">
        <f>'밸런스 최소치'!S486</f>
        <v>644371.5037</v>
      </c>
      <c r="E484" s="29">
        <f>'밸런스 최소치'!V486</f>
        <v>74760997.53</v>
      </c>
      <c r="G484" s="32"/>
    </row>
    <row r="485">
      <c r="A485" s="18">
        <f>'밸런스 최소치'!O487</f>
        <v>3</v>
      </c>
      <c r="B485" s="18">
        <f>'밸런스 최소치'!P487</f>
        <v>19</v>
      </c>
      <c r="C485" s="32">
        <f>'밸런스 최소치'!Q487</f>
        <v>448519671</v>
      </c>
      <c r="D485" s="32">
        <f>'밸런스 최소치'!S487</f>
        <v>654037.0763</v>
      </c>
      <c r="E485" s="29">
        <f>'밸런스 최소치'!V487</f>
        <v>77003827.46</v>
      </c>
      <c r="G485" s="32"/>
    </row>
    <row r="486">
      <c r="A486" s="18">
        <f>'밸런스 최소치'!O488</f>
        <v>3</v>
      </c>
      <c r="B486" s="18">
        <f>'밸런스 최소치'!P488</f>
        <v>19</v>
      </c>
      <c r="C486" s="32">
        <f>'밸런스 최소치'!Q488</f>
        <v>460181182.4</v>
      </c>
      <c r="D486" s="32">
        <f>'밸런스 최소치'!S488</f>
        <v>663847.6324</v>
      </c>
      <c r="E486" s="29">
        <f>'밸런스 최소치'!V488</f>
        <v>79313942.28</v>
      </c>
      <c r="G486" s="32"/>
    </row>
    <row r="487">
      <c r="A487" s="18">
        <f>'밸런스 최소치'!O489</f>
        <v>3</v>
      </c>
      <c r="B487" s="18">
        <f>'밸런스 최소치'!P489</f>
        <v>19</v>
      </c>
      <c r="C487" s="32">
        <f>'밸런스 최소치'!Q489</f>
        <v>472145893.2</v>
      </c>
      <c r="D487" s="32">
        <f>'밸런스 최소치'!S489</f>
        <v>673805.3469</v>
      </c>
      <c r="E487" s="29">
        <f>'밸런스 최소치'!V489</f>
        <v>81693360.55</v>
      </c>
      <c r="G487" s="32"/>
    </row>
    <row r="488">
      <c r="A488" s="18">
        <f>'밸런스 최소치'!O490</f>
        <v>3</v>
      </c>
      <c r="B488" s="18">
        <f>'밸런스 최소치'!P490</f>
        <v>19</v>
      </c>
      <c r="C488" s="32">
        <f>'밸런스 최소치'!Q490</f>
        <v>484421686.4</v>
      </c>
      <c r="D488" s="32">
        <f>'밸런스 최소치'!S490</f>
        <v>683912.4271</v>
      </c>
      <c r="E488" s="29">
        <f>'밸런스 최소치'!V490</f>
        <v>84144161.37</v>
      </c>
      <c r="G488" s="32"/>
    </row>
    <row r="489">
      <c r="A489" s="18">
        <f>'밸런스 최소치'!O491</f>
        <v>3</v>
      </c>
      <c r="B489" s="18">
        <f>'밸런스 최소치'!P491</f>
        <v>19</v>
      </c>
      <c r="C489" s="32">
        <f>'밸런스 최소치'!Q491</f>
        <v>497016650.2</v>
      </c>
      <c r="D489" s="32">
        <f>'밸런스 최소치'!S491</f>
        <v>694171.1135</v>
      </c>
      <c r="E489" s="29">
        <f>'밸런스 최소치'!V491</f>
        <v>86668486.21</v>
      </c>
      <c r="G489" s="32"/>
    </row>
    <row r="490">
      <c r="A490" s="18">
        <f>'밸런스 최소치'!O492</f>
        <v>3</v>
      </c>
      <c r="B490" s="18">
        <f>'밸런스 최소치'!P492</f>
        <v>20</v>
      </c>
      <c r="C490" s="32">
        <f>'밸런스 최소치'!Q492</f>
        <v>509939083.1</v>
      </c>
      <c r="D490" s="32">
        <f>'밸런스 최소치'!S492</f>
        <v>704583.6802</v>
      </c>
      <c r="E490" s="29">
        <f>'밸런스 최소치'!V492</f>
        <v>89268540.8</v>
      </c>
      <c r="G490" s="32"/>
    </row>
    <row r="491">
      <c r="A491" s="18">
        <f>'밸런스 최소치'!O493</f>
        <v>3</v>
      </c>
      <c r="B491" s="18">
        <f>'밸런스 최소치'!P493</f>
        <v>20</v>
      </c>
      <c r="C491" s="32">
        <f>'밸런스 최소치'!Q493</f>
        <v>523197499.3</v>
      </c>
      <c r="D491" s="32">
        <f>'밸런스 최소치'!S493</f>
        <v>715152.4354</v>
      </c>
      <c r="E491" s="29">
        <f>'밸런스 최소치'!V493</f>
        <v>91946597.02</v>
      </c>
      <c r="G491" s="32"/>
    </row>
    <row r="492">
      <c r="A492" s="18">
        <f>'밸런스 최소치'!O494</f>
        <v>3</v>
      </c>
      <c r="B492" s="18">
        <f>'밸런스 최소치'!P494</f>
        <v>20</v>
      </c>
      <c r="C492" s="32">
        <f>'밸런스 최소치'!Q494</f>
        <v>536800634.3</v>
      </c>
      <c r="D492" s="32">
        <f>'밸런스 최소치'!S494</f>
        <v>725879.722</v>
      </c>
      <c r="E492" s="29">
        <f>'밸런스 최소치'!V494</f>
        <v>94704994.93</v>
      </c>
      <c r="G492" s="32"/>
    </row>
    <row r="493">
      <c r="A493" s="18">
        <f>'밸런스 최소치'!O495</f>
        <v>3</v>
      </c>
      <c r="B493" s="18">
        <f>'밸런스 최소치'!P495</f>
        <v>20</v>
      </c>
      <c r="C493" s="32">
        <f>'밸런스 최소치'!Q495</f>
        <v>550757450.8</v>
      </c>
      <c r="D493" s="32">
        <f>'밸런스 최소치'!S495</f>
        <v>736767.9178</v>
      </c>
      <c r="E493" s="29">
        <f>'밸런스 최소치'!V495</f>
        <v>97546144.78</v>
      </c>
      <c r="G493" s="32"/>
    </row>
    <row r="494">
      <c r="A494" s="18">
        <f>'밸런스 최소치'!O496</f>
        <v>3</v>
      </c>
      <c r="B494" s="18">
        <f>'밸런스 최소치'!P496</f>
        <v>20</v>
      </c>
      <c r="C494" s="32">
        <f>'밸런스 최소치'!Q496</f>
        <v>565077144.5</v>
      </c>
      <c r="D494" s="32">
        <f>'밸런스 최소치'!S496</f>
        <v>747819.4366</v>
      </c>
      <c r="E494" s="29">
        <f>'밸런스 최소치'!V496</f>
        <v>100472529.1</v>
      </c>
      <c r="G494" s="32"/>
    </row>
    <row r="495">
      <c r="A495" s="18">
        <f>'밸런스 최소치'!O497</f>
        <v>3</v>
      </c>
      <c r="B495" s="18">
        <f>'밸런스 최소치'!P497</f>
        <v>20</v>
      </c>
      <c r="C495" s="32">
        <f>'밸런스 최소치'!Q497</f>
        <v>579769150.2</v>
      </c>
      <c r="D495" s="32">
        <f>'밸런스 최소치'!S497</f>
        <v>759036.7281</v>
      </c>
      <c r="E495" s="29">
        <f>'밸런스 최소치'!V497</f>
        <v>103486705</v>
      </c>
      <c r="G495" s="32"/>
    </row>
    <row r="496">
      <c r="A496" s="18">
        <f>'밸런스 최소치'!O498</f>
        <v>3</v>
      </c>
      <c r="B496" s="18">
        <f>'밸런스 최소치'!P498</f>
        <v>20</v>
      </c>
      <c r="C496" s="32">
        <f>'밸런스 최소치'!Q498</f>
        <v>594843148.2</v>
      </c>
      <c r="D496" s="32">
        <f>'밸런스 최소치'!S498</f>
        <v>770422.279</v>
      </c>
      <c r="E496" s="29">
        <f>'밸런스 최소치'!V498</f>
        <v>106591306.1</v>
      </c>
      <c r="G496" s="32"/>
    </row>
    <row r="497">
      <c r="A497" s="18">
        <f>'밸런스 최소치'!O499</f>
        <v>3</v>
      </c>
      <c r="B497" s="18">
        <f>'밸런스 최소치'!P499</f>
        <v>20</v>
      </c>
      <c r="C497" s="32">
        <f>'밸런스 최소치'!Q499</f>
        <v>610309070</v>
      </c>
      <c r="D497" s="32">
        <f>'밸런스 최소치'!S499</f>
        <v>781978.6132</v>
      </c>
      <c r="E497" s="29">
        <f>'밸런스 최소치'!V499</f>
        <v>109789045.3</v>
      </c>
      <c r="G497" s="32"/>
    </row>
    <row r="498">
      <c r="A498" s="18">
        <f>'밸런스 최소치'!O500</f>
        <v>3</v>
      </c>
      <c r="B498" s="18">
        <f>'밸런스 최소치'!P500</f>
        <v>20</v>
      </c>
      <c r="C498" s="32">
        <f>'밸런스 최소치'!Q500</f>
        <v>626177105.8</v>
      </c>
      <c r="D498" s="32">
        <f>'밸런스 최소치'!S500</f>
        <v>793708.2924</v>
      </c>
      <c r="E498" s="29">
        <f>'밸런스 최소치'!V500</f>
        <v>113082716.7</v>
      </c>
      <c r="G498" s="32"/>
    </row>
    <row r="499">
      <c r="A499" s="18">
        <f>'밸런스 최소치'!O501</f>
        <v>3</v>
      </c>
      <c r="B499" s="18">
        <f>'밸런스 최소치'!P501</f>
        <v>20</v>
      </c>
      <c r="C499" s="32">
        <f>'밸런스 최소치'!Q501</f>
        <v>642457710.6</v>
      </c>
      <c r="D499" s="32">
        <f>'밸런스 최소치'!S501</f>
        <v>805613.9168</v>
      </c>
      <c r="E499" s="29">
        <f>'밸런스 최소치'!V501</f>
        <v>116475198.2</v>
      </c>
      <c r="G499" s="32"/>
    </row>
    <row r="500">
      <c r="A500" s="18">
        <f>'밸런스 최소치'!O502</f>
        <v>3</v>
      </c>
      <c r="B500" s="18">
        <f>'밸런스 최소치'!P502</f>
        <v>20</v>
      </c>
      <c r="C500" s="32">
        <f>'밸런스 최소치'!Q502</f>
        <v>659161611</v>
      </c>
      <c r="D500" s="32">
        <f>'밸런스 최소치'!S502</f>
        <v>817698.1256</v>
      </c>
      <c r="E500" s="29">
        <f>'밸런스 최소치'!V502</f>
        <v>119969454.1</v>
      </c>
      <c r="G500" s="32"/>
    </row>
    <row r="501">
      <c r="A501" s="18">
        <f>'밸런스 최소치'!O503</f>
        <v>3</v>
      </c>
      <c r="B501" s="18">
        <f>'밸런스 최소치'!P503</f>
        <v>20</v>
      </c>
      <c r="C501" s="32">
        <f>'밸런스 최소치'!Q503</f>
        <v>676299812.9</v>
      </c>
      <c r="D501" s="32">
        <f>'밸런스 최소치'!S503</f>
        <v>829963.5974</v>
      </c>
      <c r="E501" s="29">
        <f>'밸런스 최소치'!V503</f>
        <v>123568537.8</v>
      </c>
      <c r="G501" s="32"/>
    </row>
    <row r="502">
      <c r="A502" s="18">
        <f>'밸런스 최소치'!O504</f>
        <v>4</v>
      </c>
      <c r="B502" s="18">
        <f>'밸런스 최소치'!P504</f>
        <v>1</v>
      </c>
      <c r="C502" s="32">
        <f>'밸런스 최소치'!Q504</f>
        <v>693883608.1</v>
      </c>
      <c r="D502" s="32">
        <f>'밸런스 최소치'!S504</f>
        <v>842413.0514</v>
      </c>
      <c r="E502" s="29">
        <f>'밸런스 최소치'!V504</f>
        <v>127275593.9</v>
      </c>
      <c r="G502" s="32"/>
    </row>
    <row r="503">
      <c r="A503" s="18">
        <f>'밸런스 최소치'!O505</f>
        <v>4</v>
      </c>
      <c r="B503" s="18">
        <f>'밸런스 최소치'!P505</f>
        <v>1</v>
      </c>
      <c r="C503" s="32">
        <f>'밸런스 최소치'!Q505</f>
        <v>711924581.9</v>
      </c>
      <c r="D503" s="32">
        <f>'밸런스 최소치'!S505</f>
        <v>855049.2472</v>
      </c>
      <c r="E503" s="29">
        <f>'밸런스 최소치'!V505</f>
        <v>131093861.7</v>
      </c>
      <c r="G503" s="32"/>
    </row>
    <row r="504">
      <c r="A504" s="18">
        <f>'밸런스 최소치'!O506</f>
        <v>4</v>
      </c>
      <c r="B504" s="18">
        <f>'밸런스 최소치'!P506</f>
        <v>1</v>
      </c>
      <c r="C504" s="32">
        <f>'밸런스 최소치'!Q506</f>
        <v>730434621</v>
      </c>
      <c r="D504" s="32">
        <f>'밸런스 최소치'!S506</f>
        <v>867874.9859</v>
      </c>
      <c r="E504" s="29">
        <f>'밸런스 최소치'!V506</f>
        <v>135026677.6</v>
      </c>
      <c r="G504" s="32"/>
    </row>
    <row r="505">
      <c r="A505" s="18">
        <f>'밸런스 최소치'!O507</f>
        <v>4</v>
      </c>
      <c r="B505" s="18">
        <f>'밸런스 최소치'!P507</f>
        <v>1</v>
      </c>
      <c r="C505" s="32">
        <f>'밸런스 최소치'!Q507</f>
        <v>749425921.2</v>
      </c>
      <c r="D505" s="32">
        <f>'밸런스 최소치'!S507</f>
        <v>880893.1107</v>
      </c>
      <c r="E505" s="29">
        <f>'밸런스 최소치'!V507</f>
        <v>139077477.9</v>
      </c>
      <c r="G505" s="32"/>
    </row>
    <row r="506">
      <c r="A506" s="18">
        <f>'밸런스 최소치'!O508</f>
        <v>4</v>
      </c>
      <c r="B506" s="18">
        <f>'밸런스 최소치'!P508</f>
        <v>1</v>
      </c>
      <c r="C506" s="32">
        <f>'밸런스 최소치'!Q508</f>
        <v>768910995.1</v>
      </c>
      <c r="D506" s="32">
        <f>'밸런스 최소치'!S508</f>
        <v>894106.5073</v>
      </c>
      <c r="E506" s="29">
        <f>'밸런스 최소치'!V508</f>
        <v>143249802.2</v>
      </c>
      <c r="G506" s="32"/>
    </row>
    <row r="507">
      <c r="A507" s="18">
        <f>'밸런스 최소치'!O509</f>
        <v>4</v>
      </c>
      <c r="B507" s="18">
        <f>'밸런스 최소치'!P509</f>
        <v>2</v>
      </c>
      <c r="C507" s="32">
        <f>'밸런스 최소치'!Q509</f>
        <v>788902681</v>
      </c>
      <c r="D507" s="32">
        <f>'밸런스 최소치'!S509</f>
        <v>907518.1049</v>
      </c>
      <c r="E507" s="29">
        <f>'밸런스 최소치'!V509</f>
        <v>147547296.3</v>
      </c>
      <c r="G507" s="32"/>
    </row>
    <row r="508">
      <c r="A508" s="18">
        <f>'밸런스 최소치'!O510</f>
        <v>4</v>
      </c>
      <c r="B508" s="18">
        <f>'밸런스 최소치'!P510</f>
        <v>2</v>
      </c>
      <c r="C508" s="32">
        <f>'밸런스 최소치'!Q510</f>
        <v>809414150.7</v>
      </c>
      <c r="D508" s="32">
        <f>'밸런스 최소치'!S510</f>
        <v>921130.8765</v>
      </c>
      <c r="E508" s="29">
        <f>'밸런스 최소치'!V510</f>
        <v>151973715.2</v>
      </c>
      <c r="G508" s="32"/>
    </row>
    <row r="509">
      <c r="A509" s="18">
        <f>'밸런스 최소치'!O511</f>
        <v>4</v>
      </c>
      <c r="B509" s="18">
        <f>'밸런스 최소치'!P511</f>
        <v>2</v>
      </c>
      <c r="C509" s="32">
        <f>'밸런스 최소치'!Q511</f>
        <v>830458918.6</v>
      </c>
      <c r="D509" s="32">
        <f>'밸런스 최소치'!S511</f>
        <v>934947.8397</v>
      </c>
      <c r="E509" s="29">
        <f>'밸런스 최소치'!V511</f>
        <v>156532926.6</v>
      </c>
      <c r="G509" s="32"/>
    </row>
    <row r="510">
      <c r="A510" s="18">
        <f>'밸런스 최소치'!O512</f>
        <v>4</v>
      </c>
      <c r="B510" s="18">
        <f>'밸런스 최소치'!P512</f>
        <v>2</v>
      </c>
      <c r="C510" s="32">
        <f>'밸런스 최소치'!Q512</f>
        <v>852050850.5</v>
      </c>
      <c r="D510" s="32">
        <f>'밸런스 최소치'!S512</f>
        <v>948972.0573</v>
      </c>
      <c r="E510" s="29">
        <f>'밸런스 최소치'!V512</f>
        <v>161228914.4</v>
      </c>
      <c r="G510" s="32"/>
    </row>
    <row r="511">
      <c r="A511" s="18">
        <f>'밸런스 최소치'!O513</f>
        <v>4</v>
      </c>
      <c r="B511" s="18">
        <f>'밸런스 최소치'!P513</f>
        <v>2</v>
      </c>
      <c r="C511" s="32">
        <f>'밸런스 최소치'!Q513</f>
        <v>874204172.6</v>
      </c>
      <c r="D511" s="32">
        <f>'밸런스 최소치'!S513</f>
        <v>963206.6381</v>
      </c>
      <c r="E511" s="29">
        <f>'밸런스 최소치'!V513</f>
        <v>166065781.9</v>
      </c>
      <c r="G511" s="32"/>
    </row>
    <row r="512">
      <c r="A512" s="18">
        <f>'밸런스 최소치'!O514</f>
        <v>4</v>
      </c>
      <c r="B512" s="18">
        <f>'밸런스 최소치'!P514</f>
        <v>3</v>
      </c>
      <c r="C512" s="32">
        <f>'밸런스 최소치'!Q514</f>
        <v>896933481.1</v>
      </c>
      <c r="D512" s="32">
        <f>'밸런스 최소치'!S514</f>
        <v>977654.7377</v>
      </c>
      <c r="E512" s="29">
        <f>'밸런스 최소치'!V514</f>
        <v>171047755.3</v>
      </c>
      <c r="G512" s="32"/>
    </row>
    <row r="513">
      <c r="A513" s="18">
        <f>'밸런스 최소치'!O515</f>
        <v>4</v>
      </c>
      <c r="B513" s="18">
        <f>'밸런스 최소치'!P515</f>
        <v>3</v>
      </c>
      <c r="C513" s="32">
        <f>'밸런스 최소치'!Q515</f>
        <v>920253751.6</v>
      </c>
      <c r="D513" s="32">
        <f>'밸런스 최소치'!S515</f>
        <v>992319.5588</v>
      </c>
      <c r="E513" s="29">
        <f>'밸런스 최소치'!V515</f>
        <v>176179188</v>
      </c>
      <c r="G513" s="32"/>
    </row>
    <row r="514">
      <c r="A514" s="18">
        <f>'밸런스 최소치'!O516</f>
        <v>4</v>
      </c>
      <c r="B514" s="18">
        <f>'밸런스 최소치'!P516</f>
        <v>3</v>
      </c>
      <c r="C514" s="32">
        <f>'밸런스 최소치'!Q516</f>
        <v>944180349.1</v>
      </c>
      <c r="D514" s="32">
        <f>'밸런스 최소치'!S516</f>
        <v>1007204.352</v>
      </c>
      <c r="E514" s="29">
        <f>'밸런스 최소치'!V516</f>
        <v>181464563.6</v>
      </c>
      <c r="G514" s="32"/>
    </row>
    <row r="515">
      <c r="A515" s="18">
        <f>'밸런스 최소치'!O517</f>
        <v>4</v>
      </c>
      <c r="B515" s="18">
        <f>'밸런스 최소치'!P517</f>
        <v>3</v>
      </c>
      <c r="C515" s="32">
        <f>'밸런스 최소치'!Q517</f>
        <v>968729038.2</v>
      </c>
      <c r="D515" s="32">
        <f>'밸런스 최소치'!S517</f>
        <v>1022312.417</v>
      </c>
      <c r="E515" s="29">
        <f>'밸런스 최소치'!V517</f>
        <v>186908500.5</v>
      </c>
      <c r="G515" s="32"/>
    </row>
    <row r="516">
      <c r="A516" s="18">
        <f>'밸런스 최소치'!O518</f>
        <v>4</v>
      </c>
      <c r="B516" s="18">
        <f>'밸런스 최소치'!P518</f>
        <v>3</v>
      </c>
      <c r="C516" s="32">
        <f>'밸런스 최소치'!Q518</f>
        <v>993915993.2</v>
      </c>
      <c r="D516" s="32">
        <f>'밸런스 최소치'!S518</f>
        <v>1037647.104</v>
      </c>
      <c r="E516" s="29">
        <f>'밸런스 최소치'!V518</f>
        <v>192515755.5</v>
      </c>
      <c r="G516" s="32"/>
    </row>
    <row r="517">
      <c r="A517" s="18">
        <f>'밸런스 최소치'!O519</f>
        <v>4</v>
      </c>
      <c r="B517" s="18">
        <f>'밸런스 최소치'!P519</f>
        <v>4</v>
      </c>
      <c r="C517" s="32">
        <f>'밸런스 최소치'!Q519</f>
        <v>1019757809</v>
      </c>
      <c r="D517" s="32">
        <f>'밸런스 최소치'!S519</f>
        <v>1053211.81</v>
      </c>
      <c r="E517" s="29">
        <f>'밸런스 최소치'!V519</f>
        <v>198291228.2</v>
      </c>
      <c r="G517" s="32"/>
    </row>
    <row r="518">
      <c r="A518" s="18">
        <f>'밸런스 최소치'!O520</f>
        <v>4</v>
      </c>
      <c r="B518" s="18">
        <f>'밸런스 최소치'!P520</f>
        <v>4</v>
      </c>
      <c r="C518" s="32">
        <f>'밸런스 최소치'!Q520</f>
        <v>1046271512</v>
      </c>
      <c r="D518" s="32">
        <f>'밸런스 최소치'!S520</f>
        <v>1069009.987</v>
      </c>
      <c r="E518" s="29">
        <f>'밸런스 최소치'!V520</f>
        <v>204239965.1</v>
      </c>
      <c r="G518" s="32"/>
    </row>
    <row r="519">
      <c r="A519" s="18">
        <f>'밸런스 최소치'!O521</f>
        <v>4</v>
      </c>
      <c r="B519" s="18">
        <f>'밸런스 최소치'!P521</f>
        <v>4</v>
      </c>
      <c r="C519" s="32">
        <f>'밸런스 최소치'!Q521</f>
        <v>1073474571</v>
      </c>
      <c r="D519" s="32">
        <f>'밸런스 최소치'!S521</f>
        <v>1085045.137</v>
      </c>
      <c r="E519" s="29">
        <f>'밸런스 최소치'!V521</f>
        <v>210367164</v>
      </c>
      <c r="G519" s="32"/>
    </row>
    <row r="520">
      <c r="A520" s="18">
        <f>'밸런스 최소치'!O522</f>
        <v>4</v>
      </c>
      <c r="B520" s="18">
        <f>'밸런스 최소치'!P522</f>
        <v>4</v>
      </c>
      <c r="C520" s="32">
        <f>'밸런스 최소치'!Q522</f>
        <v>1101384910</v>
      </c>
      <c r="D520" s="32">
        <f>'밸런스 최소치'!S522</f>
        <v>1101320.814</v>
      </c>
      <c r="E520" s="29">
        <f>'밸런스 최소치'!V522</f>
        <v>216678178.9</v>
      </c>
      <c r="G520" s="32"/>
    </row>
    <row r="521">
      <c r="A521" s="18">
        <f>'밸런스 최소치'!O523</f>
        <v>4</v>
      </c>
      <c r="B521" s="18">
        <f>'밸런스 최소치'!P523</f>
        <v>4</v>
      </c>
      <c r="C521" s="32">
        <f>'밸런스 최소치'!Q523</f>
        <v>1130020918</v>
      </c>
      <c r="D521" s="32">
        <f>'밸런스 최소치'!S523</f>
        <v>1117840.626</v>
      </c>
      <c r="E521" s="29">
        <f>'밸런스 최소치'!V523</f>
        <v>223178524.3</v>
      </c>
      <c r="G521" s="32"/>
    </row>
    <row r="522">
      <c r="A522" s="18">
        <f>'밸런스 최소치'!O524</f>
        <v>4</v>
      </c>
      <c r="B522" s="18">
        <f>'밸런스 최소치'!P524</f>
        <v>5</v>
      </c>
      <c r="C522" s="32">
        <f>'밸런스 최소치'!Q524</f>
        <v>1159401462</v>
      </c>
      <c r="D522" s="32">
        <f>'밸런스 최소치'!S524</f>
        <v>1134608.236</v>
      </c>
      <c r="E522" s="29">
        <f>'밸런스 최소치'!V524</f>
        <v>229873880</v>
      </c>
      <c r="G522" s="32"/>
    </row>
    <row r="523">
      <c r="A523" s="18">
        <f>'밸런스 최소치'!O525</f>
        <v>4</v>
      </c>
      <c r="B523" s="18">
        <f>'밸런스 최소치'!P525</f>
        <v>5</v>
      </c>
      <c r="C523" s="32">
        <f>'밸런스 최소치'!Q525</f>
        <v>1189545900</v>
      </c>
      <c r="D523" s="32">
        <f>'밸런스 최소치'!S525</f>
        <v>1151627.359</v>
      </c>
      <c r="E523" s="29">
        <f>'밸런스 최소치'!V525</f>
        <v>236770096.4</v>
      </c>
      <c r="G523" s="32"/>
    </row>
    <row r="524">
      <c r="A524" s="18">
        <f>'밸런스 최소치'!O526</f>
        <v>4</v>
      </c>
      <c r="B524" s="18">
        <f>'밸런스 최소치'!P526</f>
        <v>5</v>
      </c>
      <c r="C524" s="32">
        <f>'밸런스 최소치'!Q526</f>
        <v>1220474093</v>
      </c>
      <c r="D524" s="32">
        <f>'밸런스 최소치'!S526</f>
        <v>1168901.77</v>
      </c>
      <c r="E524" s="29">
        <f>'밸런스 최소치'!V526</f>
        <v>243873199.3</v>
      </c>
      <c r="G524" s="32"/>
    </row>
    <row r="525">
      <c r="A525" s="18">
        <f>'밸런스 최소치'!O527</f>
        <v>4</v>
      </c>
      <c r="B525" s="18">
        <f>'밸런스 최소치'!P527</f>
        <v>5</v>
      </c>
      <c r="C525" s="32">
        <f>'밸런스 최소치'!Q527</f>
        <v>1252206420</v>
      </c>
      <c r="D525" s="32">
        <f>'밸런스 최소치'!S527</f>
        <v>1186435.296</v>
      </c>
      <c r="E525" s="29">
        <f>'밸런스 최소치'!V527</f>
        <v>251189395.3</v>
      </c>
      <c r="G525" s="32"/>
    </row>
    <row r="526">
      <c r="A526" s="18">
        <f>'밸런스 최소치'!O528</f>
        <v>4</v>
      </c>
      <c r="B526" s="18">
        <f>'밸런스 최소치'!P528</f>
        <v>5</v>
      </c>
      <c r="C526" s="32">
        <f>'밸런스 최소치'!Q528</f>
        <v>1284763787</v>
      </c>
      <c r="D526" s="32">
        <f>'밸런스 최소치'!S528</f>
        <v>1204231.826</v>
      </c>
      <c r="E526" s="29">
        <f>'밸런스 최소치'!V528</f>
        <v>258725077.2</v>
      </c>
      <c r="G526" s="32"/>
    </row>
    <row r="527">
      <c r="A527" s="18">
        <f>'밸런스 최소치'!O529</f>
        <v>4</v>
      </c>
      <c r="B527" s="18">
        <f>'밸런스 최소치'!P529</f>
        <v>6</v>
      </c>
      <c r="C527" s="32">
        <f>'밸런스 최소치'!Q529</f>
        <v>1318167645</v>
      </c>
      <c r="D527" s="32">
        <f>'밸런스 최소치'!S529</f>
        <v>1222295.303</v>
      </c>
      <c r="E527" s="29">
        <f>'밸런스 최소치'!V529</f>
        <v>266486829.5</v>
      </c>
      <c r="G527" s="32"/>
    </row>
    <row r="528">
      <c r="A528" s="18">
        <f>'밸런스 최소치'!O530</f>
        <v>4</v>
      </c>
      <c r="B528" s="18">
        <f>'밸런스 최소치'!P530</f>
        <v>6</v>
      </c>
      <c r="C528" s="32">
        <f>'밸런스 최소치'!Q530</f>
        <v>1352440004</v>
      </c>
      <c r="D528" s="32">
        <f>'밸런스 최소치'!S530</f>
        <v>1240629.733</v>
      </c>
      <c r="E528" s="29">
        <f>'밸런스 최소치'!V530</f>
        <v>274481434.4</v>
      </c>
      <c r="G528" s="32"/>
    </row>
    <row r="529">
      <c r="A529" s="18">
        <f>'밸런스 최소치'!O531</f>
        <v>4</v>
      </c>
      <c r="B529" s="18">
        <f>'밸런스 최소치'!P531</f>
        <v>6</v>
      </c>
      <c r="C529" s="32">
        <f>'밸런스 최소치'!Q531</f>
        <v>1387603444</v>
      </c>
      <c r="D529" s="32">
        <f>'밸런스 최소치'!S531</f>
        <v>1259239.179</v>
      </c>
      <c r="E529" s="29">
        <f>'밸런스 최소치'!V531</f>
        <v>282715877.4</v>
      </c>
      <c r="G529" s="32"/>
    </row>
    <row r="530">
      <c r="A530" s="18">
        <f>'밸런스 최소치'!O532</f>
        <v>4</v>
      </c>
      <c r="B530" s="18">
        <f>'밸런스 최소치'!P532</f>
        <v>6</v>
      </c>
      <c r="C530" s="32">
        <f>'밸런스 최소치'!Q532</f>
        <v>1423681133</v>
      </c>
      <c r="D530" s="32">
        <f>'밸런스 최소치'!S532</f>
        <v>1278127.766</v>
      </c>
      <c r="E530" s="29">
        <f>'밸런스 최소치'!V532</f>
        <v>291197353.7</v>
      </c>
      <c r="G530" s="32"/>
    </row>
    <row r="531">
      <c r="A531" s="18">
        <f>'밸런스 최소치'!O533</f>
        <v>4</v>
      </c>
      <c r="B531" s="18">
        <f>'밸런스 최소치'!P533</f>
        <v>6</v>
      </c>
      <c r="C531" s="32">
        <f>'밸런스 최소치'!Q533</f>
        <v>1460696843</v>
      </c>
      <c r="D531" s="32">
        <f>'밸런스 최소치'!S533</f>
        <v>1297299.683</v>
      </c>
      <c r="E531" s="29">
        <f>'밸런스 최소치'!V533</f>
        <v>299933274.3</v>
      </c>
      <c r="G531" s="32"/>
    </row>
    <row r="532">
      <c r="A532" s="18">
        <f>'밸런스 최소치'!O534</f>
        <v>4</v>
      </c>
      <c r="B532" s="18">
        <f>'밸런스 최소치'!P534</f>
        <v>7</v>
      </c>
      <c r="C532" s="32">
        <f>'밸런스 최소치'!Q534</f>
        <v>1498674961</v>
      </c>
      <c r="D532" s="32">
        <f>'밸런스 최소치'!S534</f>
        <v>1316759.178</v>
      </c>
      <c r="E532" s="29">
        <f>'밸런스 최소치'!V534</f>
        <v>308931272.6</v>
      </c>
      <c r="G532" s="32"/>
    </row>
    <row r="533">
      <c r="A533" s="18">
        <f>'밸런스 최소치'!O535</f>
        <v>4</v>
      </c>
      <c r="B533" s="18">
        <f>'밸런스 최소치'!P535</f>
        <v>7</v>
      </c>
      <c r="C533" s="32">
        <f>'밸런스 최소치'!Q535</f>
        <v>1537640510</v>
      </c>
      <c r="D533" s="32">
        <f>'밸런스 최소치'!S535</f>
        <v>1336510.566</v>
      </c>
      <c r="E533" s="29">
        <f>'밸런스 최소치'!V535</f>
        <v>318199210.7</v>
      </c>
      <c r="G533" s="32"/>
    </row>
    <row r="534">
      <c r="A534" s="18">
        <f>'밸런스 최소치'!O536</f>
        <v>4</v>
      </c>
      <c r="B534" s="18">
        <f>'밸런스 최소치'!P536</f>
        <v>7</v>
      </c>
      <c r="C534" s="32">
        <f>'밸런스 최소치'!Q536</f>
        <v>1577619163</v>
      </c>
      <c r="D534" s="32">
        <f>'밸런스 최소치'!S536</f>
        <v>1356558.224</v>
      </c>
      <c r="E534" s="29">
        <f>'밸런스 최소치'!V536</f>
        <v>327745187.1</v>
      </c>
      <c r="G534" s="32"/>
    </row>
    <row r="535">
      <c r="A535" s="18">
        <f>'밸런스 최소치'!O537</f>
        <v>4</v>
      </c>
      <c r="B535" s="18">
        <f>'밸런스 최소치'!P537</f>
        <v>7</v>
      </c>
      <c r="C535" s="32">
        <f>'밸런스 최소치'!Q537</f>
        <v>1618637261</v>
      </c>
      <c r="D535" s="32">
        <f>'밸런스 최소치'!S537</f>
        <v>1376906.598</v>
      </c>
      <c r="E535" s="29">
        <f>'밸런스 최소치'!V537</f>
        <v>337577542.7</v>
      </c>
      <c r="G535" s="32"/>
    </row>
    <row r="536">
      <c r="A536" s="18">
        <f>'밸런스 최소치'!O538</f>
        <v>4</v>
      </c>
      <c r="B536" s="18">
        <f>'밸런스 최소치'!P538</f>
        <v>7</v>
      </c>
      <c r="C536" s="32">
        <f>'밸런스 최소치'!Q538</f>
        <v>1660721830</v>
      </c>
      <c r="D536" s="32">
        <f>'밸런스 최소치'!S538</f>
        <v>1397560.197</v>
      </c>
      <c r="E536" s="29">
        <f>'밸런스 최소치'!V538</f>
        <v>347704868.9</v>
      </c>
      <c r="G536" s="32"/>
    </row>
    <row r="537">
      <c r="A537" s="18">
        <f>'밸런스 최소치'!O539</f>
        <v>4</v>
      </c>
      <c r="B537" s="18">
        <f>'밸런스 최소치'!P539</f>
        <v>8</v>
      </c>
      <c r="C537" s="32">
        <f>'밸런스 최소치'!Q539</f>
        <v>1703900598</v>
      </c>
      <c r="D537" s="32">
        <f>'밸런스 최소치'!S539</f>
        <v>1418523.6</v>
      </c>
      <c r="E537" s="29">
        <f>'밸런스 최소치'!V539</f>
        <v>358136015</v>
      </c>
      <c r="G537" s="32"/>
    </row>
    <row r="538">
      <c r="A538" s="18">
        <f>'밸런스 최소치'!O540</f>
        <v>4</v>
      </c>
      <c r="B538" s="18">
        <f>'밸런스 최소치'!P540</f>
        <v>8</v>
      </c>
      <c r="C538" s="32">
        <f>'밸런스 최소치'!Q540</f>
        <v>1748202013</v>
      </c>
      <c r="D538" s="32">
        <f>'밸런스 최소치'!S540</f>
        <v>1439801.454</v>
      </c>
      <c r="E538" s="29">
        <f>'밸런스 최소치'!V540</f>
        <v>368880095.5</v>
      </c>
      <c r="G538" s="32"/>
    </row>
    <row r="539">
      <c r="A539" s="18">
        <f>'밸런스 최소치'!O541</f>
        <v>4</v>
      </c>
      <c r="B539" s="18">
        <f>'밸런스 최소치'!P541</f>
        <v>8</v>
      </c>
      <c r="C539" s="32">
        <f>'밸런스 최소치'!Q541</f>
        <v>1793655265</v>
      </c>
      <c r="D539" s="32">
        <f>'밸런스 최소치'!S541</f>
        <v>1461398.475</v>
      </c>
      <c r="E539" s="29">
        <f>'밸런스 최소치'!V541</f>
        <v>379946498.3</v>
      </c>
      <c r="G539" s="32"/>
    </row>
    <row r="540">
      <c r="A540" s="18">
        <f>'밸런스 최소치'!O542</f>
        <v>4</v>
      </c>
      <c r="B540" s="18">
        <f>'밸런스 최소치'!P542</f>
        <v>8</v>
      </c>
      <c r="C540" s="32">
        <f>'밸런스 최소치'!Q542</f>
        <v>1840290302</v>
      </c>
      <c r="D540" s="32">
        <f>'밸런스 최소치'!S542</f>
        <v>1483319.453</v>
      </c>
      <c r="E540" s="29">
        <f>'밸런스 최소치'!V542</f>
        <v>391344893.3</v>
      </c>
      <c r="G540" s="32"/>
    </row>
    <row r="541">
      <c r="A541" s="18">
        <f>'밸런스 최소치'!O543</f>
        <v>4</v>
      </c>
      <c r="B541" s="18">
        <f>'밸런스 최소치'!P543</f>
        <v>8</v>
      </c>
      <c r="C541" s="32">
        <f>'밸런스 최소치'!Q543</f>
        <v>1888137850</v>
      </c>
      <c r="D541" s="32">
        <f>'밸런스 최소치'!S543</f>
        <v>1505569.244</v>
      </c>
      <c r="E541" s="29">
        <f>'밸런스 최소치'!V543</f>
        <v>403085240.1</v>
      </c>
      <c r="G541" s="32"/>
    </row>
    <row r="542">
      <c r="A542" s="18">
        <f>'밸런스 최소치'!O544</f>
        <v>4</v>
      </c>
      <c r="B542" s="18">
        <f>'밸런스 최소치'!P544</f>
        <v>9</v>
      </c>
      <c r="C542" s="32">
        <f>'밸런스 최소치'!Q544</f>
        <v>1937229434</v>
      </c>
      <c r="D542" s="32">
        <f>'밸런스 최소치'!S544</f>
        <v>1528152.783</v>
      </c>
      <c r="E542" s="29">
        <f>'밸런스 최소치'!V544</f>
        <v>415177797.3</v>
      </c>
      <c r="G542" s="32"/>
    </row>
    <row r="543">
      <c r="A543" s="18">
        <f>'밸런스 최소치'!O545</f>
        <v>4</v>
      </c>
      <c r="B543" s="18">
        <f>'밸런스 최소치'!P545</f>
        <v>9</v>
      </c>
      <c r="C543" s="32">
        <f>'밸런스 최소치'!Q545</f>
        <v>1987597400</v>
      </c>
      <c r="D543" s="32">
        <f>'밸런스 최소치'!S545</f>
        <v>1551075.075</v>
      </c>
      <c r="E543" s="29">
        <f>'밸런스 최소치'!V545</f>
        <v>427633131.2</v>
      </c>
      <c r="G543" s="32"/>
    </row>
    <row r="544">
      <c r="A544" s="18">
        <f>'밸런스 최소치'!O546</f>
        <v>4</v>
      </c>
      <c r="B544" s="18">
        <f>'밸런스 최소치'!P546</f>
        <v>9</v>
      </c>
      <c r="C544" s="32">
        <f>'밸런스 최소치'!Q546</f>
        <v>2039274932</v>
      </c>
      <c r="D544" s="32">
        <f>'밸런스 최소치'!S546</f>
        <v>1574341.201</v>
      </c>
      <c r="E544" s="29">
        <f>'밸런스 최소치'!V546</f>
        <v>440462125.1</v>
      </c>
      <c r="G544" s="32"/>
    </row>
    <row r="545">
      <c r="A545" s="18">
        <f>'밸런스 최소치'!O547</f>
        <v>4</v>
      </c>
      <c r="B545" s="18">
        <f>'밸런스 최소치'!P547</f>
        <v>9</v>
      </c>
      <c r="C545" s="32">
        <f>'밸런스 최소치'!Q547</f>
        <v>2092296080</v>
      </c>
      <c r="D545" s="32">
        <f>'밸런스 최소치'!S547</f>
        <v>1597956.319</v>
      </c>
      <c r="E545" s="29">
        <f>'밸런스 최소치'!V547</f>
        <v>453675988.9</v>
      </c>
      <c r="G545" s="32"/>
    </row>
    <row r="546">
      <c r="A546" s="18">
        <f>'밸런스 최소치'!O548</f>
        <v>4</v>
      </c>
      <c r="B546" s="18">
        <f>'밸런스 최소치'!P548</f>
        <v>9</v>
      </c>
      <c r="C546" s="32">
        <f>'밸런스 최소치'!Q548</f>
        <v>2146695778</v>
      </c>
      <c r="D546" s="32">
        <f>'밸런스 최소치'!S548</f>
        <v>1621925.664</v>
      </c>
      <c r="E546" s="29">
        <f>'밸런스 최소치'!V548</f>
        <v>467286268.6</v>
      </c>
      <c r="G546" s="32"/>
    </row>
    <row r="547">
      <c r="A547" s="18">
        <f>'밸런스 최소치'!O549</f>
        <v>4</v>
      </c>
      <c r="B547" s="18">
        <f>'밸런스 최소치'!P549</f>
        <v>10</v>
      </c>
      <c r="C547" s="32">
        <f>'밸런스 최소치'!Q549</f>
        <v>2202509869</v>
      </c>
      <c r="D547" s="32">
        <f>'밸런스 최소치'!S549</f>
        <v>1646254.549</v>
      </c>
      <c r="E547" s="29">
        <f>'밸런스 최소치'!V549</f>
        <v>481304856.6</v>
      </c>
      <c r="G547" s="32"/>
    </row>
    <row r="548">
      <c r="A548" s="18">
        <f>'밸런스 최소치'!O550</f>
        <v>4</v>
      </c>
      <c r="B548" s="18">
        <f>'밸런스 최소치'!P550</f>
        <v>10</v>
      </c>
      <c r="C548" s="32">
        <f>'밸런스 최소치'!Q550</f>
        <v>2259775125</v>
      </c>
      <c r="D548" s="32">
        <f>'밸런스 최소치'!S550</f>
        <v>1670948.367</v>
      </c>
      <c r="E548" s="29">
        <f>'밸런스 최소치'!V550</f>
        <v>495744002.3</v>
      </c>
      <c r="G548" s="32"/>
    </row>
    <row r="549">
      <c r="A549" s="18">
        <f>'밸런스 최소치'!O551</f>
        <v>4</v>
      </c>
      <c r="B549" s="18">
        <f>'밸런스 최소치'!P551</f>
        <v>10</v>
      </c>
      <c r="C549" s="32">
        <f>'밸런스 최소치'!Q551</f>
        <v>2318529278</v>
      </c>
      <c r="D549" s="32">
        <f>'밸런스 최소치'!S551</f>
        <v>1696012.592</v>
      </c>
      <c r="E549" s="29">
        <f>'밸런스 최소치'!V551</f>
        <v>510616322.4</v>
      </c>
      <c r="G549" s="32"/>
    </row>
    <row r="550">
      <c r="A550" s="18">
        <f>'밸런스 최소치'!O552</f>
        <v>4</v>
      </c>
      <c r="B550" s="18">
        <f>'밸런스 최소치'!P552</f>
        <v>10</v>
      </c>
      <c r="C550" s="32">
        <f>'밸런스 최소치'!Q552</f>
        <v>2378811040</v>
      </c>
      <c r="D550" s="32">
        <f>'밸런스 최소치'!S552</f>
        <v>1721452.781</v>
      </c>
      <c r="E550" s="29">
        <f>'밸런스 최소치'!V552</f>
        <v>525934812</v>
      </c>
      <c r="G550" s="32"/>
    </row>
    <row r="551">
      <c r="A551" s="18">
        <f>'밸런스 최소치'!O553</f>
        <v>4</v>
      </c>
      <c r="B551" s="18">
        <f>'밸런스 최소치'!P553</f>
        <v>10</v>
      </c>
      <c r="C551" s="32">
        <f>'밸런스 최소치'!Q553</f>
        <v>2440660127</v>
      </c>
      <c r="D551" s="32">
        <f>'밸런스 최소치'!S553</f>
        <v>1747274.573</v>
      </c>
      <c r="E551" s="29">
        <f>'밸런스 최소치'!V553</f>
        <v>541712856.4</v>
      </c>
      <c r="G551" s="32"/>
    </row>
    <row r="552">
      <c r="A552" s="18">
        <f>'밸런스 최소치'!O554</f>
        <v>4</v>
      </c>
      <c r="B552" s="18">
        <f>'밸런스 최소치'!P554</f>
        <v>11</v>
      </c>
      <c r="C552" s="32">
        <f>'밸런스 최소치'!Q554</f>
        <v>2504117290</v>
      </c>
      <c r="D552" s="32">
        <f>'밸런스 최소치'!S554</f>
        <v>1773483.691</v>
      </c>
      <c r="E552" s="29">
        <f>'밸런스 최소치'!V554</f>
        <v>557964242.1</v>
      </c>
      <c r="G552" s="32"/>
    </row>
    <row r="553">
      <c r="A553" s="18">
        <f>'밸런스 최소치'!O555</f>
        <v>4</v>
      </c>
      <c r="B553" s="18">
        <f>'밸런스 최소치'!P555</f>
        <v>11</v>
      </c>
      <c r="C553" s="32">
        <f>'밸런스 최소치'!Q555</f>
        <v>2569224339</v>
      </c>
      <c r="D553" s="32">
        <f>'밸런스 최소치'!S555</f>
        <v>1800085.947</v>
      </c>
      <c r="E553" s="29">
        <f>'밸런스 최소치'!V555</f>
        <v>574703169.4</v>
      </c>
      <c r="G553" s="32"/>
    </row>
    <row r="554">
      <c r="A554" s="18">
        <f>'밸런스 최소치'!O556</f>
        <v>4</v>
      </c>
      <c r="B554" s="18">
        <f>'밸런스 최소치'!P556</f>
        <v>11</v>
      </c>
      <c r="C554" s="32">
        <f>'밸런스 최소치'!Q556</f>
        <v>2636024172</v>
      </c>
      <c r="D554" s="32">
        <f>'밸런스 최소치'!S556</f>
        <v>1827087.236</v>
      </c>
      <c r="E554" s="29">
        <f>'밸런스 최소치'!V556</f>
        <v>591944264.4</v>
      </c>
      <c r="G554" s="32"/>
    </row>
    <row r="555">
      <c r="A555" s="18">
        <f>'밸런스 최소치'!O557</f>
        <v>4</v>
      </c>
      <c r="B555" s="18">
        <f>'밸런스 최소치'!P557</f>
        <v>11</v>
      </c>
      <c r="C555" s="32">
        <f>'밸런스 최소치'!Q557</f>
        <v>2704560801</v>
      </c>
      <c r="D555" s="32">
        <f>'밸런스 최소치'!S557</f>
        <v>1854493.545</v>
      </c>
      <c r="E555" s="29">
        <f>'밸런스 최소치'!V557</f>
        <v>609702592.4</v>
      </c>
      <c r="G555" s="32"/>
    </row>
    <row r="556">
      <c r="A556" s="18">
        <f>'밸런스 최소치'!O558</f>
        <v>4</v>
      </c>
      <c r="B556" s="18">
        <f>'밸런스 최소치'!P558</f>
        <v>11</v>
      </c>
      <c r="C556" s="32">
        <f>'밸런스 최소치'!Q558</f>
        <v>2774879382</v>
      </c>
      <c r="D556" s="32">
        <f>'밸런스 최소치'!S558</f>
        <v>1882310.948</v>
      </c>
      <c r="E556" s="29">
        <f>'밸런스 최소치'!V558</f>
        <v>627993670.1</v>
      </c>
      <c r="G556" s="32"/>
    </row>
    <row r="557">
      <c r="A557" s="18">
        <f>'밸런스 최소치'!O559</f>
        <v>4</v>
      </c>
      <c r="B557" s="18">
        <f>'밸런스 최소치'!P559</f>
        <v>12</v>
      </c>
      <c r="C557" s="32">
        <f>'밸런스 최소치'!Q559</f>
        <v>2847026246</v>
      </c>
      <c r="D557" s="32">
        <f>'밸런스 최소치'!S559</f>
        <v>1910545.612</v>
      </c>
      <c r="E557" s="29">
        <f>'밸런스 최소치'!V559</f>
        <v>646833480.3</v>
      </c>
      <c r="G557" s="32"/>
    </row>
    <row r="558">
      <c r="A558" s="18">
        <f>'밸런스 최소치'!O560</f>
        <v>4</v>
      </c>
      <c r="B558" s="18">
        <f>'밸런스 최소치'!P560</f>
        <v>12</v>
      </c>
      <c r="C558" s="32">
        <f>'밸런스 최소치'!Q560</f>
        <v>2921048928</v>
      </c>
      <c r="D558" s="32">
        <f>'밸런스 최소치'!S560</f>
        <v>1939203.796</v>
      </c>
      <c r="E558" s="29">
        <f>'밸런스 최소치'!V560</f>
        <v>666238484.7</v>
      </c>
      <c r="G558" s="32"/>
    </row>
    <row r="559">
      <c r="A559" s="18">
        <f>'밸런스 최소치'!O561</f>
        <v>4</v>
      </c>
      <c r="B559" s="18">
        <f>'밸런스 최소치'!P561</f>
        <v>12</v>
      </c>
      <c r="C559" s="32">
        <f>'밸런스 최소치'!Q561</f>
        <v>2996996200</v>
      </c>
      <c r="D559" s="32">
        <f>'밸런스 최소치'!S561</f>
        <v>1968291.853</v>
      </c>
      <c r="E559" s="29">
        <f>'밸런스 최소치'!V561</f>
        <v>686225639.2</v>
      </c>
      <c r="G559" s="32"/>
    </row>
    <row r="560">
      <c r="A560" s="18">
        <f>'밸런스 최소치'!O562</f>
        <v>4</v>
      </c>
      <c r="B560" s="18">
        <f>'밸런스 최소치'!P562</f>
        <v>12</v>
      </c>
      <c r="C560" s="32">
        <f>'밸런스 최소치'!Q562</f>
        <v>3074918101</v>
      </c>
      <c r="D560" s="32">
        <f>'밸런스 최소치'!S562</f>
        <v>1997816.231</v>
      </c>
      <c r="E560" s="29">
        <f>'밸런스 최소치'!V562</f>
        <v>706812408.4</v>
      </c>
      <c r="G560" s="32"/>
    </row>
    <row r="561">
      <c r="A561" s="18">
        <f>'밸런스 최소치'!O563</f>
        <v>4</v>
      </c>
      <c r="B561" s="18">
        <f>'밸런스 최소치'!P563</f>
        <v>12</v>
      </c>
      <c r="C561" s="32">
        <f>'밸런스 최소치'!Q563</f>
        <v>3154865972</v>
      </c>
      <c r="D561" s="32">
        <f>'밸런스 최소치'!S563</f>
        <v>2027783.474</v>
      </c>
      <c r="E561" s="29">
        <f>'밸런스 최소치'!V563</f>
        <v>728016780.6</v>
      </c>
      <c r="G561" s="32"/>
    </row>
    <row r="562">
      <c r="A562" s="18">
        <f>'밸런스 최소치'!O564</f>
        <v>4</v>
      </c>
      <c r="B562" s="18">
        <f>'밸런스 최소치'!P564</f>
        <v>13</v>
      </c>
      <c r="C562" s="32">
        <f>'밸런스 최소치'!Q564</f>
        <v>3236892487</v>
      </c>
      <c r="D562" s="32">
        <f>'밸런스 최소치'!S564</f>
        <v>2058200.226</v>
      </c>
      <c r="E562" s="29">
        <f>'밸런스 최소치'!V564</f>
        <v>749857284</v>
      </c>
      <c r="G562" s="32"/>
    </row>
    <row r="563">
      <c r="A563" s="18">
        <f>'밸런스 최소치'!O565</f>
        <v>4</v>
      </c>
      <c r="B563" s="18">
        <f>'밸런스 최소치'!P565</f>
        <v>13</v>
      </c>
      <c r="C563" s="32">
        <f>'밸런스 최소치'!Q565</f>
        <v>3321051692</v>
      </c>
      <c r="D563" s="32">
        <f>'밸런스 최소치'!S565</f>
        <v>2089073.23</v>
      </c>
      <c r="E563" s="29">
        <f>'밸런스 최소치'!V565</f>
        <v>772353002.6</v>
      </c>
      <c r="G563" s="32"/>
    </row>
    <row r="564">
      <c r="A564" s="18">
        <f>'밸런스 최소치'!O566</f>
        <v>4</v>
      </c>
      <c r="B564" s="18">
        <f>'밸런스 최소치'!P566</f>
        <v>13</v>
      </c>
      <c r="C564" s="32">
        <f>'밸런스 최소치'!Q566</f>
        <v>3407399036</v>
      </c>
      <c r="D564" s="32">
        <f>'밸런스 최소치'!S566</f>
        <v>2120409.328</v>
      </c>
      <c r="E564" s="29">
        <f>'밸런스 최소치'!V566</f>
        <v>795523592.6</v>
      </c>
      <c r="G564" s="32"/>
    </row>
    <row r="565">
      <c r="A565" s="18">
        <f>'밸런스 최소치'!O567</f>
        <v>4</v>
      </c>
      <c r="B565" s="18">
        <f>'밸런스 최소치'!P567</f>
        <v>13</v>
      </c>
      <c r="C565" s="32">
        <f>'밸런스 최소치'!Q567</f>
        <v>3495991411</v>
      </c>
      <c r="D565" s="32">
        <f>'밸런스 최소치'!S567</f>
        <v>2152215.468</v>
      </c>
      <c r="E565" s="29">
        <f>'밸런스 최소치'!V567</f>
        <v>819389300.4</v>
      </c>
      <c r="G565" s="32"/>
    </row>
    <row r="566">
      <c r="A566" s="18">
        <f>'밸런스 최소치'!O568</f>
        <v>4</v>
      </c>
      <c r="B566" s="18">
        <f>'밸런스 최소치'!P568</f>
        <v>13</v>
      </c>
      <c r="C566" s="32">
        <f>'밸런스 최소치'!Q568</f>
        <v>3586887187</v>
      </c>
      <c r="D566" s="32">
        <f>'밸런스 최소치'!S568</f>
        <v>2184498.7</v>
      </c>
      <c r="E566" s="29">
        <f>'밸런스 최소치'!V568</f>
        <v>843970979.4</v>
      </c>
      <c r="G566" s="32"/>
    </row>
    <row r="567">
      <c r="A567" s="18">
        <f>'밸런스 최소치'!O569</f>
        <v>4</v>
      </c>
      <c r="B567" s="18">
        <f>'밸런스 최소치'!P569</f>
        <v>14</v>
      </c>
      <c r="C567" s="32">
        <f>'밸런스 최소치'!Q569</f>
        <v>3680146254</v>
      </c>
      <c r="D567" s="32">
        <f>'밸런스 최소치'!S569</f>
        <v>2217266.181</v>
      </c>
      <c r="E567" s="29">
        <f>'밸런스 최소치'!V569</f>
        <v>869290108.8</v>
      </c>
      <c r="G567" s="32"/>
    </row>
    <row r="568">
      <c r="A568" s="18">
        <f>'밸런스 최소치'!O570</f>
        <v>4</v>
      </c>
      <c r="B568" s="18">
        <f>'밸런스 최소치'!P570</f>
        <v>14</v>
      </c>
      <c r="C568" s="32">
        <f>'밸런스 최소치'!Q570</f>
        <v>3775830057</v>
      </c>
      <c r="D568" s="32">
        <f>'밸런스 최소치'!S570</f>
        <v>2250525.174</v>
      </c>
      <c r="E568" s="29">
        <f>'밸런스 최소치'!V570</f>
        <v>895368812.1</v>
      </c>
      <c r="G568" s="32"/>
    </row>
    <row r="569">
      <c r="A569" s="18">
        <f>'밸런스 최소치'!O571</f>
        <v>4</v>
      </c>
      <c r="B569" s="18">
        <f>'밸런스 최소치'!P571</f>
        <v>14</v>
      </c>
      <c r="C569" s="32">
        <f>'밸런스 최소치'!Q571</f>
        <v>3874001638</v>
      </c>
      <c r="D569" s="32">
        <f>'밸런스 최소치'!S571</f>
        <v>2284283.051</v>
      </c>
      <c r="E569" s="29">
        <f>'밸런스 최소치'!V571</f>
        <v>922229876.4</v>
      </c>
      <c r="G569" s="32"/>
    </row>
    <row r="570">
      <c r="A570" s="18">
        <f>'밸런스 최소치'!O572</f>
        <v>4</v>
      </c>
      <c r="B570" s="18">
        <f>'밸런스 최소치'!P572</f>
        <v>14</v>
      </c>
      <c r="C570" s="32">
        <f>'밸런스 최소치'!Q572</f>
        <v>3974725681</v>
      </c>
      <c r="D570" s="32">
        <f>'밸런스 최소치'!S572</f>
        <v>2318547.297</v>
      </c>
      <c r="E570" s="29">
        <f>'밸런스 최소치'!V572</f>
        <v>949896772.7</v>
      </c>
      <c r="G570" s="32"/>
    </row>
    <row r="571">
      <c r="A571" s="18">
        <f>'밸런스 최소치'!O573</f>
        <v>4</v>
      </c>
      <c r="B571" s="18">
        <f>'밸런스 최소치'!P573</f>
        <v>14</v>
      </c>
      <c r="C571" s="32">
        <f>'밸런스 최소치'!Q573</f>
        <v>4078068549</v>
      </c>
      <c r="D571" s="32">
        <f>'밸런스 최소치'!S573</f>
        <v>2353325.506</v>
      </c>
      <c r="E571" s="29">
        <f>'밸런스 최소치'!V573</f>
        <v>978393675.9</v>
      </c>
      <c r="G571" s="32"/>
    </row>
    <row r="572">
      <c r="A572" s="18">
        <f>'밸런스 최소치'!O574</f>
        <v>4</v>
      </c>
      <c r="B572" s="18">
        <f>'밸런스 최소치'!P574</f>
        <v>15</v>
      </c>
      <c r="C572" s="32">
        <f>'밸런스 최소치'!Q574</f>
        <v>4184098331</v>
      </c>
      <c r="D572" s="32">
        <f>'밸런스 최소치'!S574</f>
        <v>2388625.389</v>
      </c>
      <c r="E572" s="29">
        <f>'밸런스 최소치'!V574</f>
        <v>1007745486</v>
      </c>
      <c r="G572" s="32"/>
    </row>
    <row r="573">
      <c r="A573" s="18">
        <f>'밸런스 최소치'!O575</f>
        <v>4</v>
      </c>
      <c r="B573" s="18">
        <f>'밸런스 최소치'!P575</f>
        <v>15</v>
      </c>
      <c r="C573" s="32">
        <f>'밸런스 최소치'!Q575</f>
        <v>4292884888</v>
      </c>
      <c r="D573" s="32">
        <f>'밸런스 최소치'!S575</f>
        <v>2424454.77</v>
      </c>
      <c r="E573" s="29">
        <f>'밸런스 최소치'!V575</f>
        <v>1037977851</v>
      </c>
      <c r="G573" s="32"/>
    </row>
    <row r="574">
      <c r="A574" s="18">
        <f>'밸런스 최소치'!O576</f>
        <v>4</v>
      </c>
      <c r="B574" s="18">
        <f>'밸런스 최소치'!P576</f>
        <v>15</v>
      </c>
      <c r="C574" s="32">
        <f>'밸런스 최소치'!Q576</f>
        <v>4404499895</v>
      </c>
      <c r="D574" s="32">
        <f>'밸런스 최소치'!S576</f>
        <v>2460821.591</v>
      </c>
      <c r="E574" s="29">
        <f>'밸런스 최소치'!V576</f>
        <v>1069117186</v>
      </c>
      <c r="G574" s="32"/>
    </row>
    <row r="575">
      <c r="A575" s="18">
        <f>'밸런스 최소치'!O577</f>
        <v>4</v>
      </c>
      <c r="B575" s="18">
        <f>'밸런스 최소치'!P577</f>
        <v>15</v>
      </c>
      <c r="C575" s="32">
        <f>'밸런스 최소치'!Q577</f>
        <v>4519016892</v>
      </c>
      <c r="D575" s="32">
        <f>'밸런스 최소치'!S577</f>
        <v>2497733.915</v>
      </c>
      <c r="E575" s="29">
        <f>'밸런스 최소치'!V577</f>
        <v>1101190702</v>
      </c>
      <c r="G575" s="32"/>
    </row>
    <row r="576">
      <c r="A576" s="18">
        <f>'밸런스 최소치'!O578</f>
        <v>4</v>
      </c>
      <c r="B576" s="18">
        <f>'밸런스 최소치'!P578</f>
        <v>15</v>
      </c>
      <c r="C576" s="32">
        <f>'밸런스 최소치'!Q578</f>
        <v>4636511331</v>
      </c>
      <c r="D576" s="32">
        <f>'밸런스 최소치'!S578</f>
        <v>2535199.924</v>
      </c>
      <c r="E576" s="29">
        <f>'밸런스 최소치'!V578</f>
        <v>1134226423</v>
      </c>
      <c r="G576" s="32"/>
    </row>
    <row r="577">
      <c r="A577" s="18">
        <f>'밸런스 최소치'!O579</f>
        <v>4</v>
      </c>
      <c r="B577" s="18">
        <f>'밸런스 최소치'!P579</f>
        <v>16</v>
      </c>
      <c r="C577" s="32">
        <f>'밸런스 최소치'!Q579</f>
        <v>4757060626</v>
      </c>
      <c r="D577" s="32">
        <f>'밸런스 최소치'!S579</f>
        <v>2573227.923</v>
      </c>
      <c r="E577" s="29">
        <f>'밸런스 최소치'!V579</f>
        <v>1168253216</v>
      </c>
      <c r="G577" s="32"/>
    </row>
    <row r="578">
      <c r="A578" s="18">
        <f>'밸런스 최소치'!O580</f>
        <v>4</v>
      </c>
      <c r="B578" s="18">
        <f>'밸런스 최소치'!P580</f>
        <v>16</v>
      </c>
      <c r="C578" s="32">
        <f>'밸런스 최소치'!Q580</f>
        <v>4880744202</v>
      </c>
      <c r="D578" s="32">
        <f>'밸런스 최소치'!S580</f>
        <v>2611826.342</v>
      </c>
      <c r="E578" s="29">
        <f>'밸런스 최소치'!V580</f>
        <v>1203300812</v>
      </c>
      <c r="G578" s="32"/>
    </row>
    <row r="579">
      <c r="A579" s="18">
        <f>'밸런스 최소치'!O581</f>
        <v>4</v>
      </c>
      <c r="B579" s="18">
        <f>'밸런스 최소치'!P581</f>
        <v>16</v>
      </c>
      <c r="C579" s="32">
        <f>'밸런스 최소치'!Q581</f>
        <v>5007643551</v>
      </c>
      <c r="D579" s="32">
        <f>'밸런스 최소치'!S581</f>
        <v>2651003.737</v>
      </c>
      <c r="E579" s="29">
        <f>'밸런스 최소치'!V581</f>
        <v>1239399836</v>
      </c>
      <c r="G579" s="32"/>
    </row>
    <row r="580">
      <c r="A580" s="18">
        <f>'밸런스 최소치'!O582</f>
        <v>4</v>
      </c>
      <c r="B580" s="18">
        <f>'밸런스 최소치'!P582</f>
        <v>16</v>
      </c>
      <c r="C580" s="32">
        <f>'밸런스 최소치'!Q582</f>
        <v>5137842284</v>
      </c>
      <c r="D580" s="32">
        <f>'밸런스 최소치'!S582</f>
        <v>2690768.793</v>
      </c>
      <c r="E580" s="29">
        <f>'밸런스 최소치'!V582</f>
        <v>1276581832</v>
      </c>
      <c r="G580" s="32"/>
    </row>
    <row r="581">
      <c r="A581" s="18">
        <f>'밸런스 최소치'!O583</f>
        <v>4</v>
      </c>
      <c r="B581" s="18">
        <f>'밸런스 최소치'!P583</f>
        <v>16</v>
      </c>
      <c r="C581" s="32">
        <f>'밸런스 최소치'!Q583</f>
        <v>5271426183</v>
      </c>
      <c r="D581" s="32">
        <f>'밸런스 최소치'!S583</f>
        <v>2731130.325</v>
      </c>
      <c r="E581" s="29">
        <f>'밸런스 최소치'!V583</f>
        <v>1314879287</v>
      </c>
      <c r="G581" s="32"/>
    </row>
    <row r="582">
      <c r="A582" s="18">
        <f>'밸런스 최소치'!O584</f>
        <v>4</v>
      </c>
      <c r="B582" s="18">
        <f>'밸런스 최소치'!P584</f>
        <v>17</v>
      </c>
      <c r="C582" s="32">
        <f>'밸런스 최소치'!Q584</f>
        <v>5408483264</v>
      </c>
      <c r="D582" s="32">
        <f>'밸런스 최소치'!S584</f>
        <v>2772097.28</v>
      </c>
      <c r="E582" s="29">
        <f>'밸런스 최소치'!V584</f>
        <v>1354325665</v>
      </c>
      <c r="G582" s="32"/>
    </row>
    <row r="583">
      <c r="A583" s="18">
        <f>'밸런스 최소치'!O585</f>
        <v>4</v>
      </c>
      <c r="B583" s="18">
        <f>'밸런스 최소치'!P585</f>
        <v>17</v>
      </c>
      <c r="C583" s="32">
        <f>'밸런스 최소치'!Q585</f>
        <v>5549103829</v>
      </c>
      <c r="D583" s="32">
        <f>'밸런스 최소치'!S585</f>
        <v>2813678.739</v>
      </c>
      <c r="E583" s="29">
        <f>'밸런스 최소치'!V585</f>
        <v>1394955435</v>
      </c>
      <c r="G583" s="32"/>
    </row>
    <row r="584">
      <c r="A584" s="18">
        <f>'밸런스 최소치'!O586</f>
        <v>4</v>
      </c>
      <c r="B584" s="18">
        <f>'밸런스 최소치'!P586</f>
        <v>17</v>
      </c>
      <c r="C584" s="32">
        <f>'밸런스 최소치'!Q586</f>
        <v>5693380528</v>
      </c>
      <c r="D584" s="32">
        <f>'밸런스 최소치'!S586</f>
        <v>2855883.92</v>
      </c>
      <c r="E584" s="29">
        <f>'밸런스 최소치'!V586</f>
        <v>1436804098</v>
      </c>
      <c r="G584" s="32"/>
    </row>
    <row r="585">
      <c r="A585" s="18">
        <f>'밸런스 최소치'!O587</f>
        <v>4</v>
      </c>
      <c r="B585" s="18">
        <f>'밸런스 최소치'!P587</f>
        <v>17</v>
      </c>
      <c r="C585" s="32">
        <f>'밸런스 최소치'!Q587</f>
        <v>5841408422</v>
      </c>
      <c r="D585" s="32">
        <f>'밸런스 최소치'!S587</f>
        <v>2898722.179</v>
      </c>
      <c r="E585" s="29">
        <f>'밸런스 최소치'!V587</f>
        <v>1479908221</v>
      </c>
      <c r="G585" s="32"/>
    </row>
    <row r="586">
      <c r="A586" s="18">
        <f>'밸런스 최소치'!O588</f>
        <v>4</v>
      </c>
      <c r="B586" s="18">
        <f>'밸런스 최소치'!P588</f>
        <v>17</v>
      </c>
      <c r="C586" s="32">
        <f>'밸런스 최소치'!Q588</f>
        <v>5993285041</v>
      </c>
      <c r="D586" s="32">
        <f>'밸런스 최소치'!S588</f>
        <v>2942203.011</v>
      </c>
      <c r="E586" s="29">
        <f>'밸런스 최소치'!V588</f>
        <v>1524305468</v>
      </c>
      <c r="G586" s="32"/>
    </row>
    <row r="587">
      <c r="A587" s="18">
        <f>'밸런스 최소치'!O589</f>
        <v>4</v>
      </c>
      <c r="B587" s="18">
        <f>'밸런스 최소치'!P589</f>
        <v>18</v>
      </c>
      <c r="C587" s="32">
        <f>'밸런스 최소치'!Q589</f>
        <v>6149110452</v>
      </c>
      <c r="D587" s="32">
        <f>'밸런스 최소치'!S589</f>
        <v>2986336.056</v>
      </c>
      <c r="E587" s="29">
        <f>'밸런스 최소치'!V589</f>
        <v>1570034632</v>
      </c>
      <c r="G587" s="32"/>
    </row>
    <row r="588">
      <c r="A588" s="18">
        <f>'밸런스 최소치'!O590</f>
        <v>4</v>
      </c>
      <c r="B588" s="18">
        <f>'밸런스 최소치'!P590</f>
        <v>18</v>
      </c>
      <c r="C588" s="32">
        <f>'밸런스 최소치'!Q590</f>
        <v>6308987324</v>
      </c>
      <c r="D588" s="32">
        <f>'밸런스 최소치'!S590</f>
        <v>3031131.097</v>
      </c>
      <c r="E588" s="29">
        <f>'밸런스 최소치'!V590</f>
        <v>1617135671</v>
      </c>
      <c r="G588" s="32"/>
    </row>
    <row r="589">
      <c r="A589" s="18">
        <f>'밸런스 최소치'!O591</f>
        <v>4</v>
      </c>
      <c r="B589" s="18">
        <f>'밸런스 최소치'!P591</f>
        <v>18</v>
      </c>
      <c r="C589" s="32">
        <f>'밸런스 최소치'!Q591</f>
        <v>6473020994</v>
      </c>
      <c r="D589" s="32">
        <f>'밸런스 최소치'!S591</f>
        <v>3076598.064</v>
      </c>
      <c r="E589" s="29">
        <f>'밸런스 최소치'!V591</f>
        <v>1665649741</v>
      </c>
      <c r="G589" s="32"/>
    </row>
    <row r="590">
      <c r="A590" s="18">
        <f>'밸런스 최소치'!O592</f>
        <v>4</v>
      </c>
      <c r="B590" s="18">
        <f>'밸런스 최소치'!P592</f>
        <v>18</v>
      </c>
      <c r="C590" s="32">
        <f>'밸런스 최소치'!Q592</f>
        <v>6641319540</v>
      </c>
      <c r="D590" s="32">
        <f>'밸런스 최소치'!S592</f>
        <v>3122747.035</v>
      </c>
      <c r="E590" s="29">
        <f>'밸런스 최소치'!V592</f>
        <v>1715619233</v>
      </c>
      <c r="G590" s="32"/>
    </row>
    <row r="591">
      <c r="A591" s="18">
        <f>'밸런스 최소치'!O593</f>
        <v>4</v>
      </c>
      <c r="B591" s="18">
        <f>'밸런스 최소치'!P593</f>
        <v>18</v>
      </c>
      <c r="C591" s="32">
        <f>'밸런스 최소치'!Q593</f>
        <v>6813993848</v>
      </c>
      <c r="D591" s="32">
        <f>'밸런스 최소치'!S593</f>
        <v>3169588.24</v>
      </c>
      <c r="E591" s="29">
        <f>'밸런스 최소치'!V593</f>
        <v>1767087810</v>
      </c>
      <c r="G591" s="32"/>
    </row>
    <row r="592">
      <c r="A592" s="18">
        <f>'밸런스 최소치'!O594</f>
        <v>4</v>
      </c>
      <c r="B592" s="18">
        <f>'밸런스 최소치'!P594</f>
        <v>19</v>
      </c>
      <c r="C592" s="32">
        <f>'밸런스 최소치'!Q594</f>
        <v>6991157688</v>
      </c>
      <c r="D592" s="32">
        <f>'밸런스 최소치'!S594</f>
        <v>3217132.064</v>
      </c>
      <c r="E592" s="29">
        <f>'밸런스 최소치'!V594</f>
        <v>1820100444</v>
      </c>
      <c r="G592" s="32"/>
    </row>
    <row r="593">
      <c r="A593" s="18">
        <f>'밸런스 최소치'!O595</f>
        <v>4</v>
      </c>
      <c r="B593" s="18">
        <f>'밸런스 최소치'!P595</f>
        <v>19</v>
      </c>
      <c r="C593" s="32">
        <f>'밸런스 최소치'!Q595</f>
        <v>7172927788</v>
      </c>
      <c r="D593" s="32">
        <f>'밸런스 최소치'!S595</f>
        <v>3265389.045</v>
      </c>
      <c r="E593" s="29">
        <f>'밸런스 최소치'!V595</f>
        <v>1874703458</v>
      </c>
      <c r="G593" s="32"/>
    </row>
    <row r="594">
      <c r="A594" s="18">
        <f>'밸런스 최소치'!O596</f>
        <v>4</v>
      </c>
      <c r="B594" s="18">
        <f>'밸런스 최소치'!P596</f>
        <v>19</v>
      </c>
      <c r="C594" s="32">
        <f>'밸런스 최소치'!Q596</f>
        <v>7359423910</v>
      </c>
      <c r="D594" s="32">
        <f>'밸런스 최소치'!S596</f>
        <v>3314369.88</v>
      </c>
      <c r="E594" s="29">
        <f>'밸런스 최소치'!V596</f>
        <v>1930944561</v>
      </c>
      <c r="G594" s="32"/>
    </row>
    <row r="595">
      <c r="A595" s="18">
        <f>'밸런스 최소치'!O597</f>
        <v>4</v>
      </c>
      <c r="B595" s="18">
        <f>'밸런스 최소치'!P597</f>
        <v>19</v>
      </c>
      <c r="C595" s="32">
        <f>'밸런스 최소치'!Q597</f>
        <v>7550768932</v>
      </c>
      <c r="D595" s="32">
        <f>'밸런스 최소치'!S597</f>
        <v>3364085.429</v>
      </c>
      <c r="E595" s="29">
        <f>'밸런스 최소치'!V597</f>
        <v>1988872898</v>
      </c>
      <c r="G595" s="32"/>
    </row>
    <row r="596">
      <c r="A596" s="18">
        <f>'밸런스 최소치'!O598</f>
        <v>4</v>
      </c>
      <c r="B596" s="18">
        <f>'밸런스 최소치'!P598</f>
        <v>19</v>
      </c>
      <c r="C596" s="32">
        <f>'밸런스 최소치'!Q598</f>
        <v>7747088924</v>
      </c>
      <c r="D596" s="32">
        <f>'밸런스 최소치'!S598</f>
        <v>3414546.71</v>
      </c>
      <c r="E596" s="29">
        <f>'밸런스 최소치'!V598</f>
        <v>2048539085</v>
      </c>
      <c r="G596" s="32"/>
    </row>
    <row r="597">
      <c r="A597" s="18">
        <f>'밸런스 최소치'!O599</f>
        <v>4</v>
      </c>
      <c r="B597" s="18">
        <f>'밸런스 최소치'!P599</f>
        <v>20</v>
      </c>
      <c r="C597" s="32">
        <f>'밸런스 최소치'!Q599</f>
        <v>7948513236</v>
      </c>
      <c r="D597" s="32">
        <f>'밸런스 최소치'!S599</f>
        <v>3465764.911</v>
      </c>
      <c r="E597" s="29">
        <f>'밸런스 최소치'!V599</f>
        <v>2109995258</v>
      </c>
      <c r="G597" s="32"/>
    </row>
    <row r="598">
      <c r="A598" s="18">
        <f>'밸런스 최소치'!O600</f>
        <v>4</v>
      </c>
      <c r="B598" s="18">
        <f>'밸런스 최소치'!P600</f>
        <v>20</v>
      </c>
      <c r="C598" s="32">
        <f>'밸런스 최소치'!Q600</f>
        <v>8155174580</v>
      </c>
      <c r="D598" s="32">
        <f>'밸런스 최소치'!S600</f>
        <v>3517751.384</v>
      </c>
      <c r="E598" s="29">
        <f>'밸런스 최소치'!V600</f>
        <v>2173295115</v>
      </c>
      <c r="G598" s="32"/>
    </row>
    <row r="599">
      <c r="A599" s="18">
        <f>'밸런스 최소치'!O601</f>
        <v>4</v>
      </c>
      <c r="B599" s="18">
        <f>'밸런스 최소치'!P601</f>
        <v>20</v>
      </c>
      <c r="C599" s="32">
        <f>'밸런스 최소치'!Q601</f>
        <v>8367209119</v>
      </c>
      <c r="D599" s="32">
        <f>'밸런스 최소치'!S601</f>
        <v>3570517.655</v>
      </c>
      <c r="E599" s="29">
        <f>'밸런스 최소치'!V601</f>
        <v>2238493969</v>
      </c>
      <c r="G599" s="32"/>
    </row>
    <row r="600">
      <c r="A600" s="18">
        <f>'밸런스 최소치'!O602</f>
        <v>4</v>
      </c>
      <c r="B600" s="18">
        <f>'밸런스 최소치'!P602</f>
        <v>20</v>
      </c>
      <c r="C600" s="32">
        <f>'밸런스 최소치'!Q602</f>
        <v>8584756557</v>
      </c>
      <c r="D600" s="32">
        <f>'밸런스 최소치'!S602</f>
        <v>3624075.42</v>
      </c>
      <c r="E600" s="29">
        <f>'밸런스 최소치'!V602</f>
        <v>2305648788</v>
      </c>
      <c r="G600" s="32"/>
    </row>
    <row r="601">
      <c r="A601" s="18">
        <f>'밸런스 최소치'!O603</f>
        <v>4</v>
      </c>
      <c r="B601" s="18">
        <f>'밸런스 최소치'!P603</f>
        <v>20</v>
      </c>
      <c r="C601" s="32">
        <f>'밸런스 최소치'!Q603</f>
        <v>8807960227</v>
      </c>
      <c r="D601" s="32">
        <f>'밸런스 최소치'!S603</f>
        <v>3678436.551</v>
      </c>
      <c r="E601" s="29">
        <f>'밸런스 최소치'!V603</f>
        <v>2374818252</v>
      </c>
      <c r="G601" s="18">
        <f>C601*config!B32</f>
        <v>369934329535</v>
      </c>
    </row>
    <row r="602">
      <c r="C602" s="32"/>
      <c r="G602" s="32"/>
    </row>
    <row r="603">
      <c r="C603" s="32"/>
      <c r="G603" s="32"/>
    </row>
    <row r="604">
      <c r="C604" s="32"/>
      <c r="G604" s="32"/>
    </row>
    <row r="605">
      <c r="C605" s="32"/>
      <c r="G605" s="32"/>
    </row>
    <row r="606">
      <c r="C606" s="32"/>
      <c r="G606" s="32"/>
    </row>
    <row r="607">
      <c r="C607" s="32"/>
      <c r="G607" s="32"/>
    </row>
    <row r="608">
      <c r="C608" s="32"/>
      <c r="G608" s="32"/>
    </row>
    <row r="609">
      <c r="C609" s="32"/>
      <c r="G609" s="32"/>
    </row>
    <row r="610">
      <c r="C610" s="32"/>
      <c r="G610" s="32"/>
    </row>
    <row r="611">
      <c r="C611" s="32"/>
      <c r="G611" s="32"/>
    </row>
    <row r="612">
      <c r="C612" s="32"/>
      <c r="G612" s="32"/>
    </row>
    <row r="613">
      <c r="C613" s="32"/>
      <c r="G613" s="32"/>
    </row>
    <row r="614">
      <c r="C614" s="32"/>
      <c r="G614" s="32"/>
    </row>
    <row r="615">
      <c r="C615" s="32"/>
      <c r="G615" s="32"/>
    </row>
    <row r="616">
      <c r="C616" s="32"/>
      <c r="G616" s="32"/>
    </row>
    <row r="617">
      <c r="C617" s="32"/>
      <c r="G617" s="32"/>
    </row>
    <row r="618">
      <c r="C618" s="32"/>
      <c r="G618" s="32"/>
    </row>
    <row r="619">
      <c r="C619" s="32"/>
      <c r="G619" s="32"/>
    </row>
    <row r="620">
      <c r="C620" s="32"/>
      <c r="G620" s="32"/>
    </row>
    <row r="621">
      <c r="C621" s="32"/>
      <c r="G621" s="32"/>
    </row>
    <row r="622">
      <c r="C622" s="32"/>
      <c r="G622" s="32"/>
    </row>
    <row r="623">
      <c r="C623" s="32"/>
      <c r="G623" s="32"/>
    </row>
    <row r="624">
      <c r="C624" s="32"/>
      <c r="G624" s="32"/>
    </row>
    <row r="625">
      <c r="C625" s="32"/>
      <c r="G625" s="32"/>
    </row>
    <row r="626">
      <c r="C626" s="32"/>
      <c r="G626" s="32"/>
    </row>
    <row r="627">
      <c r="C627" s="32"/>
      <c r="G627" s="32"/>
    </row>
    <row r="628">
      <c r="C628" s="32"/>
      <c r="G628" s="32"/>
    </row>
    <row r="629">
      <c r="C629" s="32"/>
      <c r="G629" s="32"/>
    </row>
    <row r="630">
      <c r="C630" s="32"/>
      <c r="G630" s="32"/>
    </row>
    <row r="631">
      <c r="C631" s="32"/>
      <c r="G631" s="32"/>
    </row>
    <row r="632">
      <c r="C632" s="32"/>
      <c r="G632" s="32"/>
    </row>
    <row r="633">
      <c r="C633" s="32"/>
      <c r="G633" s="32"/>
    </row>
    <row r="634">
      <c r="C634" s="32"/>
      <c r="G634" s="32"/>
    </row>
    <row r="635">
      <c r="C635" s="32"/>
      <c r="G635" s="32"/>
    </row>
    <row r="636">
      <c r="C636" s="32"/>
      <c r="G636" s="32"/>
    </row>
    <row r="637">
      <c r="C637" s="32"/>
      <c r="G637" s="32"/>
    </row>
    <row r="638">
      <c r="C638" s="32"/>
      <c r="G638" s="32"/>
    </row>
    <row r="639">
      <c r="C639" s="32"/>
      <c r="G639" s="32"/>
    </row>
    <row r="640">
      <c r="C640" s="32"/>
      <c r="G640" s="32"/>
    </row>
    <row r="641">
      <c r="C641" s="32"/>
      <c r="G641" s="32"/>
    </row>
    <row r="642">
      <c r="C642" s="32"/>
      <c r="G642" s="32"/>
    </row>
    <row r="643">
      <c r="C643" s="32"/>
      <c r="G643" s="32"/>
    </row>
    <row r="644">
      <c r="C644" s="32"/>
      <c r="G644" s="32"/>
    </row>
    <row r="645">
      <c r="C645" s="32"/>
      <c r="G645" s="32"/>
    </row>
    <row r="646">
      <c r="C646" s="32"/>
      <c r="G646" s="32"/>
    </row>
    <row r="647">
      <c r="C647" s="32"/>
      <c r="G647" s="32"/>
    </row>
    <row r="648">
      <c r="C648" s="32"/>
      <c r="G648" s="32"/>
    </row>
    <row r="649">
      <c r="C649" s="32"/>
      <c r="G649" s="32"/>
    </row>
    <row r="650">
      <c r="C650" s="32"/>
      <c r="G650" s="32"/>
    </row>
    <row r="651">
      <c r="C651" s="32"/>
      <c r="G651" s="32"/>
    </row>
    <row r="652">
      <c r="C652" s="32"/>
      <c r="G652" s="32"/>
    </row>
    <row r="653">
      <c r="C653" s="32"/>
      <c r="G653" s="32"/>
    </row>
    <row r="654">
      <c r="C654" s="32"/>
      <c r="G654" s="32"/>
    </row>
    <row r="655">
      <c r="C655" s="32"/>
      <c r="G655" s="32"/>
    </row>
    <row r="656">
      <c r="C656" s="32"/>
      <c r="G656" s="32"/>
    </row>
    <row r="657">
      <c r="C657" s="32"/>
      <c r="G657" s="32"/>
    </row>
    <row r="658">
      <c r="C658" s="32"/>
      <c r="G658" s="32"/>
    </row>
    <row r="659">
      <c r="C659" s="32"/>
      <c r="G659" s="32"/>
    </row>
    <row r="660">
      <c r="C660" s="32"/>
      <c r="G660" s="32"/>
    </row>
    <row r="661">
      <c r="C661" s="32"/>
      <c r="G661" s="32"/>
    </row>
    <row r="662">
      <c r="C662" s="32"/>
      <c r="G662" s="32"/>
    </row>
    <row r="663">
      <c r="C663" s="32"/>
      <c r="G663" s="32"/>
    </row>
    <row r="664">
      <c r="C664" s="32"/>
      <c r="G664" s="32"/>
    </row>
    <row r="665">
      <c r="C665" s="32"/>
      <c r="G665" s="32"/>
    </row>
    <row r="666">
      <c r="C666" s="32"/>
      <c r="G666" s="32"/>
    </row>
    <row r="667">
      <c r="C667" s="32"/>
      <c r="G667" s="32"/>
    </row>
    <row r="668">
      <c r="C668" s="32"/>
      <c r="G668" s="32"/>
    </row>
    <row r="669">
      <c r="C669" s="32"/>
      <c r="G669" s="32"/>
    </row>
    <row r="670">
      <c r="C670" s="32"/>
      <c r="G670" s="32"/>
    </row>
    <row r="671">
      <c r="C671" s="32"/>
      <c r="G671" s="32"/>
    </row>
    <row r="672">
      <c r="C672" s="32"/>
      <c r="G672" s="32"/>
    </row>
    <row r="673">
      <c r="C673" s="32"/>
      <c r="G673" s="32"/>
    </row>
    <row r="674">
      <c r="C674" s="32"/>
      <c r="G674" s="32"/>
    </row>
    <row r="675">
      <c r="C675" s="32"/>
      <c r="G675" s="32"/>
    </row>
    <row r="676">
      <c r="C676" s="32"/>
      <c r="G676" s="32"/>
    </row>
    <row r="677">
      <c r="C677" s="32"/>
      <c r="G677" s="32"/>
    </row>
    <row r="678">
      <c r="C678" s="32"/>
      <c r="G678" s="32"/>
    </row>
    <row r="679">
      <c r="C679" s="32"/>
      <c r="G679" s="32"/>
    </row>
    <row r="680">
      <c r="C680" s="32"/>
      <c r="G680" s="32"/>
    </row>
    <row r="681">
      <c r="C681" s="32"/>
      <c r="G681" s="32"/>
    </row>
    <row r="682">
      <c r="C682" s="32"/>
      <c r="G682" s="32"/>
    </row>
    <row r="683">
      <c r="C683" s="32"/>
      <c r="G683" s="32"/>
    </row>
    <row r="684">
      <c r="C684" s="32"/>
      <c r="G684" s="32"/>
    </row>
    <row r="685">
      <c r="C685" s="32"/>
      <c r="G685" s="32"/>
    </row>
    <row r="686">
      <c r="C686" s="32"/>
      <c r="G686" s="32"/>
    </row>
    <row r="687">
      <c r="C687" s="32"/>
      <c r="G687" s="32"/>
    </row>
    <row r="688">
      <c r="C688" s="32"/>
      <c r="G688" s="32"/>
    </row>
    <row r="689">
      <c r="C689" s="32"/>
      <c r="G689" s="32"/>
    </row>
    <row r="690">
      <c r="C690" s="32"/>
      <c r="G690" s="32"/>
    </row>
    <row r="691">
      <c r="C691" s="32"/>
      <c r="G691" s="32"/>
    </row>
    <row r="692">
      <c r="C692" s="32"/>
      <c r="G692" s="32"/>
    </row>
    <row r="693">
      <c r="C693" s="32"/>
      <c r="G693" s="32"/>
    </row>
    <row r="694">
      <c r="C694" s="32"/>
      <c r="G694" s="32"/>
    </row>
    <row r="695">
      <c r="C695" s="32"/>
      <c r="G695" s="32"/>
    </row>
    <row r="696">
      <c r="C696" s="32"/>
      <c r="G696" s="32"/>
    </row>
    <row r="697">
      <c r="C697" s="32"/>
      <c r="G697" s="32"/>
    </row>
    <row r="698">
      <c r="C698" s="32"/>
      <c r="G698" s="32"/>
    </row>
    <row r="699">
      <c r="C699" s="32"/>
      <c r="G699" s="32"/>
    </row>
    <row r="700">
      <c r="C700" s="32"/>
      <c r="G700" s="32"/>
    </row>
    <row r="701">
      <c r="C701" s="32"/>
      <c r="G701" s="32"/>
    </row>
    <row r="702">
      <c r="C702" s="32"/>
      <c r="G702" s="32"/>
    </row>
    <row r="703">
      <c r="C703" s="32"/>
      <c r="G703" s="32"/>
    </row>
    <row r="704">
      <c r="C704" s="32"/>
      <c r="G704" s="32"/>
    </row>
    <row r="705">
      <c r="C705" s="32"/>
      <c r="G705" s="32"/>
    </row>
    <row r="706">
      <c r="C706" s="32"/>
      <c r="G706" s="32"/>
    </row>
    <row r="707">
      <c r="C707" s="32"/>
      <c r="G707" s="32"/>
    </row>
    <row r="708">
      <c r="C708" s="32"/>
      <c r="G708" s="32"/>
    </row>
    <row r="709">
      <c r="C709" s="32"/>
      <c r="G709" s="32"/>
    </row>
    <row r="710">
      <c r="C710" s="32"/>
      <c r="G710" s="32"/>
    </row>
    <row r="711">
      <c r="C711" s="32"/>
      <c r="G711" s="32"/>
    </row>
    <row r="712">
      <c r="C712" s="32"/>
      <c r="G712" s="32"/>
    </row>
    <row r="713">
      <c r="C713" s="32"/>
      <c r="G713" s="32"/>
    </row>
    <row r="714">
      <c r="C714" s="32"/>
      <c r="G714" s="32"/>
    </row>
    <row r="715">
      <c r="C715" s="32"/>
      <c r="G715" s="32"/>
    </row>
    <row r="716">
      <c r="C716" s="32"/>
      <c r="G716" s="32"/>
    </row>
    <row r="717">
      <c r="C717" s="32"/>
      <c r="G717" s="32"/>
    </row>
    <row r="718">
      <c r="C718" s="32"/>
      <c r="G718" s="32"/>
    </row>
    <row r="719">
      <c r="C719" s="32"/>
      <c r="G719" s="32"/>
    </row>
    <row r="720">
      <c r="C720" s="32"/>
      <c r="G720" s="32"/>
    </row>
    <row r="721">
      <c r="C721" s="32"/>
      <c r="G721" s="32"/>
    </row>
    <row r="722">
      <c r="C722" s="32"/>
      <c r="G722" s="32"/>
    </row>
    <row r="723">
      <c r="C723" s="32"/>
      <c r="G723" s="32"/>
    </row>
    <row r="724">
      <c r="C724" s="32"/>
      <c r="G724" s="32"/>
    </row>
    <row r="725">
      <c r="C725" s="32"/>
      <c r="G725" s="32"/>
    </row>
    <row r="726">
      <c r="C726" s="32"/>
      <c r="G726" s="32"/>
    </row>
    <row r="727">
      <c r="C727" s="32"/>
      <c r="G727" s="32"/>
    </row>
    <row r="728">
      <c r="C728" s="32"/>
      <c r="G728" s="32"/>
    </row>
    <row r="729">
      <c r="C729" s="32"/>
      <c r="G729" s="32"/>
    </row>
    <row r="730">
      <c r="C730" s="32"/>
      <c r="G730" s="32"/>
    </row>
    <row r="731">
      <c r="C731" s="32"/>
      <c r="G731" s="32"/>
    </row>
    <row r="732">
      <c r="C732" s="32"/>
      <c r="G732" s="32"/>
    </row>
    <row r="733">
      <c r="C733" s="32"/>
      <c r="G733" s="32"/>
    </row>
    <row r="734">
      <c r="C734" s="32"/>
      <c r="G734" s="32"/>
    </row>
    <row r="735">
      <c r="C735" s="32"/>
      <c r="G735" s="32"/>
    </row>
    <row r="736">
      <c r="C736" s="32"/>
      <c r="G736" s="32"/>
    </row>
    <row r="737">
      <c r="C737" s="32"/>
      <c r="G737" s="32"/>
    </row>
    <row r="738">
      <c r="C738" s="32"/>
      <c r="G738" s="32"/>
    </row>
    <row r="739">
      <c r="C739" s="32"/>
      <c r="G739" s="32"/>
    </row>
    <row r="740">
      <c r="C740" s="32"/>
      <c r="G740" s="32"/>
    </row>
    <row r="741">
      <c r="C741" s="32"/>
      <c r="G741" s="32"/>
    </row>
    <row r="742">
      <c r="C742" s="32"/>
      <c r="G742" s="32"/>
    </row>
    <row r="743">
      <c r="C743" s="32"/>
      <c r="G743" s="32"/>
    </row>
    <row r="744">
      <c r="C744" s="32"/>
      <c r="G744" s="32"/>
    </row>
    <row r="745">
      <c r="C745" s="32"/>
      <c r="G745" s="32"/>
    </row>
    <row r="746">
      <c r="C746" s="32"/>
      <c r="G746" s="32"/>
    </row>
    <row r="747">
      <c r="C747" s="32"/>
      <c r="G747" s="32"/>
    </row>
    <row r="748">
      <c r="C748" s="32"/>
      <c r="G748" s="32"/>
    </row>
    <row r="749">
      <c r="C749" s="32"/>
      <c r="G749" s="32"/>
    </row>
    <row r="750">
      <c r="C750" s="32"/>
      <c r="G750" s="32"/>
    </row>
    <row r="751">
      <c r="C751" s="32"/>
      <c r="G751" s="32"/>
    </row>
    <row r="752">
      <c r="C752" s="32"/>
      <c r="G752" s="32"/>
    </row>
    <row r="753">
      <c r="C753" s="32"/>
      <c r="G753" s="32"/>
    </row>
    <row r="754">
      <c r="C754" s="32"/>
      <c r="G754" s="32"/>
    </row>
    <row r="755">
      <c r="C755" s="32"/>
      <c r="G755" s="32"/>
    </row>
    <row r="756">
      <c r="C756" s="32"/>
      <c r="G756" s="32"/>
    </row>
    <row r="757">
      <c r="C757" s="32"/>
      <c r="G757" s="32"/>
    </row>
    <row r="758">
      <c r="C758" s="32"/>
      <c r="G758" s="32"/>
    </row>
    <row r="759">
      <c r="C759" s="32"/>
      <c r="G759" s="32"/>
    </row>
    <row r="760">
      <c r="C760" s="32"/>
      <c r="G760" s="32"/>
    </row>
    <row r="761">
      <c r="C761" s="32"/>
      <c r="G761" s="32"/>
    </row>
    <row r="762">
      <c r="C762" s="32"/>
      <c r="G762" s="32"/>
    </row>
    <row r="763">
      <c r="C763" s="32"/>
      <c r="G763" s="32"/>
    </row>
    <row r="764">
      <c r="C764" s="32"/>
      <c r="G764" s="32"/>
    </row>
    <row r="765">
      <c r="C765" s="32"/>
      <c r="G765" s="32"/>
    </row>
    <row r="766">
      <c r="C766" s="32"/>
      <c r="G766" s="32"/>
    </row>
    <row r="767">
      <c r="C767" s="32"/>
      <c r="G767" s="32"/>
    </row>
    <row r="768">
      <c r="C768" s="32"/>
      <c r="G768" s="32"/>
    </row>
    <row r="769">
      <c r="C769" s="32"/>
      <c r="G769" s="32"/>
    </row>
    <row r="770">
      <c r="C770" s="32"/>
      <c r="G770" s="32"/>
    </row>
    <row r="771">
      <c r="C771" s="32"/>
      <c r="G771" s="32"/>
    </row>
    <row r="772">
      <c r="C772" s="32"/>
      <c r="G772" s="32"/>
    </row>
    <row r="773">
      <c r="C773" s="32"/>
      <c r="G773" s="32"/>
    </row>
    <row r="774">
      <c r="C774" s="32"/>
      <c r="G774" s="32"/>
    </row>
    <row r="775">
      <c r="C775" s="32"/>
      <c r="G775" s="32"/>
    </row>
    <row r="776">
      <c r="C776" s="32"/>
      <c r="G776" s="32"/>
    </row>
    <row r="777">
      <c r="C777" s="32"/>
      <c r="G777" s="32"/>
    </row>
    <row r="778">
      <c r="C778" s="32"/>
      <c r="G778" s="32"/>
    </row>
    <row r="779">
      <c r="C779" s="32"/>
      <c r="G779" s="32"/>
    </row>
    <row r="780">
      <c r="C780" s="32"/>
      <c r="G780" s="32"/>
    </row>
    <row r="781">
      <c r="C781" s="32"/>
      <c r="G781" s="32"/>
    </row>
    <row r="782">
      <c r="C782" s="32"/>
      <c r="G782" s="32"/>
    </row>
    <row r="783">
      <c r="C783" s="32"/>
      <c r="G783" s="32"/>
    </row>
    <row r="784">
      <c r="C784" s="32"/>
      <c r="G784" s="32"/>
    </row>
    <row r="785">
      <c r="C785" s="32"/>
      <c r="G785" s="32"/>
    </row>
    <row r="786">
      <c r="C786" s="32"/>
      <c r="G786" s="32"/>
    </row>
    <row r="787">
      <c r="C787" s="32"/>
      <c r="G787" s="32"/>
    </row>
    <row r="788">
      <c r="C788" s="32"/>
      <c r="G788" s="32"/>
    </row>
    <row r="789">
      <c r="C789" s="32"/>
      <c r="G789" s="32"/>
    </row>
    <row r="790">
      <c r="C790" s="32"/>
      <c r="G790" s="32"/>
    </row>
    <row r="791">
      <c r="C791" s="32"/>
      <c r="G791" s="32"/>
    </row>
    <row r="792">
      <c r="C792" s="32"/>
      <c r="G792" s="32"/>
    </row>
    <row r="793">
      <c r="C793" s="32"/>
      <c r="G793" s="32"/>
    </row>
    <row r="794">
      <c r="C794" s="32"/>
      <c r="G794" s="32"/>
    </row>
    <row r="795">
      <c r="C795" s="32"/>
      <c r="G795" s="32"/>
    </row>
    <row r="796">
      <c r="C796" s="32"/>
      <c r="G796" s="32"/>
    </row>
    <row r="797">
      <c r="C797" s="32"/>
      <c r="G797" s="32"/>
    </row>
    <row r="798">
      <c r="C798" s="32"/>
      <c r="G798" s="32"/>
    </row>
    <row r="799">
      <c r="C799" s="32"/>
      <c r="G799" s="32"/>
    </row>
    <row r="800">
      <c r="C800" s="32"/>
      <c r="G800" s="32"/>
    </row>
    <row r="801">
      <c r="C801" s="32"/>
      <c r="G801" s="32"/>
    </row>
    <row r="802">
      <c r="C802" s="32"/>
      <c r="G802" s="32"/>
    </row>
    <row r="803">
      <c r="C803" s="32"/>
      <c r="G803" s="32"/>
    </row>
    <row r="804">
      <c r="C804" s="32"/>
      <c r="G804" s="32"/>
    </row>
    <row r="805">
      <c r="C805" s="32"/>
      <c r="G805" s="32"/>
    </row>
    <row r="806">
      <c r="C806" s="32"/>
      <c r="G806" s="32"/>
    </row>
    <row r="807">
      <c r="C807" s="32"/>
      <c r="G807" s="32"/>
    </row>
    <row r="808">
      <c r="C808" s="32"/>
      <c r="G808" s="32"/>
    </row>
    <row r="809">
      <c r="C809" s="32"/>
      <c r="G809" s="32"/>
    </row>
    <row r="810">
      <c r="C810" s="32"/>
      <c r="G810" s="32"/>
    </row>
    <row r="811">
      <c r="C811" s="32"/>
      <c r="G811" s="32"/>
    </row>
    <row r="812">
      <c r="C812" s="32"/>
      <c r="G812" s="32"/>
    </row>
    <row r="813">
      <c r="C813" s="32"/>
      <c r="G813" s="32"/>
    </row>
    <row r="814">
      <c r="C814" s="32"/>
      <c r="G814" s="32"/>
    </row>
    <row r="815">
      <c r="C815" s="32"/>
      <c r="G815" s="32"/>
    </row>
    <row r="816">
      <c r="C816" s="32"/>
      <c r="G816" s="32"/>
    </row>
    <row r="817">
      <c r="C817" s="32"/>
      <c r="G817" s="32"/>
    </row>
    <row r="818">
      <c r="C818" s="32"/>
      <c r="G818" s="32"/>
    </row>
    <row r="819">
      <c r="C819" s="32"/>
      <c r="G819" s="32"/>
    </row>
    <row r="820">
      <c r="C820" s="32"/>
      <c r="G820" s="32"/>
    </row>
    <row r="821">
      <c r="C821" s="32"/>
      <c r="G821" s="32"/>
    </row>
    <row r="822">
      <c r="C822" s="32"/>
      <c r="G822" s="32"/>
    </row>
    <row r="823">
      <c r="C823" s="32"/>
      <c r="G823" s="32"/>
    </row>
    <row r="824">
      <c r="C824" s="32"/>
      <c r="G824" s="32"/>
    </row>
    <row r="825">
      <c r="C825" s="32"/>
      <c r="G825" s="32"/>
    </row>
    <row r="826">
      <c r="C826" s="32"/>
      <c r="G826" s="32"/>
    </row>
    <row r="827">
      <c r="C827" s="32"/>
      <c r="G827" s="32"/>
    </row>
    <row r="828">
      <c r="C828" s="32"/>
      <c r="G828" s="32"/>
    </row>
    <row r="829">
      <c r="C829" s="32"/>
      <c r="G829" s="32"/>
    </row>
    <row r="830">
      <c r="C830" s="32"/>
      <c r="G830" s="32"/>
    </row>
    <row r="831">
      <c r="C831" s="32"/>
      <c r="G831" s="32"/>
    </row>
    <row r="832">
      <c r="C832" s="32"/>
      <c r="G832" s="32"/>
    </row>
    <row r="833">
      <c r="C833" s="32"/>
      <c r="G833" s="32"/>
    </row>
    <row r="834">
      <c r="C834" s="32"/>
      <c r="G834" s="32"/>
    </row>
    <row r="835">
      <c r="C835" s="32"/>
      <c r="G835" s="32"/>
    </row>
    <row r="836">
      <c r="C836" s="32"/>
      <c r="G836" s="32"/>
    </row>
    <row r="837">
      <c r="C837" s="32"/>
      <c r="G837" s="32"/>
    </row>
    <row r="838">
      <c r="C838" s="32"/>
      <c r="G838" s="32"/>
    </row>
    <row r="839">
      <c r="C839" s="32"/>
      <c r="G839" s="32"/>
    </row>
    <row r="840">
      <c r="C840" s="32"/>
      <c r="G840" s="32"/>
    </row>
    <row r="841">
      <c r="C841" s="32"/>
      <c r="G841" s="32"/>
    </row>
    <row r="842">
      <c r="C842" s="32"/>
      <c r="G842" s="32"/>
    </row>
    <row r="843">
      <c r="C843" s="32"/>
      <c r="G843" s="32"/>
    </row>
    <row r="844">
      <c r="C844" s="32"/>
      <c r="G844" s="32"/>
    </row>
    <row r="845">
      <c r="C845" s="32"/>
      <c r="G845" s="32"/>
    </row>
    <row r="846">
      <c r="C846" s="32"/>
      <c r="G846" s="32"/>
    </row>
    <row r="847">
      <c r="C847" s="32"/>
      <c r="G847" s="32"/>
    </row>
    <row r="848">
      <c r="C848" s="32"/>
      <c r="G848" s="32"/>
    </row>
    <row r="849">
      <c r="C849" s="32"/>
      <c r="G849" s="32"/>
    </row>
    <row r="850">
      <c r="C850" s="32"/>
      <c r="G850" s="32"/>
    </row>
    <row r="851">
      <c r="C851" s="32"/>
      <c r="G851" s="32"/>
    </row>
    <row r="852">
      <c r="C852" s="32"/>
      <c r="G852" s="32"/>
    </row>
    <row r="853">
      <c r="C853" s="32"/>
      <c r="G853" s="32"/>
    </row>
    <row r="854">
      <c r="C854" s="32"/>
      <c r="G854" s="32"/>
    </row>
    <row r="855">
      <c r="C855" s="32"/>
      <c r="G855" s="32"/>
    </row>
    <row r="856">
      <c r="C856" s="32"/>
      <c r="G856" s="32"/>
    </row>
    <row r="857">
      <c r="C857" s="32"/>
      <c r="G857" s="32"/>
    </row>
    <row r="858">
      <c r="C858" s="32"/>
      <c r="G858" s="32"/>
    </row>
    <row r="859">
      <c r="C859" s="32"/>
      <c r="G859" s="32"/>
    </row>
    <row r="860">
      <c r="C860" s="32"/>
      <c r="G860" s="32"/>
    </row>
    <row r="861">
      <c r="C861" s="32"/>
      <c r="G861" s="32"/>
    </row>
    <row r="862">
      <c r="C862" s="32"/>
      <c r="G862" s="32"/>
    </row>
    <row r="863">
      <c r="C863" s="32"/>
      <c r="G863" s="32"/>
    </row>
    <row r="864">
      <c r="C864" s="32"/>
      <c r="G864" s="32"/>
    </row>
    <row r="865">
      <c r="C865" s="32"/>
      <c r="G865" s="32"/>
    </row>
    <row r="866">
      <c r="C866" s="32"/>
      <c r="G866" s="32"/>
    </row>
    <row r="867">
      <c r="C867" s="32"/>
      <c r="G867" s="32"/>
    </row>
    <row r="868">
      <c r="C868" s="32"/>
      <c r="G868" s="32"/>
    </row>
    <row r="869">
      <c r="C869" s="32"/>
      <c r="G869" s="32"/>
    </row>
    <row r="870">
      <c r="C870" s="32"/>
      <c r="G870" s="32"/>
    </row>
    <row r="871">
      <c r="C871" s="32"/>
      <c r="G871" s="32"/>
    </row>
    <row r="872">
      <c r="C872" s="32"/>
      <c r="G872" s="32"/>
    </row>
    <row r="873">
      <c r="C873" s="32"/>
      <c r="G873" s="32"/>
    </row>
    <row r="874">
      <c r="C874" s="32"/>
      <c r="G874" s="32"/>
    </row>
    <row r="875">
      <c r="C875" s="32"/>
      <c r="G875" s="32"/>
    </row>
    <row r="876">
      <c r="C876" s="32"/>
      <c r="G876" s="32"/>
    </row>
    <row r="877">
      <c r="C877" s="32"/>
      <c r="G877" s="32"/>
    </row>
    <row r="878">
      <c r="C878" s="32"/>
      <c r="G878" s="32"/>
    </row>
    <row r="879">
      <c r="C879" s="32"/>
      <c r="G879" s="32"/>
    </row>
    <row r="880">
      <c r="C880" s="32"/>
      <c r="G880" s="32"/>
    </row>
    <row r="881">
      <c r="C881" s="32"/>
      <c r="G881" s="32"/>
    </row>
    <row r="882">
      <c r="C882" s="32"/>
      <c r="G882" s="32"/>
    </row>
    <row r="883">
      <c r="C883" s="32"/>
      <c r="G883" s="32"/>
    </row>
    <row r="884">
      <c r="C884" s="32"/>
      <c r="G884" s="32"/>
    </row>
    <row r="885">
      <c r="C885" s="32"/>
      <c r="G885" s="32"/>
    </row>
    <row r="886">
      <c r="C886" s="32"/>
      <c r="G886" s="32"/>
    </row>
    <row r="887">
      <c r="C887" s="32"/>
      <c r="G887" s="32"/>
    </row>
    <row r="888">
      <c r="C888" s="32"/>
      <c r="G888" s="32"/>
    </row>
    <row r="889">
      <c r="C889" s="32"/>
      <c r="G889" s="32"/>
    </row>
    <row r="890">
      <c r="C890" s="32"/>
      <c r="G890" s="32"/>
    </row>
    <row r="891">
      <c r="C891" s="32"/>
      <c r="G891" s="32"/>
    </row>
    <row r="892">
      <c r="C892" s="32"/>
      <c r="G892" s="32"/>
    </row>
    <row r="893">
      <c r="C893" s="32"/>
      <c r="G893" s="32"/>
    </row>
    <row r="894">
      <c r="C894" s="32"/>
      <c r="G894" s="32"/>
    </row>
    <row r="895">
      <c r="C895" s="32"/>
      <c r="G895" s="32"/>
    </row>
    <row r="896">
      <c r="C896" s="32"/>
      <c r="G896" s="32"/>
    </row>
    <row r="897">
      <c r="C897" s="32"/>
      <c r="G897" s="32"/>
    </row>
    <row r="898">
      <c r="C898" s="32"/>
      <c r="G898" s="32"/>
    </row>
    <row r="899">
      <c r="C899" s="32"/>
      <c r="G899" s="32"/>
    </row>
    <row r="900">
      <c r="C900" s="32"/>
      <c r="G900" s="32"/>
    </row>
    <row r="901">
      <c r="C901" s="32"/>
      <c r="G901" s="32"/>
    </row>
    <row r="902">
      <c r="C902" s="32"/>
      <c r="G902" s="32"/>
    </row>
    <row r="903">
      <c r="C903" s="32"/>
      <c r="G903" s="32"/>
    </row>
    <row r="904">
      <c r="C904" s="32"/>
      <c r="G904" s="32"/>
    </row>
    <row r="905">
      <c r="C905" s="32"/>
      <c r="G905" s="32"/>
    </row>
    <row r="906">
      <c r="C906" s="32"/>
      <c r="G906" s="32"/>
    </row>
    <row r="907">
      <c r="C907" s="32"/>
      <c r="G907" s="32"/>
    </row>
    <row r="908">
      <c r="C908" s="32"/>
      <c r="G908" s="32"/>
    </row>
    <row r="909">
      <c r="C909" s="32"/>
      <c r="G909" s="32"/>
    </row>
    <row r="910">
      <c r="C910" s="32"/>
      <c r="G910" s="32"/>
    </row>
    <row r="911">
      <c r="C911" s="32"/>
      <c r="G911" s="32"/>
    </row>
    <row r="912">
      <c r="C912" s="32"/>
      <c r="G912" s="32"/>
    </row>
    <row r="913">
      <c r="C913" s="32"/>
      <c r="G913" s="32"/>
    </row>
    <row r="914">
      <c r="C914" s="32"/>
      <c r="G914" s="32"/>
    </row>
    <row r="915">
      <c r="C915" s="32"/>
      <c r="G915" s="32"/>
    </row>
    <row r="916">
      <c r="C916" s="32"/>
      <c r="G916" s="32"/>
    </row>
    <row r="917">
      <c r="C917" s="32"/>
      <c r="G917" s="32"/>
    </row>
    <row r="918">
      <c r="C918" s="32"/>
      <c r="G918" s="32"/>
    </row>
    <row r="919">
      <c r="C919" s="32"/>
      <c r="G919" s="32"/>
    </row>
    <row r="920">
      <c r="C920" s="32"/>
      <c r="G920" s="32"/>
    </row>
    <row r="921">
      <c r="C921" s="32"/>
      <c r="G921" s="32"/>
    </row>
    <row r="922">
      <c r="C922" s="32"/>
      <c r="G922" s="32"/>
    </row>
    <row r="923">
      <c r="C923" s="32"/>
      <c r="G923" s="32"/>
    </row>
    <row r="924">
      <c r="C924" s="32"/>
      <c r="G924" s="32"/>
    </row>
    <row r="925">
      <c r="C925" s="32"/>
      <c r="G925" s="32"/>
    </row>
    <row r="926">
      <c r="C926" s="32"/>
      <c r="G926" s="32"/>
    </row>
    <row r="927">
      <c r="C927" s="32"/>
      <c r="G927" s="32"/>
    </row>
    <row r="928">
      <c r="C928" s="32"/>
      <c r="G928" s="32"/>
    </row>
    <row r="929">
      <c r="C929" s="32"/>
      <c r="G929" s="32"/>
    </row>
    <row r="930">
      <c r="C930" s="32"/>
      <c r="G930" s="32"/>
    </row>
    <row r="931">
      <c r="C931" s="32"/>
      <c r="G931" s="32"/>
    </row>
    <row r="932">
      <c r="C932" s="32"/>
      <c r="G932" s="32"/>
    </row>
    <row r="933">
      <c r="C933" s="32"/>
      <c r="G933" s="32"/>
    </row>
    <row r="934">
      <c r="C934" s="32"/>
      <c r="G934" s="32"/>
    </row>
    <row r="935">
      <c r="C935" s="32"/>
      <c r="G935" s="32"/>
    </row>
    <row r="936">
      <c r="C936" s="32"/>
      <c r="G936" s="32"/>
    </row>
    <row r="937">
      <c r="C937" s="32"/>
      <c r="G937" s="32"/>
    </row>
    <row r="938">
      <c r="C938" s="32"/>
      <c r="G938" s="32"/>
    </row>
    <row r="939">
      <c r="C939" s="32"/>
      <c r="G939" s="32"/>
    </row>
    <row r="940">
      <c r="C940" s="32"/>
      <c r="G940" s="32"/>
    </row>
    <row r="941">
      <c r="C941" s="32"/>
      <c r="G941" s="32"/>
    </row>
    <row r="942">
      <c r="C942" s="32"/>
      <c r="G942" s="32"/>
    </row>
    <row r="943">
      <c r="C943" s="32"/>
      <c r="G943" s="32"/>
    </row>
    <row r="944">
      <c r="C944" s="32"/>
      <c r="G944" s="32"/>
    </row>
    <row r="945">
      <c r="C945" s="32"/>
      <c r="G945" s="32"/>
    </row>
    <row r="946">
      <c r="C946" s="32"/>
      <c r="G946" s="32"/>
    </row>
    <row r="947">
      <c r="C947" s="32"/>
      <c r="G947" s="32"/>
    </row>
    <row r="948">
      <c r="C948" s="32"/>
      <c r="G948" s="32"/>
    </row>
    <row r="949">
      <c r="C949" s="32"/>
      <c r="G949" s="32"/>
    </row>
    <row r="950">
      <c r="C950" s="32"/>
      <c r="G950" s="32"/>
    </row>
    <row r="951">
      <c r="C951" s="32"/>
      <c r="G951" s="32"/>
    </row>
    <row r="952">
      <c r="C952" s="32"/>
      <c r="G952" s="32"/>
    </row>
    <row r="953">
      <c r="C953" s="32"/>
      <c r="G953" s="32"/>
    </row>
    <row r="954">
      <c r="C954" s="32"/>
      <c r="G954" s="32"/>
    </row>
    <row r="955">
      <c r="C955" s="32"/>
      <c r="G955" s="32"/>
    </row>
    <row r="956">
      <c r="C956" s="32"/>
      <c r="G956" s="32"/>
    </row>
    <row r="957">
      <c r="C957" s="32"/>
      <c r="G957" s="32"/>
    </row>
    <row r="958">
      <c r="C958" s="32"/>
      <c r="G958" s="32"/>
    </row>
    <row r="959">
      <c r="C959" s="32"/>
      <c r="G959" s="32"/>
    </row>
    <row r="960">
      <c r="C960" s="32"/>
      <c r="G960" s="32"/>
    </row>
    <row r="961">
      <c r="C961" s="32"/>
      <c r="G961" s="32"/>
    </row>
    <row r="962">
      <c r="C962" s="32"/>
      <c r="G962" s="32"/>
    </row>
    <row r="963">
      <c r="C963" s="32"/>
      <c r="G963" s="32"/>
    </row>
    <row r="964">
      <c r="C964" s="32"/>
      <c r="G964" s="32"/>
    </row>
    <row r="965">
      <c r="C965" s="32"/>
      <c r="G965" s="32"/>
    </row>
    <row r="966">
      <c r="C966" s="32"/>
      <c r="G966" s="32"/>
    </row>
    <row r="967">
      <c r="C967" s="32"/>
      <c r="G967" s="32"/>
    </row>
    <row r="968">
      <c r="C968" s="32"/>
      <c r="G968" s="32"/>
    </row>
    <row r="969">
      <c r="C969" s="32"/>
      <c r="G969" s="32"/>
    </row>
    <row r="970">
      <c r="C970" s="32"/>
      <c r="G970" s="32"/>
    </row>
    <row r="971">
      <c r="C971" s="32"/>
      <c r="G971" s="32"/>
    </row>
    <row r="972">
      <c r="C972" s="32"/>
      <c r="G972" s="32"/>
    </row>
    <row r="973">
      <c r="C973" s="32"/>
      <c r="G973" s="32"/>
    </row>
    <row r="974">
      <c r="C974" s="32"/>
      <c r="G974" s="32"/>
    </row>
    <row r="975">
      <c r="C975" s="32"/>
      <c r="G975" s="32"/>
    </row>
    <row r="976">
      <c r="C976" s="32"/>
      <c r="G976" s="32"/>
    </row>
    <row r="977">
      <c r="C977" s="32"/>
      <c r="G977" s="32"/>
    </row>
    <row r="978">
      <c r="C978" s="32"/>
      <c r="G978" s="32"/>
    </row>
    <row r="979">
      <c r="C979" s="32"/>
      <c r="G979" s="32"/>
    </row>
    <row r="980">
      <c r="C980" s="32"/>
      <c r="G980" s="32"/>
    </row>
    <row r="981">
      <c r="C981" s="32"/>
      <c r="G981" s="32"/>
    </row>
    <row r="982">
      <c r="C982" s="32"/>
      <c r="G982" s="32"/>
    </row>
    <row r="983">
      <c r="C983" s="32"/>
      <c r="G983" s="32"/>
    </row>
    <row r="984">
      <c r="C984" s="32"/>
      <c r="G984" s="32"/>
    </row>
    <row r="985">
      <c r="C985" s="32"/>
      <c r="G985" s="32"/>
    </row>
    <row r="986">
      <c r="C986" s="32"/>
      <c r="G986" s="32"/>
    </row>
    <row r="987">
      <c r="C987" s="32"/>
      <c r="G987" s="32"/>
    </row>
    <row r="988">
      <c r="C988" s="32"/>
      <c r="G988" s="32"/>
    </row>
    <row r="989">
      <c r="C989" s="32"/>
      <c r="G989" s="32"/>
    </row>
    <row r="990">
      <c r="C990" s="32"/>
      <c r="G990" s="32"/>
    </row>
    <row r="991">
      <c r="C991" s="32"/>
      <c r="G991" s="32"/>
    </row>
    <row r="992">
      <c r="C992" s="32"/>
      <c r="G992" s="32"/>
    </row>
    <row r="993">
      <c r="C993" s="32"/>
      <c r="G993" s="32"/>
    </row>
    <row r="994">
      <c r="C994" s="32"/>
      <c r="G994" s="32"/>
    </row>
    <row r="995">
      <c r="C995" s="32"/>
      <c r="G995" s="32"/>
    </row>
    <row r="996">
      <c r="C996" s="32"/>
      <c r="G996" s="32"/>
    </row>
    <row r="997">
      <c r="C997" s="32"/>
      <c r="G997" s="32"/>
    </row>
    <row r="998">
      <c r="C998" s="32"/>
      <c r="G998" s="32"/>
    </row>
    <row r="999">
      <c r="C999" s="32"/>
      <c r="G999" s="32"/>
    </row>
    <row r="1000">
      <c r="C1000" s="32"/>
      <c r="G1000" s="3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4" width="13.38"/>
  </cols>
  <sheetData>
    <row r="1">
      <c r="A1" s="1" t="s">
        <v>403</v>
      </c>
      <c r="B1" s="5" t="s">
        <v>404</v>
      </c>
      <c r="C1" s="5"/>
      <c r="D1" s="5" t="s">
        <v>405</v>
      </c>
      <c r="E1" s="21"/>
      <c r="F1" s="3" t="s">
        <v>406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6">
        <v>1.0</v>
      </c>
      <c r="B2" s="9">
        <v>0.0</v>
      </c>
      <c r="C2" s="9"/>
      <c r="D2" s="9">
        <f>config!B24</f>
        <v>800</v>
      </c>
      <c r="E2" s="34" t="str">
        <f t="shared" ref="E2:E601" si="1">VLOOKUP(A2,S:U,3,true)</f>
        <v>1장</v>
      </c>
      <c r="F2" s="35">
        <f>'밸런스 최소치'!N2</f>
        <v>1.035</v>
      </c>
    </row>
    <row r="3">
      <c r="A3" s="6">
        <v>2.0</v>
      </c>
      <c r="B3" s="9">
        <f>'밸런스 최소치'!N5</f>
        <v>3000</v>
      </c>
      <c r="C3" s="9"/>
      <c r="D3" s="9">
        <f>D2*config!$B$17</f>
        <v>817.6</v>
      </c>
      <c r="E3" s="34" t="str">
        <f t="shared" si="1"/>
        <v>1장</v>
      </c>
    </row>
    <row r="4">
      <c r="A4" s="6">
        <v>3.0</v>
      </c>
      <c r="B4" s="9">
        <f>'밸런스 최소치'!N6</f>
        <v>3105</v>
      </c>
      <c r="C4" s="9"/>
      <c r="D4" s="9">
        <f>D3*config!$B$17</f>
        <v>835.5872</v>
      </c>
      <c r="E4" s="34" t="str">
        <f t="shared" si="1"/>
        <v>1장</v>
      </c>
    </row>
    <row r="5">
      <c r="A5" s="6">
        <v>4.0</v>
      </c>
      <c r="B5" s="9">
        <f>'밸런스 최소치'!N7</f>
        <v>3213.675</v>
      </c>
      <c r="C5" s="9"/>
      <c r="D5" s="9">
        <f>D4*config!$B$17</f>
        <v>853.9701184</v>
      </c>
      <c r="E5" s="34" t="str">
        <f t="shared" si="1"/>
        <v>1장</v>
      </c>
      <c r="Q5" s="7"/>
      <c r="R5" s="7" t="s">
        <v>407</v>
      </c>
      <c r="S5" s="7">
        <v>1.0</v>
      </c>
      <c r="T5" s="7">
        <v>100.0</v>
      </c>
      <c r="U5" s="7" t="s">
        <v>407</v>
      </c>
    </row>
    <row r="6">
      <c r="A6" s="6">
        <v>5.0</v>
      </c>
      <c r="B6" s="9">
        <f>'밸런스 최소치'!N8</f>
        <v>3326.153625</v>
      </c>
      <c r="C6" s="9"/>
      <c r="D6" s="9">
        <f>D5*config!$B$17</f>
        <v>872.757461</v>
      </c>
      <c r="E6" s="34" t="str">
        <f t="shared" si="1"/>
        <v>1장</v>
      </c>
      <c r="Q6" s="7"/>
      <c r="R6" s="7" t="s">
        <v>408</v>
      </c>
      <c r="S6" s="7">
        <v>101.0</v>
      </c>
      <c r="T6" s="7">
        <v>250.0</v>
      </c>
      <c r="U6" s="7" t="s">
        <v>408</v>
      </c>
    </row>
    <row r="7">
      <c r="A7" s="6">
        <v>6.0</v>
      </c>
      <c r="B7" s="9">
        <f>'밸런스 최소치'!N9</f>
        <v>3442.569002</v>
      </c>
      <c r="C7" s="9"/>
      <c r="D7" s="9">
        <f>D6*config!$B$17</f>
        <v>891.9581251</v>
      </c>
      <c r="E7" s="34" t="str">
        <f t="shared" si="1"/>
        <v>1장</v>
      </c>
      <c r="Q7" s="7"/>
      <c r="R7" s="7" t="s">
        <v>409</v>
      </c>
      <c r="S7" s="7">
        <v>251.0</v>
      </c>
      <c r="T7" s="7">
        <v>500.0</v>
      </c>
      <c r="U7" s="7" t="s">
        <v>409</v>
      </c>
    </row>
    <row r="8">
      <c r="A8" s="6">
        <v>7.0</v>
      </c>
      <c r="B8" s="9">
        <f>'밸런스 최소치'!N10</f>
        <v>3563.058917</v>
      </c>
      <c r="C8" s="9"/>
      <c r="D8" s="9">
        <f>D7*config!$B$17</f>
        <v>911.5812039</v>
      </c>
      <c r="E8" s="34" t="str">
        <f t="shared" si="1"/>
        <v>1장</v>
      </c>
      <c r="Q8" s="7"/>
      <c r="R8" s="7" t="s">
        <v>410</v>
      </c>
      <c r="S8" s="7">
        <v>501.0</v>
      </c>
      <c r="T8" s="7">
        <v>600.0</v>
      </c>
      <c r="U8" s="7" t="s">
        <v>410</v>
      </c>
    </row>
    <row r="9">
      <c r="A9" s="6">
        <v>8.0</v>
      </c>
      <c r="B9" s="9">
        <f>'밸런스 최소치'!N11</f>
        <v>3687.765979</v>
      </c>
      <c r="C9" s="9"/>
      <c r="D9" s="9">
        <f>D8*config!$B$17</f>
        <v>931.6359904</v>
      </c>
      <c r="E9" s="34" t="str">
        <f t="shared" si="1"/>
        <v>1장</v>
      </c>
    </row>
    <row r="10">
      <c r="A10" s="6">
        <v>9.0</v>
      </c>
      <c r="B10" s="9">
        <f>'밸런스 최소치'!N12</f>
        <v>3816.837788</v>
      </c>
      <c r="C10" s="9"/>
      <c r="D10" s="9">
        <f>D9*config!$B$17</f>
        <v>952.1319822</v>
      </c>
      <c r="E10" s="34" t="str">
        <f t="shared" si="1"/>
        <v>1장</v>
      </c>
    </row>
    <row r="11">
      <c r="A11" s="6">
        <v>10.0</v>
      </c>
      <c r="B11" s="9">
        <f>'밸런스 최소치'!N13</f>
        <v>3950.427111</v>
      </c>
      <c r="C11" s="9"/>
      <c r="D11" s="9">
        <f>D10*config!$B$17</f>
        <v>973.0788858</v>
      </c>
      <c r="E11" s="34" t="str">
        <f t="shared" si="1"/>
        <v>1장</v>
      </c>
    </row>
    <row r="12">
      <c r="A12" s="6">
        <v>11.0</v>
      </c>
      <c r="B12" s="9">
        <f>'밸런스 최소치'!N14</f>
        <v>4088.69206</v>
      </c>
      <c r="C12" s="9"/>
      <c r="D12" s="9">
        <f>D11*config!$B$17</f>
        <v>994.4866213</v>
      </c>
      <c r="E12" s="34" t="str">
        <f t="shared" si="1"/>
        <v>1장</v>
      </c>
    </row>
    <row r="13">
      <c r="A13" s="6">
        <v>12.0</v>
      </c>
      <c r="B13" s="9">
        <f>'밸런스 최소치'!N15</f>
        <v>4231.796282</v>
      </c>
      <c r="C13" s="9"/>
      <c r="D13" s="9">
        <f>D12*config!$B$17</f>
        <v>1016.365327</v>
      </c>
      <c r="E13" s="34" t="str">
        <f t="shared" si="1"/>
        <v>1장</v>
      </c>
    </row>
    <row r="14">
      <c r="A14" s="6">
        <v>13.0</v>
      </c>
      <c r="B14" s="9">
        <f>'밸런스 최소치'!N16</f>
        <v>4379.909152</v>
      </c>
      <c r="C14" s="9"/>
      <c r="D14" s="9">
        <f>D13*config!$B$17</f>
        <v>1038.725364</v>
      </c>
      <c r="E14" s="34" t="str">
        <f t="shared" si="1"/>
        <v>1장</v>
      </c>
    </row>
    <row r="15">
      <c r="A15" s="6">
        <v>14.0</v>
      </c>
      <c r="B15" s="9">
        <f>'밸런스 최소치'!N17</f>
        <v>4533.205972</v>
      </c>
      <c r="C15" s="9"/>
      <c r="D15" s="9">
        <f>D14*config!$B$17</f>
        <v>1061.577322</v>
      </c>
      <c r="E15" s="34" t="str">
        <f t="shared" si="1"/>
        <v>1장</v>
      </c>
    </row>
    <row r="16">
      <c r="A16" s="6">
        <v>15.0</v>
      </c>
      <c r="B16" s="9">
        <f>'밸런스 최소치'!N18</f>
        <v>4691.868181</v>
      </c>
      <c r="C16" s="9"/>
      <c r="D16" s="9">
        <f>D15*config!$B$17</f>
        <v>1084.932023</v>
      </c>
      <c r="E16" s="34" t="str">
        <f t="shared" si="1"/>
        <v>1장</v>
      </c>
    </row>
    <row r="17">
      <c r="A17" s="6">
        <v>16.0</v>
      </c>
      <c r="B17" s="9">
        <f>'밸런스 최소치'!N19</f>
        <v>4856.083567</v>
      </c>
      <c r="C17" s="9"/>
      <c r="D17" s="9">
        <f>D16*config!$B$17</f>
        <v>1108.800528</v>
      </c>
      <c r="E17" s="34" t="str">
        <f t="shared" si="1"/>
        <v>1장</v>
      </c>
    </row>
    <row r="18">
      <c r="A18" s="6">
        <v>17.0</v>
      </c>
      <c r="B18" s="9">
        <f>'밸런스 최소치'!N20</f>
        <v>5026.046492</v>
      </c>
      <c r="C18" s="9"/>
      <c r="D18" s="9">
        <f>D17*config!$B$17</f>
        <v>1133.194139</v>
      </c>
      <c r="E18" s="34" t="str">
        <f t="shared" si="1"/>
        <v>1장</v>
      </c>
    </row>
    <row r="19">
      <c r="A19" s="6">
        <v>18.0</v>
      </c>
      <c r="B19" s="9">
        <f>'밸런스 최소치'!N21</f>
        <v>5201.958119</v>
      </c>
      <c r="C19" s="9"/>
      <c r="D19" s="9">
        <f>D18*config!$B$17</f>
        <v>1158.12441</v>
      </c>
      <c r="E19" s="34" t="str">
        <f t="shared" si="1"/>
        <v>1장</v>
      </c>
    </row>
    <row r="20">
      <c r="A20" s="6">
        <v>19.0</v>
      </c>
      <c r="B20" s="9">
        <f>'밸런스 최소치'!N22</f>
        <v>5384.026654</v>
      </c>
      <c r="C20" s="9"/>
      <c r="D20" s="9">
        <f>D19*config!$B$17</f>
        <v>1183.603147</v>
      </c>
      <c r="E20" s="34" t="str">
        <f t="shared" si="1"/>
        <v>1장</v>
      </c>
    </row>
    <row r="21">
      <c r="A21" s="6">
        <v>20.0</v>
      </c>
      <c r="B21" s="9">
        <f>'밸런스 최소치'!N23</f>
        <v>5572.467587</v>
      </c>
      <c r="C21" s="9"/>
      <c r="D21" s="9">
        <f>D20*config!$B$17</f>
        <v>1209.642417</v>
      </c>
      <c r="E21" s="34" t="str">
        <f t="shared" si="1"/>
        <v>1장</v>
      </c>
    </row>
    <row r="22">
      <c r="A22" s="6">
        <v>21.0</v>
      </c>
      <c r="B22" s="9">
        <f>'밸런스 최소치'!N24</f>
        <v>5767.503952</v>
      </c>
      <c r="C22" s="9"/>
      <c r="D22" s="9">
        <f>D21*config!$B$17</f>
        <v>1236.25455</v>
      </c>
      <c r="E22" s="34" t="str">
        <f t="shared" si="1"/>
        <v>1장</v>
      </c>
    </row>
    <row r="23">
      <c r="A23" s="6">
        <v>22.0</v>
      </c>
      <c r="B23" s="9">
        <f>'밸런스 최소치'!N25</f>
        <v>5969.36659</v>
      </c>
      <c r="C23" s="9"/>
      <c r="D23" s="9">
        <f>D22*config!$B$17</f>
        <v>1263.45215</v>
      </c>
      <c r="E23" s="34" t="str">
        <f t="shared" si="1"/>
        <v>1장</v>
      </c>
    </row>
    <row r="24">
      <c r="A24" s="6">
        <v>23.0</v>
      </c>
      <c r="B24" s="9">
        <f>'밸런스 최소치'!N26</f>
        <v>6178.294421</v>
      </c>
      <c r="C24" s="9"/>
      <c r="D24" s="9">
        <f>D23*config!$B$17</f>
        <v>1291.248097</v>
      </c>
      <c r="E24" s="34" t="str">
        <f t="shared" si="1"/>
        <v>1장</v>
      </c>
    </row>
    <row r="25">
      <c r="A25" s="6">
        <v>24.0</v>
      </c>
      <c r="B25" s="9">
        <f>'밸런스 최소치'!N27</f>
        <v>6394.534726</v>
      </c>
      <c r="C25" s="9"/>
      <c r="D25" s="9">
        <f>D24*config!$B$17</f>
        <v>1319.655555</v>
      </c>
      <c r="E25" s="34" t="str">
        <f t="shared" si="1"/>
        <v>1장</v>
      </c>
    </row>
    <row r="26">
      <c r="A26" s="6">
        <v>25.0</v>
      </c>
      <c r="B26" s="9">
        <f>'밸런스 최소치'!N28</f>
        <v>6618.343441</v>
      </c>
      <c r="C26" s="9"/>
      <c r="D26" s="9">
        <f>D25*config!$B$17</f>
        <v>1348.687978</v>
      </c>
      <c r="E26" s="34" t="str">
        <f t="shared" si="1"/>
        <v>1장</v>
      </c>
    </row>
    <row r="27">
      <c r="A27" s="6">
        <v>26.0</v>
      </c>
      <c r="B27" s="9">
        <f>'밸런스 최소치'!N29</f>
        <v>6849.985462</v>
      </c>
      <c r="C27" s="9"/>
      <c r="D27" s="9">
        <f>D26*config!$B$17</f>
        <v>1378.359113</v>
      </c>
      <c r="E27" s="34" t="str">
        <f t="shared" si="1"/>
        <v>1장</v>
      </c>
    </row>
    <row r="28">
      <c r="A28" s="6">
        <v>27.0</v>
      </c>
      <c r="B28" s="9">
        <f>'밸런스 최소치'!N30</f>
        <v>7089.734953</v>
      </c>
      <c r="C28" s="9"/>
      <c r="D28" s="9">
        <f>D27*config!$B$17</f>
        <v>1408.683014</v>
      </c>
      <c r="E28" s="34" t="str">
        <f t="shared" si="1"/>
        <v>1장</v>
      </c>
    </row>
    <row r="29">
      <c r="A29" s="6">
        <v>28.0</v>
      </c>
      <c r="B29" s="9">
        <f>'밸런스 최소치'!N31</f>
        <v>7337.875676</v>
      </c>
      <c r="C29" s="9"/>
      <c r="D29" s="9">
        <f>D28*config!$B$17</f>
        <v>1439.67404</v>
      </c>
      <c r="E29" s="34" t="str">
        <f t="shared" si="1"/>
        <v>1장</v>
      </c>
    </row>
    <row r="30">
      <c r="A30" s="6">
        <v>29.0</v>
      </c>
      <c r="B30" s="9">
        <f>'밸런스 최소치'!N32</f>
        <v>7594.701325</v>
      </c>
      <c r="C30" s="9"/>
      <c r="D30" s="9">
        <f>D29*config!$B$17</f>
        <v>1471.346869</v>
      </c>
      <c r="E30" s="34" t="str">
        <f t="shared" si="1"/>
        <v>1장</v>
      </c>
    </row>
    <row r="31">
      <c r="A31" s="6">
        <v>30.0</v>
      </c>
      <c r="B31" s="9">
        <f>'밸런스 최소치'!N33</f>
        <v>7860.515871</v>
      </c>
      <c r="C31" s="9"/>
      <c r="D31" s="9">
        <f>D30*config!$B$17</f>
        <v>1503.7165</v>
      </c>
      <c r="E31" s="34" t="str">
        <f t="shared" si="1"/>
        <v>1장</v>
      </c>
    </row>
    <row r="32">
      <c r="A32" s="6">
        <v>31.0</v>
      </c>
      <c r="B32" s="9">
        <f>'밸런스 최소치'!N34</f>
        <v>8135.633927</v>
      </c>
      <c r="C32" s="9"/>
      <c r="D32" s="9">
        <f>D31*config!$B$17</f>
        <v>1536.798263</v>
      </c>
      <c r="E32" s="34" t="str">
        <f t="shared" si="1"/>
        <v>1장</v>
      </c>
    </row>
    <row r="33">
      <c r="A33" s="6">
        <v>32.0</v>
      </c>
      <c r="B33" s="9">
        <f>'밸런스 최소치'!N35</f>
        <v>8420.381114</v>
      </c>
      <c r="C33" s="9"/>
      <c r="D33" s="9">
        <f>D32*config!$B$17</f>
        <v>1570.607825</v>
      </c>
      <c r="E33" s="34" t="str">
        <f t="shared" si="1"/>
        <v>1장</v>
      </c>
    </row>
    <row r="34">
      <c r="A34" s="6">
        <v>33.0</v>
      </c>
      <c r="B34" s="9">
        <f>'밸런스 최소치'!N36</f>
        <v>8715.094453</v>
      </c>
      <c r="C34" s="9"/>
      <c r="D34" s="9">
        <f>D33*config!$B$17</f>
        <v>1605.161197</v>
      </c>
      <c r="E34" s="34" t="str">
        <f t="shared" si="1"/>
        <v>1장</v>
      </c>
    </row>
    <row r="35">
      <c r="A35" s="6">
        <v>34.0</v>
      </c>
      <c r="B35" s="9">
        <f>'밸런스 최소치'!N37</f>
        <v>9020.122759</v>
      </c>
      <c r="C35" s="9"/>
      <c r="D35" s="9">
        <f>D34*config!$B$17</f>
        <v>1640.474743</v>
      </c>
      <c r="E35" s="34" t="str">
        <f t="shared" si="1"/>
        <v>1장</v>
      </c>
    </row>
    <row r="36">
      <c r="A36" s="6">
        <v>35.0</v>
      </c>
      <c r="B36" s="9">
        <f>'밸런스 최소치'!N38</f>
        <v>9335.827056</v>
      </c>
      <c r="C36" s="9"/>
      <c r="D36" s="9">
        <f>D35*config!$B$17</f>
        <v>1676.565187</v>
      </c>
      <c r="E36" s="34" t="str">
        <f t="shared" si="1"/>
        <v>1장</v>
      </c>
    </row>
    <row r="37">
      <c r="A37" s="6">
        <v>36.0</v>
      </c>
      <c r="B37" s="9">
        <f>'밸런스 최소치'!N39</f>
        <v>9662.581002</v>
      </c>
      <c r="C37" s="9"/>
      <c r="D37" s="9">
        <f>D36*config!$B$17</f>
        <v>1713.449622</v>
      </c>
      <c r="E37" s="34" t="str">
        <f t="shared" si="1"/>
        <v>1장</v>
      </c>
    </row>
    <row r="38">
      <c r="A38" s="6">
        <v>37.0</v>
      </c>
      <c r="B38" s="9">
        <f>'밸런스 최소치'!N40</f>
        <v>10000.77134</v>
      </c>
      <c r="C38" s="9"/>
      <c r="D38" s="9">
        <f>D37*config!$B$17</f>
        <v>1751.145513</v>
      </c>
      <c r="E38" s="34" t="str">
        <f t="shared" si="1"/>
        <v>1장</v>
      </c>
    </row>
    <row r="39">
      <c r="A39" s="6">
        <v>38.0</v>
      </c>
      <c r="B39" s="9">
        <f>'밸런스 최소치'!N41</f>
        <v>10350.79833</v>
      </c>
      <c r="C39" s="9"/>
      <c r="D39" s="9">
        <f>D38*config!$B$17</f>
        <v>1789.670715</v>
      </c>
      <c r="E39" s="34" t="str">
        <f t="shared" si="1"/>
        <v>1장</v>
      </c>
    </row>
    <row r="40">
      <c r="A40" s="6">
        <v>39.0</v>
      </c>
      <c r="B40" s="9">
        <f>'밸런스 최소치'!N42</f>
        <v>10713.07628</v>
      </c>
      <c r="C40" s="9"/>
      <c r="D40" s="9">
        <f>D39*config!$B$17</f>
        <v>1829.04347</v>
      </c>
      <c r="E40" s="34" t="str">
        <f t="shared" si="1"/>
        <v>1장</v>
      </c>
    </row>
    <row r="41">
      <c r="A41" s="6">
        <v>40.0</v>
      </c>
      <c r="B41" s="9">
        <f>'밸런스 최소치'!N43</f>
        <v>11088.03395</v>
      </c>
      <c r="C41" s="9"/>
      <c r="D41" s="9">
        <f>D40*config!$B$17</f>
        <v>1869.282427</v>
      </c>
      <c r="E41" s="34" t="str">
        <f t="shared" si="1"/>
        <v>1장</v>
      </c>
    </row>
    <row r="42">
      <c r="A42" s="6">
        <v>41.0</v>
      </c>
      <c r="B42" s="9">
        <f>'밸런스 최소치'!N44</f>
        <v>11476.11513</v>
      </c>
      <c r="C42" s="9"/>
      <c r="D42" s="9">
        <f>D41*config!$B$17</f>
        <v>1910.40664</v>
      </c>
      <c r="E42" s="34" t="str">
        <f t="shared" si="1"/>
        <v>1장</v>
      </c>
    </row>
    <row r="43">
      <c r="A43" s="6">
        <v>42.0</v>
      </c>
      <c r="B43" s="9">
        <f>'밸런스 최소치'!N45</f>
        <v>11877.77916</v>
      </c>
      <c r="C43" s="9"/>
      <c r="D43" s="9">
        <f>D42*config!$B$17</f>
        <v>1952.435586</v>
      </c>
      <c r="E43" s="34" t="str">
        <f t="shared" si="1"/>
        <v>1장</v>
      </c>
    </row>
    <row r="44">
      <c r="A44" s="6">
        <v>43.0</v>
      </c>
      <c r="B44" s="9">
        <f>'밸런스 최소치'!N46</f>
        <v>12293.50143</v>
      </c>
      <c r="C44" s="9"/>
      <c r="D44" s="9">
        <f>D43*config!$B$17</f>
        <v>1995.389169</v>
      </c>
      <c r="E44" s="34" t="str">
        <f t="shared" si="1"/>
        <v>1장</v>
      </c>
    </row>
    <row r="45">
      <c r="A45" s="6">
        <v>44.0</v>
      </c>
      <c r="B45" s="9">
        <f>'밸런스 최소치'!N47</f>
        <v>12723.77398</v>
      </c>
      <c r="C45" s="9"/>
      <c r="D45" s="9">
        <f>D44*config!$B$17</f>
        <v>2039.287731</v>
      </c>
      <c r="E45" s="34" t="str">
        <f t="shared" si="1"/>
        <v>1장</v>
      </c>
    </row>
    <row r="46">
      <c r="A46" s="6">
        <v>45.0</v>
      </c>
      <c r="B46" s="9">
        <f>'밸런스 최소치'!N48</f>
        <v>13169.10607</v>
      </c>
      <c r="C46" s="9"/>
      <c r="D46" s="9">
        <f>D45*config!$B$17</f>
        <v>2084.152061</v>
      </c>
      <c r="E46" s="34" t="str">
        <f t="shared" si="1"/>
        <v>1장</v>
      </c>
    </row>
    <row r="47">
      <c r="A47" s="6">
        <v>46.0</v>
      </c>
      <c r="B47" s="9">
        <f>'밸런스 최소치'!N49</f>
        <v>13630.02479</v>
      </c>
      <c r="C47" s="9"/>
      <c r="D47" s="9">
        <f>D46*config!$B$17</f>
        <v>2130.003406</v>
      </c>
      <c r="E47" s="34" t="str">
        <f t="shared" si="1"/>
        <v>1장</v>
      </c>
    </row>
    <row r="48">
      <c r="A48" s="6">
        <v>47.0</v>
      </c>
      <c r="B48" s="9">
        <f>'밸런스 최소치'!N50</f>
        <v>14107.07565</v>
      </c>
      <c r="C48" s="9"/>
      <c r="D48" s="9">
        <f>D47*config!$B$17</f>
        <v>2176.863481</v>
      </c>
      <c r="E48" s="34" t="str">
        <f t="shared" si="1"/>
        <v>1장</v>
      </c>
    </row>
    <row r="49">
      <c r="A49" s="6">
        <v>48.0</v>
      </c>
      <c r="B49" s="9">
        <f>'밸런스 최소치'!N51</f>
        <v>14600.8233</v>
      </c>
      <c r="C49" s="9"/>
      <c r="D49" s="9">
        <f>D48*config!$B$17</f>
        <v>2224.754478</v>
      </c>
      <c r="E49" s="34" t="str">
        <f t="shared" si="1"/>
        <v>1장</v>
      </c>
    </row>
    <row r="50">
      <c r="A50" s="6">
        <v>49.0</v>
      </c>
      <c r="B50" s="9">
        <f>'밸런스 최소치'!N52</f>
        <v>15111.85212</v>
      </c>
      <c r="C50" s="9"/>
      <c r="D50" s="9">
        <f>D49*config!$B$17</f>
        <v>2273.699076</v>
      </c>
      <c r="E50" s="34" t="str">
        <f t="shared" si="1"/>
        <v>1장</v>
      </c>
    </row>
    <row r="51">
      <c r="A51" s="6">
        <v>50.0</v>
      </c>
      <c r="B51" s="9">
        <f>'밸런스 최소치'!N53</f>
        <v>15640.76694</v>
      </c>
      <c r="C51" s="9"/>
      <c r="D51" s="9">
        <f>D50*config!$B$17</f>
        <v>2323.720456</v>
      </c>
      <c r="E51" s="34" t="str">
        <f t="shared" si="1"/>
        <v>1장</v>
      </c>
    </row>
    <row r="52">
      <c r="A52" s="6">
        <v>51.0</v>
      </c>
      <c r="B52" s="9">
        <f>'밸런스 최소치'!N54</f>
        <v>16188.19378</v>
      </c>
      <c r="C52" s="9"/>
      <c r="D52" s="9">
        <f>D51*config!$B$17</f>
        <v>2374.842306</v>
      </c>
      <c r="E52" s="34" t="str">
        <f t="shared" si="1"/>
        <v>1장</v>
      </c>
    </row>
    <row r="53">
      <c r="A53" s="6">
        <v>52.0</v>
      </c>
      <c r="B53" s="9">
        <f>'밸런스 최소치'!N55</f>
        <v>16754.78057</v>
      </c>
      <c r="C53" s="9"/>
      <c r="D53" s="9">
        <f>D52*config!$B$17</f>
        <v>2427.088837</v>
      </c>
      <c r="E53" s="34" t="str">
        <f t="shared" si="1"/>
        <v>1장</v>
      </c>
    </row>
    <row r="54">
      <c r="A54" s="6">
        <v>53.0</v>
      </c>
      <c r="B54" s="9">
        <f>'밸런스 최소치'!N56</f>
        <v>17341.19789</v>
      </c>
      <c r="C54" s="9"/>
      <c r="D54" s="9">
        <f>D53*config!$B$17</f>
        <v>2480.484791</v>
      </c>
      <c r="E54" s="34" t="str">
        <f t="shared" si="1"/>
        <v>1장</v>
      </c>
    </row>
    <row r="55">
      <c r="A55" s="6">
        <v>54.0</v>
      </c>
      <c r="B55" s="9">
        <f>'밸런스 최소치'!N57</f>
        <v>17948.13981</v>
      </c>
      <c r="C55" s="9"/>
      <c r="D55" s="9">
        <f>D54*config!$B$17</f>
        <v>2535.055456</v>
      </c>
      <c r="E55" s="34" t="str">
        <f t="shared" si="1"/>
        <v>1장</v>
      </c>
    </row>
    <row r="56">
      <c r="A56" s="6">
        <v>55.0</v>
      </c>
      <c r="B56" s="9">
        <f>'밸런스 최소치'!N58</f>
        <v>18576.32471</v>
      </c>
      <c r="C56" s="9"/>
      <c r="D56" s="9">
        <f>D55*config!$B$17</f>
        <v>2590.826676</v>
      </c>
      <c r="E56" s="34" t="str">
        <f t="shared" si="1"/>
        <v>1장</v>
      </c>
    </row>
    <row r="57">
      <c r="A57" s="6">
        <v>56.0</v>
      </c>
      <c r="B57" s="9">
        <f>'밸런스 최소치'!N59</f>
        <v>19226.49607</v>
      </c>
      <c r="C57" s="9"/>
      <c r="D57" s="9">
        <f>D56*config!$B$17</f>
        <v>2647.824863</v>
      </c>
      <c r="E57" s="34" t="str">
        <f t="shared" si="1"/>
        <v>1장</v>
      </c>
    </row>
    <row r="58">
      <c r="A58" s="6">
        <v>57.0</v>
      </c>
      <c r="B58" s="9">
        <f>'밸런스 최소치'!N60</f>
        <v>19899.42343</v>
      </c>
      <c r="C58" s="9"/>
      <c r="D58" s="9">
        <f>D57*config!$B$17</f>
        <v>2706.07701</v>
      </c>
      <c r="E58" s="34" t="str">
        <f t="shared" si="1"/>
        <v>1장</v>
      </c>
    </row>
    <row r="59">
      <c r="A59" s="6">
        <v>58.0</v>
      </c>
      <c r="B59" s="9">
        <f>'밸런스 최소치'!N61</f>
        <v>20595.90325</v>
      </c>
      <c r="C59" s="9"/>
      <c r="D59" s="9">
        <f>D58*config!$B$17</f>
        <v>2765.610705</v>
      </c>
      <c r="E59" s="34" t="str">
        <f t="shared" si="1"/>
        <v>1장</v>
      </c>
    </row>
    <row r="60">
      <c r="A60" s="6">
        <v>59.0</v>
      </c>
      <c r="B60" s="9">
        <f>'밸런스 최소치'!N62</f>
        <v>21316.75987</v>
      </c>
      <c r="C60" s="9"/>
      <c r="D60" s="9">
        <f>D59*config!$B$17</f>
        <v>2826.45414</v>
      </c>
      <c r="E60" s="34" t="str">
        <f t="shared" si="1"/>
        <v>1장</v>
      </c>
    </row>
    <row r="61">
      <c r="A61" s="6">
        <v>60.0</v>
      </c>
      <c r="B61" s="9">
        <f>'밸런스 최소치'!N63</f>
        <v>22062.84646</v>
      </c>
      <c r="C61" s="9"/>
      <c r="D61" s="9">
        <f>D60*config!$B$17</f>
        <v>2888.636131</v>
      </c>
      <c r="E61" s="34" t="str">
        <f t="shared" si="1"/>
        <v>1장</v>
      </c>
    </row>
    <row r="62">
      <c r="A62" s="6">
        <v>61.0</v>
      </c>
      <c r="B62" s="9">
        <f>'밸런스 최소치'!N64</f>
        <v>22835.04609</v>
      </c>
      <c r="C62" s="9"/>
      <c r="D62" s="9">
        <f>D61*config!$B$17</f>
        <v>2952.186126</v>
      </c>
      <c r="E62" s="34" t="str">
        <f t="shared" si="1"/>
        <v>1장</v>
      </c>
    </row>
    <row r="63">
      <c r="A63" s="6">
        <v>62.0</v>
      </c>
      <c r="B63" s="9">
        <f>'밸런스 최소치'!N65</f>
        <v>23634.2727</v>
      </c>
      <c r="C63" s="9"/>
      <c r="D63" s="9">
        <f>D62*config!$B$17</f>
        <v>3017.134221</v>
      </c>
      <c r="E63" s="34" t="str">
        <f t="shared" si="1"/>
        <v>1장</v>
      </c>
    </row>
    <row r="64">
      <c r="A64" s="6">
        <v>63.0</v>
      </c>
      <c r="B64" s="9">
        <f>'밸런스 최소치'!N66</f>
        <v>24461.47225</v>
      </c>
      <c r="C64" s="9"/>
      <c r="D64" s="9">
        <f>D63*config!$B$17</f>
        <v>3083.511174</v>
      </c>
      <c r="E64" s="34" t="str">
        <f t="shared" si="1"/>
        <v>1장</v>
      </c>
    </row>
    <row r="65">
      <c r="A65" s="6">
        <v>64.0</v>
      </c>
      <c r="B65" s="9">
        <f>'밸런스 최소치'!N67</f>
        <v>25317.62378</v>
      </c>
      <c r="C65" s="9"/>
      <c r="D65" s="9">
        <f>D64*config!$B$17</f>
        <v>3151.348419</v>
      </c>
      <c r="E65" s="34" t="str">
        <f t="shared" si="1"/>
        <v>1장</v>
      </c>
    </row>
    <row r="66">
      <c r="A66" s="6">
        <v>65.0</v>
      </c>
      <c r="B66" s="9">
        <f>'밸런스 최소치'!N68</f>
        <v>26203.74061</v>
      </c>
      <c r="C66" s="9"/>
      <c r="D66" s="9">
        <f>D65*config!$B$17</f>
        <v>3220.678085</v>
      </c>
      <c r="E66" s="34" t="str">
        <f t="shared" si="1"/>
        <v>1장</v>
      </c>
    </row>
    <row r="67">
      <c r="A67" s="6">
        <v>66.0</v>
      </c>
      <c r="B67" s="9">
        <f>'밸런스 최소치'!N69</f>
        <v>27120.87153</v>
      </c>
      <c r="C67" s="9"/>
      <c r="D67" s="9">
        <f>D66*config!$B$17</f>
        <v>3291.533003</v>
      </c>
      <c r="E67" s="34" t="str">
        <f t="shared" si="1"/>
        <v>1장</v>
      </c>
    </row>
    <row r="68">
      <c r="A68" s="6">
        <v>67.0</v>
      </c>
      <c r="B68" s="9">
        <f>'밸런스 최소치'!N70</f>
        <v>28070.10203</v>
      </c>
      <c r="C68" s="9"/>
      <c r="D68" s="9">
        <f>D67*config!$B$17</f>
        <v>3363.946729</v>
      </c>
      <c r="E68" s="34" t="str">
        <f t="shared" si="1"/>
        <v>1장</v>
      </c>
    </row>
    <row r="69">
      <c r="A69" s="6">
        <v>68.0</v>
      </c>
      <c r="B69" s="9">
        <f>'밸런스 최소치'!N71</f>
        <v>29052.5556</v>
      </c>
      <c r="C69" s="9"/>
      <c r="D69" s="9">
        <f>D68*config!$B$17</f>
        <v>3437.953557</v>
      </c>
      <c r="E69" s="34" t="str">
        <f t="shared" si="1"/>
        <v>1장</v>
      </c>
    </row>
    <row r="70">
      <c r="A70" s="6">
        <v>69.0</v>
      </c>
      <c r="B70" s="9">
        <f>'밸런스 최소치'!N72</f>
        <v>30069.39505</v>
      </c>
      <c r="C70" s="9"/>
      <c r="D70" s="9">
        <f>D69*config!$B$17</f>
        <v>3513.588535</v>
      </c>
      <c r="E70" s="34" t="str">
        <f t="shared" si="1"/>
        <v>1장</v>
      </c>
    </row>
    <row r="71">
      <c r="A71" s="6">
        <v>70.0</v>
      </c>
      <c r="B71" s="9">
        <f>'밸런스 최소치'!N73</f>
        <v>31121.82388</v>
      </c>
      <c r="C71" s="9"/>
      <c r="D71" s="9">
        <f>D70*config!$B$17</f>
        <v>3590.887483</v>
      </c>
      <c r="E71" s="34" t="str">
        <f t="shared" si="1"/>
        <v>1장</v>
      </c>
    </row>
    <row r="72">
      <c r="A72" s="6">
        <v>71.0</v>
      </c>
      <c r="B72" s="9">
        <f>'밸런스 최소치'!N74</f>
        <v>32211.08771</v>
      </c>
      <c r="C72" s="9"/>
      <c r="D72" s="9">
        <f>D71*config!$B$17</f>
        <v>3669.887007</v>
      </c>
      <c r="E72" s="34" t="str">
        <f t="shared" si="1"/>
        <v>1장</v>
      </c>
    </row>
    <row r="73">
      <c r="A73" s="6">
        <v>72.0</v>
      </c>
      <c r="B73" s="9">
        <f>'밸런스 최소치'!N75</f>
        <v>33338.47578</v>
      </c>
      <c r="C73" s="9"/>
      <c r="D73" s="9">
        <f>D72*config!$B$17</f>
        <v>3750.624521</v>
      </c>
      <c r="E73" s="34" t="str">
        <f t="shared" si="1"/>
        <v>1장</v>
      </c>
    </row>
    <row r="74">
      <c r="A74" s="6">
        <v>73.0</v>
      </c>
      <c r="B74" s="9">
        <f>'밸런스 최소치'!N76</f>
        <v>34505.32243</v>
      </c>
      <c r="C74" s="9"/>
      <c r="D74" s="9">
        <f>D73*config!$B$17</f>
        <v>3833.138261</v>
      </c>
      <c r="E74" s="34" t="str">
        <f t="shared" si="1"/>
        <v>1장</v>
      </c>
    </row>
    <row r="75">
      <c r="A75" s="6">
        <v>74.0</v>
      </c>
      <c r="B75" s="9">
        <f>'밸런스 최소치'!N77</f>
        <v>35713.00872</v>
      </c>
      <c r="C75" s="9"/>
      <c r="D75" s="9">
        <f>D74*config!$B$17</f>
        <v>3917.467303</v>
      </c>
      <c r="E75" s="34" t="str">
        <f t="shared" si="1"/>
        <v>1장</v>
      </c>
    </row>
    <row r="76">
      <c r="A76" s="6">
        <v>75.0</v>
      </c>
      <c r="B76" s="9">
        <f>'밸런스 최소치'!N78</f>
        <v>36962.96402</v>
      </c>
      <c r="C76" s="9"/>
      <c r="D76" s="9">
        <f>D75*config!$B$17</f>
        <v>4003.651583</v>
      </c>
      <c r="E76" s="34" t="str">
        <f t="shared" si="1"/>
        <v>1장</v>
      </c>
    </row>
    <row r="77">
      <c r="A77" s="6">
        <v>76.0</v>
      </c>
      <c r="B77" s="9">
        <f>'밸런스 최소치'!N79</f>
        <v>38256.66777</v>
      </c>
      <c r="C77" s="9"/>
      <c r="D77" s="9">
        <f>D76*config!$B$17</f>
        <v>4091.731918</v>
      </c>
      <c r="E77" s="34" t="str">
        <f t="shared" si="1"/>
        <v>1장</v>
      </c>
    </row>
    <row r="78">
      <c r="A78" s="6">
        <v>77.0</v>
      </c>
      <c r="B78" s="9">
        <f>'밸런스 최소치'!N80</f>
        <v>39595.65114</v>
      </c>
      <c r="C78" s="9"/>
      <c r="D78" s="9">
        <f>D77*config!$B$17</f>
        <v>4181.75002</v>
      </c>
      <c r="E78" s="34" t="str">
        <f t="shared" si="1"/>
        <v>1장</v>
      </c>
    </row>
    <row r="79">
      <c r="A79" s="6">
        <v>78.0</v>
      </c>
      <c r="B79" s="9">
        <f>'밸런스 최소치'!N81</f>
        <v>40981.49893</v>
      </c>
      <c r="C79" s="9"/>
      <c r="D79" s="9">
        <f>D78*config!$B$17</f>
        <v>4273.748521</v>
      </c>
      <c r="E79" s="34" t="str">
        <f t="shared" si="1"/>
        <v>1장</v>
      </c>
    </row>
    <row r="80">
      <c r="A80" s="6">
        <v>79.0</v>
      </c>
      <c r="B80" s="9">
        <f>'밸런스 최소치'!N82</f>
        <v>42415.85139</v>
      </c>
      <c r="C80" s="9"/>
      <c r="D80" s="9">
        <f>D79*config!$B$17</f>
        <v>4367.770988</v>
      </c>
      <c r="E80" s="34" t="str">
        <f t="shared" si="1"/>
        <v>1장</v>
      </c>
    </row>
    <row r="81">
      <c r="A81" s="6">
        <v>80.0</v>
      </c>
      <c r="B81" s="9">
        <f>'밸런스 최소치'!N83</f>
        <v>43900.40619</v>
      </c>
      <c r="C81" s="9"/>
      <c r="D81" s="9">
        <f>D80*config!$B$17</f>
        <v>4463.86195</v>
      </c>
      <c r="E81" s="34" t="str">
        <f t="shared" si="1"/>
        <v>1장</v>
      </c>
    </row>
    <row r="82">
      <c r="A82" s="6">
        <v>81.0</v>
      </c>
      <c r="B82" s="9">
        <f>'밸런스 최소치'!N84</f>
        <v>45436.9204</v>
      </c>
      <c r="C82" s="9"/>
      <c r="D82" s="9">
        <f>D81*config!$B$17</f>
        <v>4562.066913</v>
      </c>
      <c r="E82" s="34" t="str">
        <f t="shared" si="1"/>
        <v>1장</v>
      </c>
    </row>
    <row r="83">
      <c r="A83" s="6">
        <v>82.0</v>
      </c>
      <c r="B83" s="9">
        <f>'밸런스 최소치'!N85</f>
        <v>47027.21262</v>
      </c>
      <c r="C83" s="9"/>
      <c r="D83" s="9">
        <f>D82*config!$B$17</f>
        <v>4662.432385</v>
      </c>
      <c r="E83" s="34" t="str">
        <f t="shared" si="1"/>
        <v>1장</v>
      </c>
    </row>
    <row r="84">
      <c r="A84" s="6">
        <v>83.0</v>
      </c>
      <c r="B84" s="9">
        <f>'밸런스 최소치'!N86</f>
        <v>48673.16506</v>
      </c>
      <c r="C84" s="9"/>
      <c r="D84" s="9">
        <f>D83*config!$B$17</f>
        <v>4765.005897</v>
      </c>
      <c r="E84" s="34" t="str">
        <f t="shared" si="1"/>
        <v>1장</v>
      </c>
    </row>
    <row r="85">
      <c r="A85" s="6">
        <v>84.0</v>
      </c>
      <c r="B85" s="9">
        <f>'밸런스 최소치'!N87</f>
        <v>50376.72584</v>
      </c>
      <c r="C85" s="9"/>
      <c r="D85" s="9">
        <f>D84*config!$B$17</f>
        <v>4869.836027</v>
      </c>
      <c r="E85" s="34" t="str">
        <f t="shared" si="1"/>
        <v>1장</v>
      </c>
    </row>
    <row r="86">
      <c r="A86" s="6">
        <v>85.0</v>
      </c>
      <c r="B86" s="9">
        <f>'밸런스 최소치'!N88</f>
        <v>52139.91124</v>
      </c>
      <c r="C86" s="9"/>
      <c r="D86" s="9">
        <f>D85*config!$B$17</f>
        <v>4976.97242</v>
      </c>
      <c r="E86" s="34" t="str">
        <f t="shared" si="1"/>
        <v>1장</v>
      </c>
    </row>
    <row r="87">
      <c r="A87" s="6">
        <v>86.0</v>
      </c>
      <c r="B87" s="9">
        <f>'밸런스 최소치'!N89</f>
        <v>53964.80814</v>
      </c>
      <c r="C87" s="9"/>
      <c r="D87" s="9">
        <f>D86*config!$B$17</f>
        <v>5086.465813</v>
      </c>
      <c r="E87" s="34" t="str">
        <f t="shared" si="1"/>
        <v>1장</v>
      </c>
    </row>
    <row r="88">
      <c r="A88" s="6">
        <v>87.0</v>
      </c>
      <c r="B88" s="9">
        <f>'밸런스 최소치'!N90</f>
        <v>55853.57642</v>
      </c>
      <c r="C88" s="9"/>
      <c r="D88" s="9">
        <f>D87*config!$B$17</f>
        <v>5198.368061</v>
      </c>
      <c r="E88" s="34" t="str">
        <f t="shared" si="1"/>
        <v>1장</v>
      </c>
    </row>
    <row r="89">
      <c r="A89" s="6">
        <v>88.0</v>
      </c>
      <c r="B89" s="9">
        <f>'밸런스 최소치'!N91</f>
        <v>57808.4516</v>
      </c>
      <c r="C89" s="9"/>
      <c r="D89" s="9">
        <f>D88*config!$B$17</f>
        <v>5312.732158</v>
      </c>
      <c r="E89" s="34" t="str">
        <f t="shared" si="1"/>
        <v>1장</v>
      </c>
    </row>
    <row r="90">
      <c r="A90" s="6">
        <v>89.0</v>
      </c>
      <c r="B90" s="9">
        <f>'밸런스 최소치'!N92</f>
        <v>59831.7474</v>
      </c>
      <c r="C90" s="9"/>
      <c r="D90" s="9">
        <f>D89*config!$B$17</f>
        <v>5429.612266</v>
      </c>
      <c r="E90" s="34" t="str">
        <f t="shared" si="1"/>
        <v>1장</v>
      </c>
    </row>
    <row r="91">
      <c r="A91" s="6">
        <v>90.0</v>
      </c>
      <c r="B91" s="9">
        <f>'밸런스 최소치'!N93</f>
        <v>61925.85856</v>
      </c>
      <c r="C91" s="9"/>
      <c r="D91" s="9">
        <f>D90*config!$B$17</f>
        <v>5549.063736</v>
      </c>
      <c r="E91" s="34" t="str">
        <f t="shared" si="1"/>
        <v>1장</v>
      </c>
    </row>
    <row r="92">
      <c r="A92" s="6">
        <v>91.0</v>
      </c>
      <c r="B92" s="9">
        <f>'밸런스 최소치'!N94</f>
        <v>64093.26361</v>
      </c>
      <c r="C92" s="9"/>
      <c r="D92" s="9">
        <f>D91*config!$B$17</f>
        <v>5671.143138</v>
      </c>
      <c r="E92" s="34" t="str">
        <f t="shared" si="1"/>
        <v>1장</v>
      </c>
    </row>
    <row r="93">
      <c r="A93" s="6">
        <v>92.0</v>
      </c>
      <c r="B93" s="9">
        <f>'밸런스 최소치'!N95</f>
        <v>66336.52784</v>
      </c>
      <c r="C93" s="9"/>
      <c r="D93" s="9">
        <f>D92*config!$B$17</f>
        <v>5795.908287</v>
      </c>
      <c r="E93" s="34" t="str">
        <f t="shared" si="1"/>
        <v>1장</v>
      </c>
    </row>
    <row r="94">
      <c r="A94" s="6">
        <v>93.0</v>
      </c>
      <c r="B94" s="9">
        <f>'밸런스 최소치'!N96</f>
        <v>68658.30631</v>
      </c>
      <c r="C94" s="9"/>
      <c r="D94" s="9">
        <f>D93*config!$B$17</f>
        <v>5923.418269</v>
      </c>
      <c r="E94" s="34" t="str">
        <f t="shared" si="1"/>
        <v>1장</v>
      </c>
    </row>
    <row r="95">
      <c r="A95" s="6">
        <v>94.0</v>
      </c>
      <c r="B95" s="9">
        <f>'밸런스 최소치'!N97</f>
        <v>71061.34703</v>
      </c>
      <c r="C95" s="9"/>
      <c r="D95" s="9">
        <f>D94*config!$B$17</f>
        <v>6053.733471</v>
      </c>
      <c r="E95" s="34" t="str">
        <f t="shared" si="1"/>
        <v>1장</v>
      </c>
    </row>
    <row r="96">
      <c r="A96" s="6">
        <v>95.0</v>
      </c>
      <c r="B96" s="9">
        <f>'밸런스 최소치'!N98</f>
        <v>73548.49418</v>
      </c>
      <c r="C96" s="9"/>
      <c r="D96" s="9">
        <f>D95*config!$B$17</f>
        <v>6186.915607</v>
      </c>
      <c r="E96" s="34" t="str">
        <f t="shared" si="1"/>
        <v>1장</v>
      </c>
    </row>
    <row r="97">
      <c r="A97" s="6">
        <v>96.0</v>
      </c>
      <c r="B97" s="9">
        <f>'밸런스 최소치'!N99</f>
        <v>76122.69147</v>
      </c>
      <c r="C97" s="9"/>
      <c r="D97" s="9">
        <f>D96*config!$B$17</f>
        <v>6323.027751</v>
      </c>
      <c r="E97" s="34" t="str">
        <f t="shared" si="1"/>
        <v>1장</v>
      </c>
    </row>
    <row r="98">
      <c r="A98" s="6">
        <v>97.0</v>
      </c>
      <c r="B98" s="9">
        <f>'밸런스 최소치'!N100</f>
        <v>78786.98567</v>
      </c>
      <c r="C98" s="9"/>
      <c r="D98" s="9">
        <f>D97*config!$B$17</f>
        <v>6462.134361</v>
      </c>
      <c r="E98" s="34" t="str">
        <f t="shared" si="1"/>
        <v>1장</v>
      </c>
    </row>
    <row r="99">
      <c r="A99" s="6">
        <v>98.0</v>
      </c>
      <c r="B99" s="9">
        <f>'밸런스 최소치'!N101</f>
        <v>81544.53017</v>
      </c>
      <c r="C99" s="9"/>
      <c r="D99" s="9">
        <f>D98*config!$B$17</f>
        <v>6604.301317</v>
      </c>
      <c r="E99" s="34" t="str">
        <f t="shared" si="1"/>
        <v>1장</v>
      </c>
    </row>
    <row r="100">
      <c r="A100" s="6">
        <v>99.0</v>
      </c>
      <c r="B100" s="9">
        <f>'밸런스 최소치'!N102</f>
        <v>84398.58873</v>
      </c>
      <c r="C100" s="9"/>
      <c r="D100" s="9">
        <f>D99*config!$B$17</f>
        <v>6749.595946</v>
      </c>
      <c r="E100" s="34" t="str">
        <f t="shared" si="1"/>
        <v>1장</v>
      </c>
    </row>
    <row r="101">
      <c r="A101" s="6">
        <v>100.0</v>
      </c>
      <c r="B101" s="9">
        <f>'밸런스 최소치'!N103</f>
        <v>87352.53934</v>
      </c>
      <c r="C101" s="9"/>
      <c r="D101" s="9">
        <f>D100*config!$B$17</f>
        <v>6898.087057</v>
      </c>
      <c r="E101" s="34" t="str">
        <f t="shared" si="1"/>
        <v>1장</v>
      </c>
    </row>
    <row r="102">
      <c r="A102" s="6">
        <v>101.0</v>
      </c>
      <c r="B102" s="9">
        <f>'밸런스 최소치'!N104</f>
        <v>90409.87821</v>
      </c>
      <c r="C102" s="9"/>
      <c r="D102" s="9">
        <f>D101*config!$B$17</f>
        <v>7049.844972</v>
      </c>
      <c r="E102" s="34" t="str">
        <f t="shared" si="1"/>
        <v>2장</v>
      </c>
    </row>
    <row r="103">
      <c r="A103" s="6">
        <v>102.0</v>
      </c>
      <c r="B103" s="9">
        <f>'밸런스 최소치'!N105</f>
        <v>93574.22395</v>
      </c>
      <c r="C103" s="9"/>
      <c r="D103" s="9">
        <f>D102*config!$B$17</f>
        <v>7204.941562</v>
      </c>
      <c r="E103" s="34" t="str">
        <f t="shared" si="1"/>
        <v>2장</v>
      </c>
    </row>
    <row r="104">
      <c r="A104" s="6">
        <v>103.0</v>
      </c>
      <c r="B104" s="9">
        <f>'밸런스 최소치'!N106</f>
        <v>96849.32179</v>
      </c>
      <c r="C104" s="9"/>
      <c r="D104" s="9">
        <f>D103*config!$B$17</f>
        <v>7363.450276</v>
      </c>
      <c r="E104" s="34" t="str">
        <f t="shared" si="1"/>
        <v>2장</v>
      </c>
    </row>
    <row r="105">
      <c r="A105" s="6">
        <v>104.0</v>
      </c>
      <c r="B105" s="9">
        <f>'밸런스 최소치'!N107</f>
        <v>100239.0481</v>
      </c>
      <c r="C105" s="9"/>
      <c r="D105" s="9">
        <f>D104*config!$B$17</f>
        <v>7525.446182</v>
      </c>
      <c r="E105" s="34" t="str">
        <f t="shared" si="1"/>
        <v>2장</v>
      </c>
    </row>
    <row r="106">
      <c r="A106" s="6">
        <v>105.0</v>
      </c>
      <c r="B106" s="9">
        <f>'밸런스 최소치'!N108</f>
        <v>103747.4147</v>
      </c>
      <c r="C106" s="9"/>
      <c r="D106" s="9">
        <f>D105*config!$B$17</f>
        <v>7691.005998</v>
      </c>
      <c r="E106" s="34" t="str">
        <f t="shared" si="1"/>
        <v>2장</v>
      </c>
    </row>
    <row r="107">
      <c r="A107" s="6">
        <v>106.0</v>
      </c>
      <c r="B107" s="9">
        <f>'밸런스 최소치'!N109</f>
        <v>107378.5742</v>
      </c>
      <c r="C107" s="9"/>
      <c r="D107" s="9">
        <f>D106*config!$B$17</f>
        <v>7860.20813</v>
      </c>
      <c r="E107" s="34" t="str">
        <f t="shared" si="1"/>
        <v>2장</v>
      </c>
    </row>
    <row r="108">
      <c r="A108" s="6">
        <v>107.0</v>
      </c>
      <c r="B108" s="9">
        <f>'밸런스 최소치'!N110</f>
        <v>111136.8243</v>
      </c>
      <c r="C108" s="9"/>
      <c r="D108" s="9">
        <f>D107*config!$B$17</f>
        <v>8033.132709</v>
      </c>
      <c r="E108" s="34" t="str">
        <f t="shared" si="1"/>
        <v>2장</v>
      </c>
    </row>
    <row r="109">
      <c r="A109" s="6">
        <v>108.0</v>
      </c>
      <c r="B109" s="9">
        <f>'밸런스 최소치'!N111</f>
        <v>115026.6132</v>
      </c>
      <c r="C109" s="9"/>
      <c r="D109" s="9">
        <f>D108*config!$B$17</f>
        <v>8209.861629</v>
      </c>
      <c r="E109" s="34" t="str">
        <f t="shared" si="1"/>
        <v>2장</v>
      </c>
    </row>
    <row r="110">
      <c r="A110" s="6">
        <v>109.0</v>
      </c>
      <c r="B110" s="9">
        <f>'밸런스 최소치'!N112</f>
        <v>119052.5447</v>
      </c>
      <c r="C110" s="9"/>
      <c r="D110" s="9">
        <f>D109*config!$B$17</f>
        <v>8390.478584</v>
      </c>
      <c r="E110" s="34" t="str">
        <f t="shared" si="1"/>
        <v>2장</v>
      </c>
    </row>
    <row r="111">
      <c r="A111" s="6">
        <v>110.0</v>
      </c>
      <c r="B111" s="9">
        <f>'밸런스 최소치'!N113</f>
        <v>123219.3837</v>
      </c>
      <c r="C111" s="9"/>
      <c r="D111" s="9">
        <f>D110*config!$B$17</f>
        <v>8575.069113</v>
      </c>
      <c r="E111" s="34" t="str">
        <f t="shared" si="1"/>
        <v>2장</v>
      </c>
    </row>
    <row r="112">
      <c r="A112" s="6">
        <v>111.0</v>
      </c>
      <c r="B112" s="9">
        <f>'밸런스 최소치'!N114</f>
        <v>127532.0622</v>
      </c>
      <c r="C112" s="9"/>
      <c r="D112" s="9">
        <f>D111*config!$B$17</f>
        <v>8763.720634</v>
      </c>
      <c r="E112" s="34" t="str">
        <f t="shared" si="1"/>
        <v>2장</v>
      </c>
    </row>
    <row r="113">
      <c r="A113" s="6">
        <v>112.0</v>
      </c>
      <c r="B113" s="9">
        <f>'밸런스 최소치'!N115</f>
        <v>131995.6843</v>
      </c>
      <c r="C113" s="9"/>
      <c r="D113" s="9">
        <f>D112*config!$B$17</f>
        <v>8956.522488</v>
      </c>
      <c r="E113" s="34" t="str">
        <f t="shared" si="1"/>
        <v>2장</v>
      </c>
    </row>
    <row r="114">
      <c r="A114" s="6">
        <v>113.0</v>
      </c>
      <c r="B114" s="9">
        <f>'밸런스 최소치'!N116</f>
        <v>136615.5333</v>
      </c>
      <c r="C114" s="9"/>
      <c r="D114" s="9">
        <f>D113*config!$B$17</f>
        <v>9153.565982</v>
      </c>
      <c r="E114" s="34" t="str">
        <f t="shared" si="1"/>
        <v>2장</v>
      </c>
    </row>
    <row r="115">
      <c r="A115" s="6">
        <v>114.0</v>
      </c>
      <c r="B115" s="9">
        <f>'밸런스 최소치'!N117</f>
        <v>141397.0769</v>
      </c>
      <c r="C115" s="9"/>
      <c r="D115" s="9">
        <f>D114*config!$B$17</f>
        <v>9354.944434</v>
      </c>
      <c r="E115" s="34" t="str">
        <f t="shared" si="1"/>
        <v>2장</v>
      </c>
    </row>
    <row r="116">
      <c r="A116" s="6">
        <v>115.0</v>
      </c>
      <c r="B116" s="9">
        <f>'밸런스 최소치'!N118</f>
        <v>146345.9746</v>
      </c>
      <c r="C116" s="9"/>
      <c r="D116" s="9">
        <f>D115*config!$B$17</f>
        <v>9560.753212</v>
      </c>
      <c r="E116" s="34" t="str">
        <f t="shared" si="1"/>
        <v>2장</v>
      </c>
    </row>
    <row r="117">
      <c r="A117" s="6">
        <v>116.0</v>
      </c>
      <c r="B117" s="9">
        <f>'밸런스 최소치'!N119</f>
        <v>151468.0838</v>
      </c>
      <c r="C117" s="9"/>
      <c r="D117" s="9">
        <f>D116*config!$B$17</f>
        <v>9771.089782</v>
      </c>
      <c r="E117" s="34" t="str">
        <f t="shared" si="1"/>
        <v>2장</v>
      </c>
    </row>
    <row r="118">
      <c r="A118" s="6">
        <v>117.0</v>
      </c>
      <c r="B118" s="9">
        <f>'밸런스 최소치'!N120</f>
        <v>156769.4667</v>
      </c>
      <c r="C118" s="9"/>
      <c r="D118" s="9">
        <f>D117*config!$B$17</f>
        <v>9986.053757</v>
      </c>
      <c r="E118" s="34" t="str">
        <f t="shared" si="1"/>
        <v>2장</v>
      </c>
    </row>
    <row r="119">
      <c r="A119" s="6">
        <v>118.0</v>
      </c>
      <c r="B119" s="9">
        <f>'밸런스 최소치'!N121</f>
        <v>162256.398</v>
      </c>
      <c r="C119" s="9"/>
      <c r="D119" s="9">
        <f>D118*config!$B$17</f>
        <v>10205.74694</v>
      </c>
      <c r="E119" s="34" t="str">
        <f t="shared" si="1"/>
        <v>2장</v>
      </c>
    </row>
    <row r="120">
      <c r="A120" s="6">
        <v>119.0</v>
      </c>
      <c r="B120" s="9">
        <f>'밸런스 최소치'!N122</f>
        <v>167935.3719</v>
      </c>
      <c r="C120" s="9"/>
      <c r="D120" s="9">
        <f>D119*config!$B$17</f>
        <v>10430.27337</v>
      </c>
      <c r="E120" s="34" t="str">
        <f t="shared" si="1"/>
        <v>2장</v>
      </c>
    </row>
    <row r="121">
      <c r="A121" s="6">
        <v>120.0</v>
      </c>
      <c r="B121" s="9">
        <f>'밸런스 최소치'!N123</f>
        <v>173813.11</v>
      </c>
      <c r="C121" s="9"/>
      <c r="D121" s="9">
        <f>D120*config!$B$17</f>
        <v>10659.73939</v>
      </c>
      <c r="E121" s="34" t="str">
        <f t="shared" si="1"/>
        <v>2장</v>
      </c>
    </row>
    <row r="122">
      <c r="A122" s="6">
        <v>121.0</v>
      </c>
      <c r="B122" s="9">
        <f>'밸런스 최소치'!N124</f>
        <v>179896.5688</v>
      </c>
      <c r="C122" s="9"/>
      <c r="D122" s="9">
        <f>D121*config!$B$17</f>
        <v>10894.25365</v>
      </c>
      <c r="E122" s="34" t="str">
        <f t="shared" si="1"/>
        <v>2장</v>
      </c>
    </row>
    <row r="123">
      <c r="A123" s="6">
        <v>122.0</v>
      </c>
      <c r="B123" s="9">
        <f>'밸런스 최소치'!N125</f>
        <v>186192.9487</v>
      </c>
      <c r="C123" s="9"/>
      <c r="D123" s="9">
        <f>D122*config!$B$17</f>
        <v>11133.92723</v>
      </c>
      <c r="E123" s="34" t="str">
        <f t="shared" si="1"/>
        <v>2장</v>
      </c>
    </row>
    <row r="124">
      <c r="A124" s="6">
        <v>123.0</v>
      </c>
      <c r="B124" s="9">
        <f>'밸런스 최소치'!N126</f>
        <v>192709.7019</v>
      </c>
      <c r="C124" s="9"/>
      <c r="D124" s="9">
        <f>D123*config!$B$17</f>
        <v>11378.87363</v>
      </c>
      <c r="E124" s="34" t="str">
        <f t="shared" si="1"/>
        <v>2장</v>
      </c>
    </row>
    <row r="125">
      <c r="A125" s="6">
        <v>124.0</v>
      </c>
      <c r="B125" s="9">
        <f>'밸런스 최소치'!N127</f>
        <v>199454.5415</v>
      </c>
      <c r="C125" s="9"/>
      <c r="D125" s="9">
        <f>D124*config!$B$17</f>
        <v>11629.20885</v>
      </c>
      <c r="E125" s="34" t="str">
        <f t="shared" si="1"/>
        <v>2장</v>
      </c>
    </row>
    <row r="126">
      <c r="A126" s="6">
        <v>125.0</v>
      </c>
      <c r="B126" s="9">
        <f>'밸런스 최소치'!N128</f>
        <v>206435.4504</v>
      </c>
      <c r="C126" s="9"/>
      <c r="D126" s="9">
        <f>D125*config!$B$17</f>
        <v>11885.05145</v>
      </c>
      <c r="E126" s="34" t="str">
        <f t="shared" si="1"/>
        <v>2장</v>
      </c>
    </row>
    <row r="127">
      <c r="A127" s="6">
        <v>126.0</v>
      </c>
      <c r="B127" s="9">
        <f>'밸런스 최소치'!N129</f>
        <v>213660.6912</v>
      </c>
      <c r="C127" s="9"/>
      <c r="D127" s="9">
        <f>D126*config!$B$17</f>
        <v>12146.52258</v>
      </c>
      <c r="E127" s="34" t="str">
        <f t="shared" si="1"/>
        <v>2장</v>
      </c>
    </row>
    <row r="128">
      <c r="A128" s="6">
        <v>127.0</v>
      </c>
      <c r="B128" s="9">
        <f>'밸런스 최소치'!N130</f>
        <v>221138.8154</v>
      </c>
      <c r="C128" s="9"/>
      <c r="D128" s="9">
        <f>D127*config!$B$17</f>
        <v>12413.74608</v>
      </c>
      <c r="E128" s="34" t="str">
        <f t="shared" si="1"/>
        <v>2장</v>
      </c>
    </row>
    <row r="129">
      <c r="A129" s="6">
        <v>128.0</v>
      </c>
      <c r="B129" s="9">
        <f>'밸런스 최소치'!N131</f>
        <v>228878.6739</v>
      </c>
      <c r="C129" s="9"/>
      <c r="D129" s="9">
        <f>D128*config!$B$17</f>
        <v>12686.84849</v>
      </c>
      <c r="E129" s="34" t="str">
        <f t="shared" si="1"/>
        <v>2장</v>
      </c>
    </row>
    <row r="130">
      <c r="A130" s="6">
        <v>129.0</v>
      </c>
      <c r="B130" s="9">
        <f>'밸런스 최소치'!N132</f>
        <v>236889.4275</v>
      </c>
      <c r="C130" s="9"/>
      <c r="D130" s="9">
        <f>D129*config!$B$17</f>
        <v>12965.95916</v>
      </c>
      <c r="E130" s="34" t="str">
        <f t="shared" si="1"/>
        <v>2장</v>
      </c>
    </row>
    <row r="131">
      <c r="A131" s="6">
        <v>130.0</v>
      </c>
      <c r="B131" s="9">
        <f>'밸런스 최소치'!N133</f>
        <v>245180.5575</v>
      </c>
      <c r="C131" s="9"/>
      <c r="D131" s="9">
        <f>D130*config!$B$17</f>
        <v>13251.21026</v>
      </c>
      <c r="E131" s="34" t="str">
        <f t="shared" si="1"/>
        <v>2장</v>
      </c>
    </row>
    <row r="132">
      <c r="A132" s="6">
        <v>131.0</v>
      </c>
      <c r="B132" s="9">
        <f>'밸런스 최소치'!N134</f>
        <v>253761.877</v>
      </c>
      <c r="C132" s="9"/>
      <c r="D132" s="9">
        <f>D131*config!$B$17</f>
        <v>13542.73688</v>
      </c>
      <c r="E132" s="34" t="str">
        <f t="shared" si="1"/>
        <v>2장</v>
      </c>
    </row>
    <row r="133">
      <c r="A133" s="6">
        <v>132.0</v>
      </c>
      <c r="B133" s="9">
        <f>'밸런스 최소치'!N135</f>
        <v>262643.5427</v>
      </c>
      <c r="C133" s="9"/>
      <c r="D133" s="9">
        <f>D132*config!$B$17</f>
        <v>13840.6771</v>
      </c>
      <c r="E133" s="34" t="str">
        <f t="shared" si="1"/>
        <v>2장</v>
      </c>
    </row>
    <row r="134">
      <c r="A134" s="6">
        <v>133.0</v>
      </c>
      <c r="B134" s="9">
        <f>'밸런스 최소치'!N136</f>
        <v>271836.0667</v>
      </c>
      <c r="C134" s="9"/>
      <c r="D134" s="9">
        <f>D133*config!$B$17</f>
        <v>14145.17199</v>
      </c>
      <c r="E134" s="34" t="str">
        <f t="shared" si="1"/>
        <v>2장</v>
      </c>
    </row>
    <row r="135">
      <c r="A135" s="6">
        <v>134.0</v>
      </c>
      <c r="B135" s="9">
        <f>'밸런스 최소치'!N137</f>
        <v>281350.329</v>
      </c>
      <c r="C135" s="9"/>
      <c r="D135" s="9">
        <f>D134*config!$B$17</f>
        <v>14456.36578</v>
      </c>
      <c r="E135" s="34" t="str">
        <f t="shared" si="1"/>
        <v>2장</v>
      </c>
    </row>
    <row r="136">
      <c r="A136" s="6">
        <v>135.0</v>
      </c>
      <c r="B136" s="9">
        <f>'밸런스 최소치'!N138</f>
        <v>291197.5905</v>
      </c>
      <c r="C136" s="9"/>
      <c r="D136" s="9">
        <f>D135*config!$B$17</f>
        <v>14774.40582</v>
      </c>
      <c r="E136" s="34" t="str">
        <f t="shared" si="1"/>
        <v>2장</v>
      </c>
    </row>
    <row r="137">
      <c r="A137" s="6">
        <v>136.0</v>
      </c>
      <c r="B137" s="9">
        <f>'밸런스 최소치'!N139</f>
        <v>301389.5062</v>
      </c>
      <c r="C137" s="9"/>
      <c r="D137" s="9">
        <f>D136*config!$B$17</f>
        <v>15099.44275</v>
      </c>
      <c r="E137" s="34" t="str">
        <f t="shared" si="1"/>
        <v>2장</v>
      </c>
    </row>
    <row r="138">
      <c r="A138" s="6">
        <v>137.0</v>
      </c>
      <c r="B138" s="9">
        <f>'밸런스 최소치'!N140</f>
        <v>311938.1389</v>
      </c>
      <c r="C138" s="9"/>
      <c r="D138" s="9">
        <f>D137*config!$B$17</f>
        <v>15431.63049</v>
      </c>
      <c r="E138" s="34" t="str">
        <f t="shared" si="1"/>
        <v>2장</v>
      </c>
    </row>
    <row r="139">
      <c r="A139" s="6">
        <v>138.0</v>
      </c>
      <c r="B139" s="9">
        <f>'밸런스 최소치'!N141</f>
        <v>322855.9738</v>
      </c>
      <c r="C139" s="9"/>
      <c r="D139" s="9">
        <f>D138*config!$B$17</f>
        <v>15771.12636</v>
      </c>
      <c r="E139" s="34" t="str">
        <f t="shared" si="1"/>
        <v>2장</v>
      </c>
    </row>
    <row r="140">
      <c r="A140" s="6">
        <v>139.0</v>
      </c>
      <c r="B140" s="9">
        <f>'밸런스 최소치'!N142</f>
        <v>334155.9329</v>
      </c>
      <c r="C140" s="9"/>
      <c r="D140" s="9">
        <f>D139*config!$B$17</f>
        <v>16118.09114</v>
      </c>
      <c r="E140" s="34" t="str">
        <f t="shared" si="1"/>
        <v>2장</v>
      </c>
    </row>
    <row r="141">
      <c r="A141" s="6">
        <v>140.0</v>
      </c>
      <c r="B141" s="9">
        <f>'밸런스 최소치'!N143</f>
        <v>345851.3905</v>
      </c>
      <c r="C141" s="9"/>
      <c r="D141" s="9">
        <f>D140*config!$B$17</f>
        <v>16472.68915</v>
      </c>
      <c r="E141" s="34" t="str">
        <f t="shared" si="1"/>
        <v>2장</v>
      </c>
    </row>
    <row r="142">
      <c r="A142" s="6">
        <v>141.0</v>
      </c>
      <c r="B142" s="9">
        <f>'밸런스 최소치'!N144</f>
        <v>357956.1892</v>
      </c>
      <c r="C142" s="9"/>
      <c r="D142" s="9">
        <f>D141*config!$B$17</f>
        <v>16835.08831</v>
      </c>
      <c r="E142" s="34" t="str">
        <f t="shared" si="1"/>
        <v>2장</v>
      </c>
    </row>
    <row r="143">
      <c r="A143" s="6">
        <v>142.0</v>
      </c>
      <c r="B143" s="9">
        <f>'밸런스 최소치'!N145</f>
        <v>370484.6558</v>
      </c>
      <c r="C143" s="9"/>
      <c r="D143" s="9">
        <f>D142*config!$B$17</f>
        <v>17205.46025</v>
      </c>
      <c r="E143" s="34" t="str">
        <f t="shared" si="1"/>
        <v>2장</v>
      </c>
    </row>
    <row r="144">
      <c r="A144" s="6">
        <v>143.0</v>
      </c>
      <c r="B144" s="9">
        <f>'밸런스 최소치'!N146</f>
        <v>383451.6188</v>
      </c>
      <c r="C144" s="9"/>
      <c r="D144" s="9">
        <f>D143*config!$B$17</f>
        <v>17583.98038</v>
      </c>
      <c r="E144" s="34" t="str">
        <f t="shared" si="1"/>
        <v>2장</v>
      </c>
    </row>
    <row r="145">
      <c r="A145" s="6">
        <v>144.0</v>
      </c>
      <c r="B145" s="9">
        <f>'밸런스 최소치'!N147</f>
        <v>396872.4254</v>
      </c>
      <c r="C145" s="9"/>
      <c r="D145" s="9">
        <f>D144*config!$B$17</f>
        <v>17970.82794</v>
      </c>
      <c r="E145" s="34" t="str">
        <f t="shared" si="1"/>
        <v>2장</v>
      </c>
    </row>
    <row r="146">
      <c r="A146" s="6">
        <v>145.0</v>
      </c>
      <c r="B146" s="9">
        <f>'밸런스 최소치'!N148</f>
        <v>410762.9603</v>
      </c>
      <c r="C146" s="9"/>
      <c r="D146" s="9">
        <f>D145*config!$B$17</f>
        <v>18366.18616</v>
      </c>
      <c r="E146" s="34" t="str">
        <f t="shared" si="1"/>
        <v>2장</v>
      </c>
    </row>
    <row r="147">
      <c r="A147" s="6">
        <v>146.0</v>
      </c>
      <c r="B147" s="9">
        <f>'밸런스 최소치'!N149</f>
        <v>425139.6639</v>
      </c>
      <c r="C147" s="9"/>
      <c r="D147" s="9">
        <f>D146*config!$B$17</f>
        <v>18770.24225</v>
      </c>
      <c r="E147" s="34" t="str">
        <f t="shared" si="1"/>
        <v>2장</v>
      </c>
    </row>
    <row r="148">
      <c r="A148" s="6">
        <v>147.0</v>
      </c>
      <c r="B148" s="9">
        <f>'밸런스 최소치'!N150</f>
        <v>440019.5522</v>
      </c>
      <c r="C148" s="9"/>
      <c r="D148" s="9">
        <f>D147*config!$B$17</f>
        <v>19183.18758</v>
      </c>
      <c r="E148" s="34" t="str">
        <f t="shared" si="1"/>
        <v>2장</v>
      </c>
    </row>
    <row r="149">
      <c r="A149" s="6">
        <v>148.0</v>
      </c>
      <c r="B149" s="9">
        <f>'밸런스 최소치'!N151</f>
        <v>455420.2365</v>
      </c>
      <c r="C149" s="9"/>
      <c r="D149" s="9">
        <f>D148*config!$B$17</f>
        <v>19605.21771</v>
      </c>
      <c r="E149" s="34" t="str">
        <f t="shared" si="1"/>
        <v>2장</v>
      </c>
    </row>
    <row r="150">
      <c r="A150" s="6">
        <v>149.0</v>
      </c>
      <c r="B150" s="9">
        <f>'밸런스 최소치'!N152</f>
        <v>471359.9448</v>
      </c>
      <c r="C150" s="9"/>
      <c r="D150" s="9">
        <f>D149*config!$B$17</f>
        <v>20036.5325</v>
      </c>
      <c r="E150" s="34" t="str">
        <f t="shared" si="1"/>
        <v>2장</v>
      </c>
    </row>
    <row r="151">
      <c r="A151" s="6">
        <v>150.0</v>
      </c>
      <c r="B151" s="9">
        <f>'밸런스 최소치'!N153</f>
        <v>487857.5428</v>
      </c>
      <c r="C151" s="9"/>
      <c r="D151" s="9">
        <f>D150*config!$B$17</f>
        <v>20477.33622</v>
      </c>
      <c r="E151" s="34" t="str">
        <f t="shared" si="1"/>
        <v>2장</v>
      </c>
    </row>
    <row r="152">
      <c r="A152" s="6">
        <v>151.0</v>
      </c>
      <c r="B152" s="9">
        <f>'밸런스 최소치'!N154</f>
        <v>504932.5568</v>
      </c>
      <c r="C152" s="9"/>
      <c r="D152" s="9">
        <f>D151*config!$B$17</f>
        <v>20927.83761</v>
      </c>
      <c r="E152" s="34" t="str">
        <f t="shared" si="1"/>
        <v>2장</v>
      </c>
    </row>
    <row r="153">
      <c r="A153" s="6">
        <v>152.0</v>
      </c>
      <c r="B153" s="9">
        <f>'밸런스 최소치'!N155</f>
        <v>522605.1963</v>
      </c>
      <c r="C153" s="9"/>
      <c r="D153" s="9">
        <f>D152*config!$B$17</f>
        <v>21388.25004</v>
      </c>
      <c r="E153" s="34" t="str">
        <f t="shared" si="1"/>
        <v>2장</v>
      </c>
    </row>
    <row r="154">
      <c r="A154" s="6">
        <v>153.0</v>
      </c>
      <c r="B154" s="9">
        <f>'밸런스 최소치'!N156</f>
        <v>540896.3782</v>
      </c>
      <c r="C154" s="9"/>
      <c r="D154" s="9">
        <f>D153*config!$B$17</f>
        <v>21858.79154</v>
      </c>
      <c r="E154" s="34" t="str">
        <f t="shared" si="1"/>
        <v>2장</v>
      </c>
    </row>
    <row r="155">
      <c r="A155" s="6">
        <v>154.0</v>
      </c>
      <c r="B155" s="9">
        <f>'밸런스 최소치'!N157</f>
        <v>559827.7514</v>
      </c>
      <c r="C155" s="9"/>
      <c r="D155" s="9">
        <f>D154*config!$B$17</f>
        <v>22339.68495</v>
      </c>
      <c r="E155" s="34" t="str">
        <f t="shared" si="1"/>
        <v>2장</v>
      </c>
    </row>
    <row r="156">
      <c r="A156" s="6">
        <v>155.0</v>
      </c>
      <c r="B156" s="9">
        <f>'밸런스 최소치'!N158</f>
        <v>579421.7227</v>
      </c>
      <c r="C156" s="9"/>
      <c r="D156" s="9">
        <f>D155*config!$B$17</f>
        <v>22831.15802</v>
      </c>
      <c r="E156" s="34" t="str">
        <f t="shared" si="1"/>
        <v>2장</v>
      </c>
    </row>
    <row r="157">
      <c r="A157" s="6">
        <v>156.0</v>
      </c>
      <c r="B157" s="9">
        <f>'밸런스 최소치'!N159</f>
        <v>599701.483</v>
      </c>
      <c r="C157" s="9"/>
      <c r="D157" s="9">
        <f>D156*config!$B$17</f>
        <v>23333.4435</v>
      </c>
      <c r="E157" s="34" t="str">
        <f t="shared" si="1"/>
        <v>2장</v>
      </c>
    </row>
    <row r="158">
      <c r="A158" s="6">
        <v>157.0</v>
      </c>
      <c r="B158" s="9">
        <f>'밸런스 최소치'!N160</f>
        <v>620691.0349</v>
      </c>
      <c r="C158" s="9"/>
      <c r="D158" s="9">
        <f>D157*config!$B$17</f>
        <v>23846.77926</v>
      </c>
      <c r="E158" s="34" t="str">
        <f t="shared" si="1"/>
        <v>2장</v>
      </c>
    </row>
    <row r="159">
      <c r="A159" s="6">
        <v>158.0</v>
      </c>
      <c r="B159" s="9">
        <f>'밸런스 최소치'!N161</f>
        <v>642415.2212</v>
      </c>
      <c r="C159" s="9"/>
      <c r="D159" s="9">
        <f>D158*config!$B$17</f>
        <v>24371.4084</v>
      </c>
      <c r="E159" s="34" t="str">
        <f t="shared" si="1"/>
        <v>2장</v>
      </c>
    </row>
    <row r="160">
      <c r="A160" s="6">
        <v>159.0</v>
      </c>
      <c r="B160" s="9">
        <f>'밸런스 최소치'!N162</f>
        <v>664899.7539</v>
      </c>
      <c r="C160" s="9"/>
      <c r="D160" s="9">
        <f>D159*config!$B$17</f>
        <v>24907.57939</v>
      </c>
      <c r="E160" s="34" t="str">
        <f t="shared" si="1"/>
        <v>2장</v>
      </c>
    </row>
    <row r="161">
      <c r="A161" s="6">
        <v>160.0</v>
      </c>
      <c r="B161" s="9">
        <f>'밸런스 최소치'!N163</f>
        <v>688171.2453</v>
      </c>
      <c r="C161" s="9"/>
      <c r="D161" s="9">
        <f>D160*config!$B$17</f>
        <v>25455.54613</v>
      </c>
      <c r="E161" s="34" t="str">
        <f t="shared" si="1"/>
        <v>2장</v>
      </c>
    </row>
    <row r="162">
      <c r="A162" s="6">
        <v>161.0</v>
      </c>
      <c r="B162" s="9">
        <f>'밸런스 최소치'!N164</f>
        <v>712257.2389</v>
      </c>
      <c r="C162" s="9"/>
      <c r="D162" s="9">
        <f>D161*config!$B$17</f>
        <v>26015.56815</v>
      </c>
      <c r="E162" s="34" t="str">
        <f t="shared" si="1"/>
        <v>2장</v>
      </c>
    </row>
    <row r="163">
      <c r="A163" s="6">
        <v>162.0</v>
      </c>
      <c r="B163" s="9">
        <f>'밸런스 최소치'!N165</f>
        <v>737186.2422</v>
      </c>
      <c r="C163" s="9"/>
      <c r="D163" s="9">
        <f>D162*config!$B$17</f>
        <v>26587.91065</v>
      </c>
      <c r="E163" s="34" t="str">
        <f t="shared" si="1"/>
        <v>2장</v>
      </c>
    </row>
    <row r="164">
      <c r="A164" s="6">
        <v>163.0</v>
      </c>
      <c r="B164" s="9">
        <f>'밸런스 최소치'!N166</f>
        <v>762987.7607</v>
      </c>
      <c r="C164" s="9"/>
      <c r="D164" s="9">
        <f>D163*config!$B$17</f>
        <v>27172.84468</v>
      </c>
      <c r="E164" s="34" t="str">
        <f t="shared" si="1"/>
        <v>2장</v>
      </c>
    </row>
    <row r="165">
      <c r="A165" s="6">
        <v>164.0</v>
      </c>
      <c r="B165" s="9">
        <f>'밸런스 최소치'!N167</f>
        <v>789692.3323</v>
      </c>
      <c r="C165" s="9"/>
      <c r="D165" s="9">
        <f>D164*config!$B$17</f>
        <v>27770.64726</v>
      </c>
      <c r="E165" s="34" t="str">
        <f t="shared" si="1"/>
        <v>2장</v>
      </c>
    </row>
    <row r="166">
      <c r="A166" s="6">
        <v>165.0</v>
      </c>
      <c r="B166" s="9">
        <f>'밸런스 최소치'!N168</f>
        <v>817331.564</v>
      </c>
      <c r="C166" s="9"/>
      <c r="D166" s="9">
        <f>D165*config!$B$17</f>
        <v>28381.6015</v>
      </c>
      <c r="E166" s="34" t="str">
        <f t="shared" si="1"/>
        <v>2장</v>
      </c>
    </row>
    <row r="167">
      <c r="A167" s="6">
        <v>166.0</v>
      </c>
      <c r="B167" s="9">
        <f>'밸런스 최소치'!N169</f>
        <v>845938.1687</v>
      </c>
      <c r="C167" s="9"/>
      <c r="D167" s="9">
        <f>D166*config!$B$17</f>
        <v>29005.99674</v>
      </c>
      <c r="E167" s="34" t="str">
        <f t="shared" si="1"/>
        <v>2장</v>
      </c>
    </row>
    <row r="168">
      <c r="A168" s="6">
        <v>167.0</v>
      </c>
      <c r="B168" s="9">
        <f>'밸런스 최소치'!N170</f>
        <v>875546.0046</v>
      </c>
      <c r="C168" s="9"/>
      <c r="D168" s="9">
        <f>D167*config!$B$17</f>
        <v>29644.12866</v>
      </c>
      <c r="E168" s="34" t="str">
        <f t="shared" si="1"/>
        <v>2장</v>
      </c>
    </row>
    <row r="169">
      <c r="A169" s="6">
        <v>168.0</v>
      </c>
      <c r="B169" s="9">
        <f>'밸런스 최소치'!N171</f>
        <v>906190.1148</v>
      </c>
      <c r="C169" s="9"/>
      <c r="D169" s="9">
        <f>D168*config!$B$17</f>
        <v>30296.2995</v>
      </c>
      <c r="E169" s="34" t="str">
        <f t="shared" si="1"/>
        <v>2장</v>
      </c>
    </row>
    <row r="170">
      <c r="A170" s="6">
        <v>169.0</v>
      </c>
      <c r="B170" s="9">
        <f>'밸런스 최소치'!N172</f>
        <v>937906.7688</v>
      </c>
      <c r="C170" s="9"/>
      <c r="D170" s="9">
        <f>D169*config!$B$17</f>
        <v>30962.81808</v>
      </c>
      <c r="E170" s="34" t="str">
        <f t="shared" si="1"/>
        <v>2장</v>
      </c>
    </row>
    <row r="171">
      <c r="A171" s="6">
        <v>170.0</v>
      </c>
      <c r="B171" s="9">
        <f>'밸런스 최소치'!N173</f>
        <v>970733.5057</v>
      </c>
      <c r="C171" s="9"/>
      <c r="D171" s="9">
        <f>D170*config!$B$17</f>
        <v>31644.00008</v>
      </c>
      <c r="E171" s="34" t="str">
        <f t="shared" si="1"/>
        <v>2장</v>
      </c>
    </row>
    <row r="172">
      <c r="A172" s="6">
        <v>171.0</v>
      </c>
      <c r="B172" s="9">
        <f>'밸런스 최소치'!N174</f>
        <v>1004709.178</v>
      </c>
      <c r="C172" s="9"/>
      <c r="D172" s="9">
        <f>D171*config!$B$17</f>
        <v>32340.16808</v>
      </c>
      <c r="E172" s="34" t="str">
        <f t="shared" si="1"/>
        <v>2장</v>
      </c>
    </row>
    <row r="173">
      <c r="A173" s="6">
        <v>172.0</v>
      </c>
      <c r="B173" s="9">
        <f>'밸런스 최소치'!N175</f>
        <v>1039874</v>
      </c>
      <c r="C173" s="9"/>
      <c r="D173" s="9">
        <f>D172*config!$B$17</f>
        <v>33051.65178</v>
      </c>
      <c r="E173" s="34" t="str">
        <f t="shared" si="1"/>
        <v>2장</v>
      </c>
    </row>
    <row r="174">
      <c r="A174" s="6">
        <v>173.0</v>
      </c>
      <c r="B174" s="9">
        <f>'밸런스 최소치'!N176</f>
        <v>1076269.59</v>
      </c>
      <c r="C174" s="9"/>
      <c r="D174" s="9">
        <f>D173*config!$B$17</f>
        <v>33778.78812</v>
      </c>
      <c r="E174" s="34" t="str">
        <f t="shared" si="1"/>
        <v>2장</v>
      </c>
    </row>
    <row r="175">
      <c r="A175" s="6">
        <v>174.0</v>
      </c>
      <c r="B175" s="9">
        <f>'밸런스 최소치'!N177</f>
        <v>1113939.025</v>
      </c>
      <c r="C175" s="9"/>
      <c r="D175" s="9">
        <f>D174*config!$B$17</f>
        <v>34521.92146</v>
      </c>
      <c r="E175" s="34" t="str">
        <f t="shared" si="1"/>
        <v>2장</v>
      </c>
    </row>
    <row r="176">
      <c r="A176" s="6">
        <v>175.0</v>
      </c>
      <c r="B176" s="9">
        <f>'밸런스 최소치'!N178</f>
        <v>1152926.891</v>
      </c>
      <c r="C176" s="9"/>
      <c r="D176" s="9">
        <f>D175*config!$B$17</f>
        <v>35281.40373</v>
      </c>
      <c r="E176" s="34" t="str">
        <f t="shared" si="1"/>
        <v>2장</v>
      </c>
    </row>
    <row r="177">
      <c r="A177" s="6">
        <v>176.0</v>
      </c>
      <c r="B177" s="9">
        <f>'밸런스 최소치'!N179</f>
        <v>1193279.332</v>
      </c>
      <c r="C177" s="9"/>
      <c r="D177" s="9">
        <f>D176*config!$B$17</f>
        <v>36057.59461</v>
      </c>
      <c r="E177" s="34" t="str">
        <f t="shared" si="1"/>
        <v>2장</v>
      </c>
    </row>
    <row r="178">
      <c r="A178" s="6">
        <v>177.0</v>
      </c>
      <c r="B178" s="9">
        <f>'밸런스 최소치'!N180</f>
        <v>1235044.109</v>
      </c>
      <c r="C178" s="9"/>
      <c r="D178" s="9">
        <f>D177*config!$B$17</f>
        <v>36850.8617</v>
      </c>
      <c r="E178" s="34" t="str">
        <f t="shared" si="1"/>
        <v>2장</v>
      </c>
    </row>
    <row r="179">
      <c r="A179" s="6">
        <v>178.0</v>
      </c>
      <c r="B179" s="9">
        <f>'밸런스 최소치'!N181</f>
        <v>1278270.653</v>
      </c>
      <c r="C179" s="9"/>
      <c r="D179" s="9">
        <f>D178*config!$B$17</f>
        <v>37661.58065</v>
      </c>
      <c r="E179" s="34" t="str">
        <f t="shared" si="1"/>
        <v>2장</v>
      </c>
    </row>
    <row r="180">
      <c r="A180" s="6">
        <v>179.0</v>
      </c>
      <c r="B180" s="9">
        <f>'밸런스 최소치'!N182</f>
        <v>1323010.126</v>
      </c>
      <c r="C180" s="9"/>
      <c r="D180" s="9">
        <f>D179*config!$B$17</f>
        <v>38490.13543</v>
      </c>
      <c r="E180" s="34" t="str">
        <f t="shared" si="1"/>
        <v>2장</v>
      </c>
    </row>
    <row r="181">
      <c r="A181" s="6">
        <v>180.0</v>
      </c>
      <c r="B181" s="9">
        <f>'밸런스 최소치'!N183</f>
        <v>1369315.48</v>
      </c>
      <c r="C181" s="9"/>
      <c r="D181" s="9">
        <f>D180*config!$B$17</f>
        <v>39336.91841</v>
      </c>
      <c r="E181" s="34" t="str">
        <f t="shared" si="1"/>
        <v>2장</v>
      </c>
    </row>
    <row r="182">
      <c r="A182" s="6">
        <v>181.0</v>
      </c>
      <c r="B182" s="9">
        <f>'밸런스 최소치'!N184</f>
        <v>1417241.522</v>
      </c>
      <c r="C182" s="9"/>
      <c r="D182" s="9">
        <f>D181*config!$B$17</f>
        <v>40202.33061</v>
      </c>
      <c r="E182" s="34" t="str">
        <f t="shared" si="1"/>
        <v>2장</v>
      </c>
    </row>
    <row r="183">
      <c r="A183" s="6">
        <v>182.0</v>
      </c>
      <c r="B183" s="9">
        <f>'밸런스 최소치'!N185</f>
        <v>1466844.975</v>
      </c>
      <c r="C183" s="9"/>
      <c r="D183" s="9">
        <f>D182*config!$B$17</f>
        <v>41086.78189</v>
      </c>
      <c r="E183" s="34" t="str">
        <f t="shared" si="1"/>
        <v>2장</v>
      </c>
    </row>
    <row r="184">
      <c r="A184" s="6">
        <v>183.0</v>
      </c>
      <c r="B184" s="9">
        <f>'밸런스 최소치'!N186</f>
        <v>1518184.549</v>
      </c>
      <c r="C184" s="9"/>
      <c r="D184" s="9">
        <f>D183*config!$B$17</f>
        <v>41990.69109</v>
      </c>
      <c r="E184" s="34" t="str">
        <f t="shared" si="1"/>
        <v>2장</v>
      </c>
    </row>
    <row r="185">
      <c r="A185" s="6">
        <v>184.0</v>
      </c>
      <c r="B185" s="9">
        <f>'밸런스 최소치'!N187</f>
        <v>1571321.008</v>
      </c>
      <c r="C185" s="9"/>
      <c r="D185" s="9">
        <f>D184*config!$B$17</f>
        <v>42914.48629</v>
      </c>
      <c r="E185" s="34" t="str">
        <f t="shared" si="1"/>
        <v>2장</v>
      </c>
    </row>
    <row r="186">
      <c r="A186" s="6">
        <v>185.0</v>
      </c>
      <c r="B186" s="9">
        <f>'밸런스 최소치'!N188</f>
        <v>1626317.244</v>
      </c>
      <c r="C186" s="9"/>
      <c r="D186" s="9">
        <f>D185*config!$B$17</f>
        <v>43858.60499</v>
      </c>
      <c r="E186" s="34" t="str">
        <f t="shared" si="1"/>
        <v>2장</v>
      </c>
    </row>
    <row r="187">
      <c r="A187" s="6">
        <v>186.0</v>
      </c>
      <c r="B187" s="9">
        <f>'밸런스 최소치'!N189</f>
        <v>1683238.347</v>
      </c>
      <c r="C187" s="9"/>
      <c r="D187" s="9">
        <f>D186*config!$B$17</f>
        <v>44823.4943</v>
      </c>
      <c r="E187" s="34" t="str">
        <f t="shared" si="1"/>
        <v>2장</v>
      </c>
    </row>
    <row r="188">
      <c r="A188" s="6">
        <v>187.0</v>
      </c>
      <c r="B188" s="9">
        <f>'밸런스 최소치'!N190</f>
        <v>1742151.689</v>
      </c>
      <c r="C188" s="9"/>
      <c r="D188" s="9">
        <f>D187*config!$B$17</f>
        <v>45809.61117</v>
      </c>
      <c r="E188" s="34" t="str">
        <f t="shared" si="1"/>
        <v>2장</v>
      </c>
    </row>
    <row r="189">
      <c r="A189" s="6">
        <v>188.0</v>
      </c>
      <c r="B189" s="9">
        <f>'밸런스 최소치'!N191</f>
        <v>1803126.999</v>
      </c>
      <c r="C189" s="9"/>
      <c r="D189" s="9">
        <f>D188*config!$B$17</f>
        <v>46817.42262</v>
      </c>
      <c r="E189" s="34" t="str">
        <f t="shared" si="1"/>
        <v>2장</v>
      </c>
    </row>
    <row r="190">
      <c r="A190" s="6">
        <v>189.0</v>
      </c>
      <c r="B190" s="9">
        <f>'밸런스 최소치'!N192</f>
        <v>1866236.444</v>
      </c>
      <c r="C190" s="9"/>
      <c r="D190" s="9">
        <f>D189*config!$B$17</f>
        <v>47847.40592</v>
      </c>
      <c r="E190" s="34" t="str">
        <f t="shared" si="1"/>
        <v>2장</v>
      </c>
    </row>
    <row r="191">
      <c r="A191" s="6">
        <v>190.0</v>
      </c>
      <c r="B191" s="9">
        <f>'밸런스 최소치'!N193</f>
        <v>1931554.719</v>
      </c>
      <c r="C191" s="9"/>
      <c r="D191" s="9">
        <f>D190*config!$B$17</f>
        <v>48900.04885</v>
      </c>
      <c r="E191" s="34" t="str">
        <f t="shared" si="1"/>
        <v>2장</v>
      </c>
    </row>
    <row r="192">
      <c r="A192" s="6">
        <v>191.0</v>
      </c>
      <c r="B192" s="9">
        <f>'밸런스 최소치'!N194</f>
        <v>1999159.134</v>
      </c>
      <c r="C192" s="9"/>
      <c r="D192" s="9">
        <f>D191*config!$B$17</f>
        <v>49975.84992</v>
      </c>
      <c r="E192" s="34" t="str">
        <f t="shared" si="1"/>
        <v>2장</v>
      </c>
    </row>
    <row r="193">
      <c r="A193" s="6">
        <v>192.0</v>
      </c>
      <c r="B193" s="9">
        <f>'밸런스 최소치'!N195</f>
        <v>2069129.704</v>
      </c>
      <c r="C193" s="9"/>
      <c r="D193" s="9">
        <f>D192*config!$B$17</f>
        <v>51075.31862</v>
      </c>
      <c r="E193" s="34" t="str">
        <f t="shared" si="1"/>
        <v>2장</v>
      </c>
    </row>
    <row r="194">
      <c r="A194" s="6">
        <v>193.0</v>
      </c>
      <c r="B194" s="9">
        <f>'밸런스 최소치'!N196</f>
        <v>2141549.244</v>
      </c>
      <c r="C194" s="9"/>
      <c r="D194" s="9">
        <f>D193*config!$B$17</f>
        <v>52198.97563</v>
      </c>
      <c r="E194" s="34" t="str">
        <f t="shared" si="1"/>
        <v>2장</v>
      </c>
    </row>
    <row r="195">
      <c r="A195" s="6">
        <v>194.0</v>
      </c>
      <c r="B195" s="9">
        <f>'밸런스 최소치'!N197</f>
        <v>2216503.467</v>
      </c>
      <c r="C195" s="9"/>
      <c r="D195" s="9">
        <f>D194*config!$B$17</f>
        <v>53347.35309</v>
      </c>
      <c r="E195" s="34" t="str">
        <f t="shared" si="1"/>
        <v>2장</v>
      </c>
    </row>
    <row r="196">
      <c r="A196" s="6">
        <v>195.0</v>
      </c>
      <c r="B196" s="9">
        <f>'밸런스 최소치'!N198</f>
        <v>2294081.088</v>
      </c>
      <c r="C196" s="9"/>
      <c r="D196" s="9">
        <f>D195*config!$B$17</f>
        <v>54520.99486</v>
      </c>
      <c r="E196" s="34" t="str">
        <f t="shared" si="1"/>
        <v>2장</v>
      </c>
    </row>
    <row r="197">
      <c r="A197" s="6">
        <v>196.0</v>
      </c>
      <c r="B197" s="9">
        <f>'밸런스 최소치'!N199</f>
        <v>2374373.927</v>
      </c>
      <c r="C197" s="9"/>
      <c r="D197" s="9">
        <f>D196*config!$B$17</f>
        <v>55720.45675</v>
      </c>
      <c r="E197" s="34" t="str">
        <f t="shared" si="1"/>
        <v>2장</v>
      </c>
    </row>
    <row r="198">
      <c r="A198" s="6">
        <v>197.0</v>
      </c>
      <c r="B198" s="9">
        <f>'밸런스 최소치'!N200</f>
        <v>2457477.014</v>
      </c>
      <c r="C198" s="9"/>
      <c r="D198" s="9">
        <f>D197*config!$B$17</f>
        <v>56946.3068</v>
      </c>
      <c r="E198" s="34" t="str">
        <f t="shared" si="1"/>
        <v>2장</v>
      </c>
    </row>
    <row r="199">
      <c r="A199" s="6">
        <v>198.0</v>
      </c>
      <c r="B199" s="9">
        <f>'밸런스 최소치'!N201</f>
        <v>2543488.709</v>
      </c>
      <c r="C199" s="9"/>
      <c r="D199" s="9">
        <f>D198*config!$B$17</f>
        <v>58199.12555</v>
      </c>
      <c r="E199" s="34" t="str">
        <f t="shared" si="1"/>
        <v>2장</v>
      </c>
    </row>
    <row r="200">
      <c r="A200" s="6">
        <v>199.0</v>
      </c>
      <c r="B200" s="9">
        <f>'밸런스 최소치'!N202</f>
        <v>2632510.814</v>
      </c>
      <c r="C200" s="9"/>
      <c r="D200" s="9">
        <f>D199*config!$B$17</f>
        <v>59479.50631</v>
      </c>
      <c r="E200" s="34" t="str">
        <f t="shared" si="1"/>
        <v>2장</v>
      </c>
    </row>
    <row r="201">
      <c r="A201" s="6">
        <v>200.0</v>
      </c>
      <c r="B201" s="9">
        <f>'밸런스 최소치'!N203</f>
        <v>2724648.693</v>
      </c>
      <c r="C201" s="9"/>
      <c r="D201" s="9">
        <f>D200*config!$B$17</f>
        <v>60788.05545</v>
      </c>
      <c r="E201" s="34" t="str">
        <f t="shared" si="1"/>
        <v>2장</v>
      </c>
    </row>
    <row r="202">
      <c r="A202" s="6">
        <v>201.0</v>
      </c>
      <c r="B202" s="9">
        <f>'밸런스 최소치'!N204</f>
        <v>2820011.397</v>
      </c>
      <c r="C202" s="9"/>
      <c r="D202" s="9">
        <f>D201*config!$B$17</f>
        <v>62125.39267</v>
      </c>
      <c r="E202" s="34" t="str">
        <f t="shared" si="1"/>
        <v>2장</v>
      </c>
    </row>
    <row r="203">
      <c r="A203" s="6">
        <v>202.0</v>
      </c>
      <c r="B203" s="9">
        <f>'밸런스 최소치'!N205</f>
        <v>2918711.796</v>
      </c>
      <c r="C203" s="9"/>
      <c r="D203" s="9">
        <f>D202*config!$B$17</f>
        <v>63492.15131</v>
      </c>
      <c r="E203" s="34" t="str">
        <f t="shared" si="1"/>
        <v>2장</v>
      </c>
    </row>
    <row r="204">
      <c r="A204" s="6">
        <v>203.0</v>
      </c>
      <c r="B204" s="9">
        <f>'밸런스 최소치'!N206</f>
        <v>3020866.709</v>
      </c>
      <c r="C204" s="9"/>
      <c r="D204" s="9">
        <f>D203*config!$B$17</f>
        <v>64888.97863</v>
      </c>
      <c r="E204" s="34" t="str">
        <f t="shared" si="1"/>
        <v>2장</v>
      </c>
    </row>
    <row r="205">
      <c r="A205" s="6">
        <v>204.0</v>
      </c>
      <c r="B205" s="9">
        <f>'밸런스 최소치'!N207</f>
        <v>3126597.044</v>
      </c>
      <c r="C205" s="9"/>
      <c r="D205" s="9">
        <f>D204*config!$B$17</f>
        <v>66316.53616</v>
      </c>
      <c r="E205" s="34" t="str">
        <f t="shared" si="1"/>
        <v>2장</v>
      </c>
    </row>
    <row r="206">
      <c r="A206" s="6">
        <v>205.0</v>
      </c>
      <c r="B206" s="9">
        <f>'밸런스 최소치'!N208</f>
        <v>3236027.94</v>
      </c>
      <c r="C206" s="9"/>
      <c r="D206" s="9">
        <f>D205*config!$B$17</f>
        <v>67775.49996</v>
      </c>
      <c r="E206" s="34" t="str">
        <f t="shared" si="1"/>
        <v>2장</v>
      </c>
    </row>
    <row r="207">
      <c r="A207" s="6">
        <v>206.0</v>
      </c>
      <c r="B207" s="9">
        <f>'밸런스 최소치'!N209</f>
        <v>3349288.918</v>
      </c>
      <c r="C207" s="9"/>
      <c r="D207" s="9">
        <f>D206*config!$B$17</f>
        <v>69266.56096</v>
      </c>
      <c r="E207" s="34" t="str">
        <f t="shared" si="1"/>
        <v>2장</v>
      </c>
    </row>
    <row r="208">
      <c r="A208" s="6">
        <v>207.0</v>
      </c>
      <c r="B208" s="9">
        <f>'밸런스 최소치'!N210</f>
        <v>3466514.03</v>
      </c>
      <c r="C208" s="9"/>
      <c r="D208" s="9">
        <f>D207*config!$B$17</f>
        <v>70790.4253</v>
      </c>
      <c r="E208" s="34" t="str">
        <f t="shared" si="1"/>
        <v>2장</v>
      </c>
    </row>
    <row r="209">
      <c r="A209" s="6">
        <v>208.0</v>
      </c>
      <c r="B209" s="9">
        <f>'밸런스 최소치'!N211</f>
        <v>3587842.021</v>
      </c>
      <c r="C209" s="9"/>
      <c r="D209" s="9">
        <f>D208*config!$B$17</f>
        <v>72347.81466</v>
      </c>
      <c r="E209" s="34" t="str">
        <f t="shared" si="1"/>
        <v>2장</v>
      </c>
    </row>
    <row r="210">
      <c r="A210" s="6">
        <v>209.0</v>
      </c>
      <c r="B210" s="9">
        <f>'밸런스 최소치'!N212</f>
        <v>3713416.492</v>
      </c>
      <c r="C210" s="9"/>
      <c r="D210" s="9">
        <f>D209*config!$B$17</f>
        <v>73939.46658</v>
      </c>
      <c r="E210" s="34" t="str">
        <f t="shared" si="1"/>
        <v>2장</v>
      </c>
    </row>
    <row r="211">
      <c r="A211" s="6">
        <v>210.0</v>
      </c>
      <c r="B211" s="9">
        <f>'밸런스 최소치'!N213</f>
        <v>3843386.069</v>
      </c>
      <c r="C211" s="9"/>
      <c r="D211" s="9">
        <f>D210*config!$B$17</f>
        <v>75566.13484</v>
      </c>
      <c r="E211" s="34" t="str">
        <f t="shared" si="1"/>
        <v>2장</v>
      </c>
    </row>
    <row r="212">
      <c r="A212" s="6">
        <v>211.0</v>
      </c>
      <c r="B212" s="9">
        <f>'밸런스 최소치'!N214</f>
        <v>3977904.582</v>
      </c>
      <c r="C212" s="9"/>
      <c r="D212" s="9">
        <f>D211*config!$B$17</f>
        <v>77228.58981</v>
      </c>
      <c r="E212" s="34" t="str">
        <f t="shared" si="1"/>
        <v>2장</v>
      </c>
    </row>
    <row r="213">
      <c r="A213" s="6">
        <v>212.0</v>
      </c>
      <c r="B213" s="9">
        <f>'밸런스 최소치'!N215</f>
        <v>4117131.242</v>
      </c>
      <c r="C213" s="9"/>
      <c r="D213" s="9">
        <f>D212*config!$B$17</f>
        <v>78927.61879</v>
      </c>
      <c r="E213" s="34" t="str">
        <f t="shared" si="1"/>
        <v>2장</v>
      </c>
    </row>
    <row r="214">
      <c r="A214" s="6">
        <v>213.0</v>
      </c>
      <c r="B214" s="9">
        <f>'밸런스 최소치'!N216</f>
        <v>4261230.835</v>
      </c>
      <c r="C214" s="9"/>
      <c r="D214" s="9">
        <f>D213*config!$B$17</f>
        <v>80664.0264</v>
      </c>
      <c r="E214" s="34" t="str">
        <f t="shared" si="1"/>
        <v>2장</v>
      </c>
    </row>
    <row r="215">
      <c r="A215" s="6">
        <v>214.0</v>
      </c>
      <c r="B215" s="9">
        <f>'밸런스 최소치'!N217</f>
        <v>4410373.915</v>
      </c>
      <c r="C215" s="9"/>
      <c r="D215" s="9">
        <f>D214*config!$B$17</f>
        <v>82438.63498</v>
      </c>
      <c r="E215" s="34" t="str">
        <f t="shared" si="1"/>
        <v>2장</v>
      </c>
    </row>
    <row r="216">
      <c r="A216" s="6">
        <v>215.0</v>
      </c>
      <c r="B216" s="9">
        <f>'밸런스 최소치'!N218</f>
        <v>4564737.002</v>
      </c>
      <c r="C216" s="9"/>
      <c r="D216" s="9">
        <f>D215*config!$B$17</f>
        <v>84252.28495</v>
      </c>
      <c r="E216" s="34" t="str">
        <f t="shared" si="1"/>
        <v>2장</v>
      </c>
    </row>
    <row r="217">
      <c r="A217" s="6">
        <v>216.0</v>
      </c>
      <c r="B217" s="9">
        <f>'밸런스 최소치'!N219</f>
        <v>4724502.797</v>
      </c>
      <c r="C217" s="9"/>
      <c r="D217" s="9">
        <f>D216*config!$B$17</f>
        <v>86105.83522</v>
      </c>
      <c r="E217" s="34" t="str">
        <f t="shared" si="1"/>
        <v>2장</v>
      </c>
    </row>
    <row r="218">
      <c r="A218" s="6">
        <v>217.0</v>
      </c>
      <c r="B218" s="9">
        <f>'밸런스 최소치'!N220</f>
        <v>4889860.395</v>
      </c>
      <c r="C218" s="9"/>
      <c r="D218" s="9">
        <f>D217*config!$B$17</f>
        <v>88000.16359</v>
      </c>
      <c r="E218" s="34" t="str">
        <f t="shared" si="1"/>
        <v>2장</v>
      </c>
    </row>
    <row r="219">
      <c r="A219" s="6">
        <v>218.0</v>
      </c>
      <c r="B219" s="9">
        <f>'밸런스 최소치'!N221</f>
        <v>5061005.508</v>
      </c>
      <c r="C219" s="9"/>
      <c r="D219" s="9">
        <f>D218*config!$B$17</f>
        <v>89936.16719</v>
      </c>
      <c r="E219" s="34" t="str">
        <f t="shared" si="1"/>
        <v>2장</v>
      </c>
    </row>
    <row r="220">
      <c r="A220" s="6">
        <v>219.0</v>
      </c>
      <c r="B220" s="9">
        <f>'밸런스 최소치'!N222</f>
        <v>5238140.701</v>
      </c>
      <c r="C220" s="9"/>
      <c r="D220" s="9">
        <f>D219*config!$B$17</f>
        <v>91914.76287</v>
      </c>
      <c r="E220" s="34" t="str">
        <f t="shared" si="1"/>
        <v>2장</v>
      </c>
    </row>
    <row r="221">
      <c r="A221" s="6">
        <v>220.0</v>
      </c>
      <c r="B221" s="9">
        <f>'밸런스 최소치'!N223</f>
        <v>5421475.626</v>
      </c>
      <c r="C221" s="9"/>
      <c r="D221" s="9">
        <f>D220*config!$B$17</f>
        <v>93936.88765</v>
      </c>
      <c r="E221" s="34" t="str">
        <f t="shared" si="1"/>
        <v>2장</v>
      </c>
    </row>
    <row r="222">
      <c r="A222" s="6">
        <v>221.0</v>
      </c>
      <c r="B222" s="9">
        <f>'밸런스 최소치'!N224</f>
        <v>5611227.273</v>
      </c>
      <c r="C222" s="9"/>
      <c r="D222" s="9">
        <f>D221*config!$B$17</f>
        <v>96003.49918</v>
      </c>
      <c r="E222" s="34" t="str">
        <f t="shared" si="1"/>
        <v>2장</v>
      </c>
    </row>
    <row r="223">
      <c r="A223" s="6">
        <v>222.0</v>
      </c>
      <c r="B223" s="9">
        <f>'밸런스 최소치'!N225</f>
        <v>5807620.227</v>
      </c>
      <c r="C223" s="9"/>
      <c r="D223" s="9">
        <f>D222*config!$B$17</f>
        <v>98115.57616</v>
      </c>
      <c r="E223" s="34" t="str">
        <f t="shared" si="1"/>
        <v>2장</v>
      </c>
    </row>
    <row r="224">
      <c r="A224" s="6">
        <v>223.0</v>
      </c>
      <c r="B224" s="9">
        <f>'밸런스 최소치'!N226</f>
        <v>6010886.935</v>
      </c>
      <c r="C224" s="9"/>
      <c r="D224" s="9">
        <f>D223*config!$B$17</f>
        <v>100274.1188</v>
      </c>
      <c r="E224" s="34" t="str">
        <f t="shared" si="1"/>
        <v>2장</v>
      </c>
    </row>
    <row r="225">
      <c r="A225" s="6">
        <v>224.0</v>
      </c>
      <c r="B225" s="9">
        <f>'밸런스 최소치'!N227</f>
        <v>6221267.978</v>
      </c>
      <c r="C225" s="9"/>
      <c r="D225" s="9">
        <f>D224*config!$B$17</f>
        <v>102480.1495</v>
      </c>
      <c r="E225" s="34" t="str">
        <f t="shared" si="1"/>
        <v>2장</v>
      </c>
    </row>
    <row r="226">
      <c r="A226" s="6">
        <v>225.0</v>
      </c>
      <c r="B226" s="9">
        <f>'밸런스 최소치'!N228</f>
        <v>6439012.357</v>
      </c>
      <c r="C226" s="9"/>
      <c r="D226" s="9">
        <f>D225*config!$B$17</f>
        <v>104734.7127</v>
      </c>
      <c r="E226" s="34" t="str">
        <f t="shared" si="1"/>
        <v>2장</v>
      </c>
    </row>
    <row r="227">
      <c r="A227" s="6">
        <v>226.0</v>
      </c>
      <c r="B227" s="9">
        <f>'밸런스 최소치'!N229</f>
        <v>6664377.79</v>
      </c>
      <c r="C227" s="9"/>
      <c r="D227" s="9">
        <f>D226*config!$B$17</f>
        <v>107038.8764</v>
      </c>
      <c r="E227" s="34" t="str">
        <f t="shared" si="1"/>
        <v>2장</v>
      </c>
    </row>
    <row r="228">
      <c r="A228" s="6">
        <v>227.0</v>
      </c>
      <c r="B228" s="9">
        <f>'밸런스 최소치'!N230</f>
        <v>6897631.012</v>
      </c>
      <c r="C228" s="9"/>
      <c r="D228" s="9">
        <f>D227*config!$B$17</f>
        <v>109393.7317</v>
      </c>
      <c r="E228" s="34" t="str">
        <f t="shared" si="1"/>
        <v>2장</v>
      </c>
    </row>
    <row r="229">
      <c r="A229" s="6">
        <v>228.0</v>
      </c>
      <c r="B229" s="9">
        <f>'밸런스 최소치'!N231</f>
        <v>7139048.098</v>
      </c>
      <c r="C229" s="9"/>
      <c r="D229" s="9">
        <f>D228*config!$B$17</f>
        <v>111800.3938</v>
      </c>
      <c r="E229" s="34" t="str">
        <f t="shared" si="1"/>
        <v>2장</v>
      </c>
    </row>
    <row r="230">
      <c r="A230" s="6">
        <v>229.0</v>
      </c>
      <c r="B230" s="9">
        <f>'밸런스 최소치'!N232</f>
        <v>7388914.781</v>
      </c>
      <c r="C230" s="9"/>
      <c r="D230" s="9">
        <f>D229*config!$B$17</f>
        <v>114260.0025</v>
      </c>
      <c r="E230" s="34" t="str">
        <f t="shared" si="1"/>
        <v>2장</v>
      </c>
    </row>
    <row r="231">
      <c r="A231" s="6">
        <v>230.0</v>
      </c>
      <c r="B231" s="9">
        <f>'밸런스 최소치'!N233</f>
        <v>7647526.798</v>
      </c>
      <c r="C231" s="9"/>
      <c r="D231" s="9">
        <f>D230*config!$B$17</f>
        <v>116773.7225</v>
      </c>
      <c r="E231" s="34" t="str">
        <f t="shared" si="1"/>
        <v>2장</v>
      </c>
    </row>
    <row r="232">
      <c r="A232" s="6">
        <v>231.0</v>
      </c>
      <c r="B232" s="9">
        <f>'밸런스 최소치'!N234</f>
        <v>7915190.236</v>
      </c>
      <c r="C232" s="9"/>
      <c r="D232" s="9">
        <f>D231*config!$B$17</f>
        <v>119342.7444</v>
      </c>
      <c r="E232" s="34" t="str">
        <f t="shared" si="1"/>
        <v>2장</v>
      </c>
    </row>
    <row r="233">
      <c r="A233" s="6">
        <v>232.0</v>
      </c>
      <c r="B233" s="9">
        <f>'밸런스 최소치'!N235</f>
        <v>8192221.895</v>
      </c>
      <c r="C233" s="9"/>
      <c r="D233" s="9">
        <f>D232*config!$B$17</f>
        <v>121968.2848</v>
      </c>
      <c r="E233" s="34" t="str">
        <f t="shared" si="1"/>
        <v>2장</v>
      </c>
    </row>
    <row r="234">
      <c r="A234" s="6">
        <v>233.0</v>
      </c>
      <c r="B234" s="9">
        <f>'밸런스 최소치'!N236</f>
        <v>8478949.661</v>
      </c>
      <c r="C234" s="9"/>
      <c r="D234" s="9">
        <f>D233*config!$B$17</f>
        <v>124651.5871</v>
      </c>
      <c r="E234" s="34" t="str">
        <f t="shared" si="1"/>
        <v>2장</v>
      </c>
    </row>
    <row r="235">
      <c r="A235" s="6">
        <v>234.0</v>
      </c>
      <c r="B235" s="9">
        <f>'밸런스 최소치'!N237</f>
        <v>8775712.899</v>
      </c>
      <c r="C235" s="9"/>
      <c r="D235" s="9">
        <f>D234*config!$B$17</f>
        <v>127393.922</v>
      </c>
      <c r="E235" s="34" t="str">
        <f t="shared" si="1"/>
        <v>2장</v>
      </c>
    </row>
    <row r="236">
      <c r="A236" s="6">
        <v>235.0</v>
      </c>
      <c r="B236" s="9">
        <f>'밸런스 최소치'!N238</f>
        <v>9082862.85</v>
      </c>
      <c r="C236" s="9"/>
      <c r="D236" s="9">
        <f>D235*config!$B$17</f>
        <v>130196.5883</v>
      </c>
      <c r="E236" s="34" t="str">
        <f t="shared" si="1"/>
        <v>2장</v>
      </c>
    </row>
    <row r="237">
      <c r="A237" s="6">
        <v>236.0</v>
      </c>
      <c r="B237" s="9">
        <f>'밸런스 최소치'!N239</f>
        <v>9400763.05</v>
      </c>
      <c r="C237" s="9"/>
      <c r="D237" s="9">
        <f>D236*config!$B$17</f>
        <v>133060.9132</v>
      </c>
      <c r="E237" s="34" t="str">
        <f t="shared" si="1"/>
        <v>2장</v>
      </c>
    </row>
    <row r="238">
      <c r="A238" s="6">
        <v>237.0</v>
      </c>
      <c r="B238" s="9">
        <f>'밸런스 최소치'!N240</f>
        <v>9729789.757</v>
      </c>
      <c r="C238" s="9"/>
      <c r="D238" s="9">
        <f>D237*config!$B$17</f>
        <v>135988.2533</v>
      </c>
      <c r="E238" s="34" t="str">
        <f t="shared" si="1"/>
        <v>2장</v>
      </c>
    </row>
    <row r="239">
      <c r="A239" s="6">
        <v>238.0</v>
      </c>
      <c r="B239" s="9">
        <f>'밸런스 최소치'!N241</f>
        <v>10070332.4</v>
      </c>
      <c r="C239" s="9"/>
      <c r="D239" s="9">
        <f>D238*config!$B$17</f>
        <v>138979.9949</v>
      </c>
      <c r="E239" s="34" t="str">
        <f t="shared" si="1"/>
        <v>2장</v>
      </c>
    </row>
    <row r="240">
      <c r="A240" s="6">
        <v>239.0</v>
      </c>
      <c r="B240" s="9">
        <f>'밸런스 최소치'!N242</f>
        <v>10422794.03</v>
      </c>
      <c r="C240" s="9"/>
      <c r="D240" s="9">
        <f>D239*config!$B$17</f>
        <v>142037.5547</v>
      </c>
      <c r="E240" s="34" t="str">
        <f t="shared" si="1"/>
        <v>2장</v>
      </c>
    </row>
    <row r="241">
      <c r="A241" s="6">
        <v>240.0</v>
      </c>
      <c r="B241" s="9">
        <f>'밸런스 최소치'!N243</f>
        <v>10787591.82</v>
      </c>
      <c r="C241" s="9"/>
      <c r="D241" s="9">
        <f>D240*config!$B$17</f>
        <v>145162.381</v>
      </c>
      <c r="E241" s="34" t="str">
        <f t="shared" si="1"/>
        <v>2장</v>
      </c>
    </row>
    <row r="242">
      <c r="A242" s="6">
        <v>241.0</v>
      </c>
      <c r="B242" s="9">
        <f>'밸런스 최소치'!N244</f>
        <v>11165157.54</v>
      </c>
      <c r="C242" s="9"/>
      <c r="D242" s="9">
        <f>D241*config!$B$17</f>
        <v>148355.9533</v>
      </c>
      <c r="E242" s="34" t="str">
        <f t="shared" si="1"/>
        <v>2장</v>
      </c>
    </row>
    <row r="243">
      <c r="A243" s="6">
        <v>242.0</v>
      </c>
      <c r="B243" s="9">
        <f>'밸런스 최소치'!N245</f>
        <v>11555938.05</v>
      </c>
      <c r="C243" s="9"/>
      <c r="D243" s="9">
        <f>D242*config!$B$17</f>
        <v>151619.7843</v>
      </c>
      <c r="E243" s="34" t="str">
        <f t="shared" si="1"/>
        <v>2장</v>
      </c>
    </row>
    <row r="244">
      <c r="A244" s="6">
        <v>243.0</v>
      </c>
      <c r="B244" s="9">
        <f>'밸런스 최소치'!N246</f>
        <v>11960395.88</v>
      </c>
      <c r="C244" s="9"/>
      <c r="D244" s="9">
        <f>D243*config!$B$17</f>
        <v>154955.4196</v>
      </c>
      <c r="E244" s="34" t="str">
        <f t="shared" si="1"/>
        <v>2장</v>
      </c>
    </row>
    <row r="245">
      <c r="A245" s="6">
        <v>244.0</v>
      </c>
      <c r="B245" s="9">
        <f>'밸런스 최소치'!N247</f>
        <v>12379009.74</v>
      </c>
      <c r="C245" s="9"/>
      <c r="D245" s="9">
        <f>D244*config!$B$17</f>
        <v>158364.4388</v>
      </c>
      <c r="E245" s="34" t="str">
        <f t="shared" si="1"/>
        <v>2장</v>
      </c>
    </row>
    <row r="246">
      <c r="A246" s="6">
        <v>245.0</v>
      </c>
      <c r="B246" s="9">
        <f>'밸런스 최소치'!N248</f>
        <v>12812275.08</v>
      </c>
      <c r="C246" s="9"/>
      <c r="D246" s="9">
        <f>D245*config!$B$17</f>
        <v>161848.4564</v>
      </c>
      <c r="E246" s="34" t="str">
        <f t="shared" si="1"/>
        <v>2장</v>
      </c>
    </row>
    <row r="247">
      <c r="A247" s="6">
        <v>246.0</v>
      </c>
      <c r="B247" s="9">
        <f>'밸런스 최소치'!N249</f>
        <v>13260704.71</v>
      </c>
      <c r="C247" s="9"/>
      <c r="D247" s="9">
        <f>D246*config!$B$17</f>
        <v>165409.1225</v>
      </c>
      <c r="E247" s="34" t="str">
        <f t="shared" si="1"/>
        <v>2장</v>
      </c>
    </row>
    <row r="248">
      <c r="A248" s="6">
        <v>247.0</v>
      </c>
      <c r="B248" s="9">
        <f>'밸런스 최소치'!N250</f>
        <v>13724829.37</v>
      </c>
      <c r="C248" s="9"/>
      <c r="D248" s="9">
        <f>D247*config!$B$17</f>
        <v>169048.1232</v>
      </c>
      <c r="E248" s="34" t="str">
        <f t="shared" si="1"/>
        <v>2장</v>
      </c>
    </row>
    <row r="249">
      <c r="A249" s="6">
        <v>248.0</v>
      </c>
      <c r="B249" s="9">
        <f>'밸런스 최소치'!N251</f>
        <v>14205198.4</v>
      </c>
      <c r="C249" s="9"/>
      <c r="D249" s="9">
        <f>D248*config!$B$17</f>
        <v>172767.1819</v>
      </c>
      <c r="E249" s="34" t="str">
        <f t="shared" si="1"/>
        <v>2장</v>
      </c>
    </row>
    <row r="250">
      <c r="A250" s="6">
        <v>249.0</v>
      </c>
      <c r="B250" s="9">
        <f>'밸런스 최소치'!N252</f>
        <v>14702380.34</v>
      </c>
      <c r="C250" s="9"/>
      <c r="D250" s="9">
        <f>D249*config!$B$17</f>
        <v>176568.0599</v>
      </c>
      <c r="E250" s="34" t="str">
        <f t="shared" si="1"/>
        <v>2장</v>
      </c>
    </row>
    <row r="251">
      <c r="A251" s="6">
        <v>250.0</v>
      </c>
      <c r="B251" s="9">
        <f>'밸런스 최소치'!N253</f>
        <v>15216963.66</v>
      </c>
      <c r="C251" s="9"/>
      <c r="D251" s="9">
        <f>D250*config!$B$17</f>
        <v>180452.5572</v>
      </c>
      <c r="E251" s="34" t="str">
        <f t="shared" si="1"/>
        <v>2장</v>
      </c>
    </row>
    <row r="252">
      <c r="A252" s="6">
        <v>251.0</v>
      </c>
      <c r="B252" s="9">
        <f>'밸런스 최소치'!N254</f>
        <v>15749557.38</v>
      </c>
      <c r="C252" s="9"/>
      <c r="D252" s="9">
        <f>D251*config!$B$17</f>
        <v>184422.5135</v>
      </c>
      <c r="E252" s="34" t="str">
        <f t="shared" si="1"/>
        <v>3장</v>
      </c>
    </row>
    <row r="253">
      <c r="A253" s="6">
        <v>252.0</v>
      </c>
      <c r="B253" s="9">
        <f>'밸런스 최소치'!N255</f>
        <v>16300791.89</v>
      </c>
      <c r="C253" s="9"/>
      <c r="D253" s="9">
        <f>D252*config!$B$17</f>
        <v>188479.8088</v>
      </c>
      <c r="E253" s="34" t="str">
        <f t="shared" si="1"/>
        <v>3장</v>
      </c>
    </row>
    <row r="254">
      <c r="A254" s="6">
        <v>253.0</v>
      </c>
      <c r="B254" s="9">
        <f>'밸런스 최소치'!N256</f>
        <v>16871319.61</v>
      </c>
      <c r="C254" s="9"/>
      <c r="D254" s="9">
        <f>D253*config!$B$17</f>
        <v>192626.3646</v>
      </c>
      <c r="E254" s="34" t="str">
        <f t="shared" si="1"/>
        <v>3장</v>
      </c>
    </row>
    <row r="255">
      <c r="A255" s="6">
        <v>254.0</v>
      </c>
      <c r="B255" s="9">
        <f>'밸런스 최소치'!N257</f>
        <v>17461815.8</v>
      </c>
      <c r="C255" s="9"/>
      <c r="D255" s="9">
        <f>D254*config!$B$17</f>
        <v>196864.1446</v>
      </c>
      <c r="E255" s="34" t="str">
        <f t="shared" si="1"/>
        <v>3장</v>
      </c>
    </row>
    <row r="256">
      <c r="A256" s="6">
        <v>255.0</v>
      </c>
      <c r="B256" s="9">
        <f>'밸런스 최소치'!N258</f>
        <v>18072979.35</v>
      </c>
      <c r="C256" s="9"/>
      <c r="D256" s="9">
        <f>D255*config!$B$17</f>
        <v>201195.1558</v>
      </c>
      <c r="E256" s="34" t="str">
        <f t="shared" si="1"/>
        <v>3장</v>
      </c>
    </row>
    <row r="257">
      <c r="A257" s="6">
        <v>256.0</v>
      </c>
      <c r="B257" s="9">
        <f>'밸런스 최소치'!N259</f>
        <v>18705533.63</v>
      </c>
      <c r="C257" s="9"/>
      <c r="D257" s="9">
        <f>D256*config!$B$17</f>
        <v>205621.4492</v>
      </c>
      <c r="E257" s="34" t="str">
        <f t="shared" si="1"/>
        <v>3장</v>
      </c>
    </row>
    <row r="258">
      <c r="A258" s="6">
        <v>257.0</v>
      </c>
      <c r="B258" s="9">
        <f>'밸런스 최소치'!N260</f>
        <v>19360227.3</v>
      </c>
      <c r="C258" s="9"/>
      <c r="D258" s="9">
        <f>D257*config!$B$17</f>
        <v>210145.1211</v>
      </c>
      <c r="E258" s="34" t="str">
        <f t="shared" si="1"/>
        <v>3장</v>
      </c>
    </row>
    <row r="259">
      <c r="A259" s="6">
        <v>258.0</v>
      </c>
      <c r="B259" s="9">
        <f>'밸런스 최소치'!N261</f>
        <v>20037835.26</v>
      </c>
      <c r="C259" s="9"/>
      <c r="D259" s="9">
        <f>D258*config!$B$17</f>
        <v>214768.3137</v>
      </c>
      <c r="E259" s="34" t="str">
        <f t="shared" si="1"/>
        <v>3장</v>
      </c>
    </row>
    <row r="260">
      <c r="A260" s="6">
        <v>259.0</v>
      </c>
      <c r="B260" s="9">
        <f>'밸런스 최소치'!N262</f>
        <v>20739159.49</v>
      </c>
      <c r="C260" s="9"/>
      <c r="D260" s="9">
        <f>D259*config!$B$17</f>
        <v>219493.2166</v>
      </c>
      <c r="E260" s="34" t="str">
        <f t="shared" si="1"/>
        <v>3장</v>
      </c>
    </row>
    <row r="261">
      <c r="A261" s="6">
        <v>260.0</v>
      </c>
      <c r="B261" s="9">
        <f>'밸런스 최소치'!N263</f>
        <v>21465030.07</v>
      </c>
      <c r="C261" s="9"/>
      <c r="D261" s="9">
        <f>D260*config!$B$17</f>
        <v>224322.0674</v>
      </c>
      <c r="E261" s="34" t="str">
        <f t="shared" si="1"/>
        <v>3장</v>
      </c>
    </row>
    <row r="262">
      <c r="A262" s="6">
        <v>261.0</v>
      </c>
      <c r="B262" s="9">
        <f>'밸런스 최소치'!N264</f>
        <v>22216306.13</v>
      </c>
      <c r="C262" s="9"/>
      <c r="D262" s="9">
        <f>D261*config!$B$17</f>
        <v>229257.1529</v>
      </c>
      <c r="E262" s="34" t="str">
        <f t="shared" si="1"/>
        <v>3장</v>
      </c>
    </row>
    <row r="263">
      <c r="A263" s="6">
        <v>262.0</v>
      </c>
      <c r="B263" s="9">
        <f>'밸런스 최소치'!N265</f>
        <v>22993876.84</v>
      </c>
      <c r="C263" s="9"/>
      <c r="D263" s="9">
        <f>D262*config!$B$17</f>
        <v>234300.8102</v>
      </c>
      <c r="E263" s="34" t="str">
        <f t="shared" si="1"/>
        <v>3장</v>
      </c>
    </row>
    <row r="264">
      <c r="A264" s="6">
        <v>263.0</v>
      </c>
      <c r="B264" s="9">
        <f>'밸런스 최소치'!N266</f>
        <v>23798662.53</v>
      </c>
      <c r="C264" s="9"/>
      <c r="D264" s="9">
        <f>D263*config!$B$17</f>
        <v>239455.4281</v>
      </c>
      <c r="E264" s="34" t="str">
        <f t="shared" si="1"/>
        <v>3장</v>
      </c>
    </row>
    <row r="265">
      <c r="A265" s="6">
        <v>264.0</v>
      </c>
      <c r="B265" s="9">
        <f>'밸런스 최소치'!N267</f>
        <v>24631615.72</v>
      </c>
      <c r="C265" s="9"/>
      <c r="D265" s="9">
        <f>D264*config!$B$17</f>
        <v>244723.4475</v>
      </c>
      <c r="E265" s="34" t="str">
        <f t="shared" si="1"/>
        <v>3장</v>
      </c>
    </row>
    <row r="266">
      <c r="A266" s="6">
        <v>265.0</v>
      </c>
      <c r="B266" s="9">
        <f>'밸런스 최소치'!N268</f>
        <v>25493722.27</v>
      </c>
      <c r="C266" s="9"/>
      <c r="D266" s="9">
        <f>D265*config!$B$17</f>
        <v>250107.3633</v>
      </c>
      <c r="E266" s="34" t="str">
        <f t="shared" si="1"/>
        <v>3장</v>
      </c>
    </row>
    <row r="267">
      <c r="A267" s="6">
        <v>266.0</v>
      </c>
      <c r="B267" s="9">
        <f>'밸런스 최소치'!N269</f>
        <v>26386002.55</v>
      </c>
      <c r="C267" s="9"/>
      <c r="D267" s="9">
        <f>D266*config!$B$17</f>
        <v>255609.7253</v>
      </c>
      <c r="E267" s="34" t="str">
        <f t="shared" si="1"/>
        <v>3장</v>
      </c>
    </row>
    <row r="268">
      <c r="A268" s="6">
        <v>267.0</v>
      </c>
      <c r="B268" s="9">
        <f>'밸런스 최소치'!N270</f>
        <v>27309512.64</v>
      </c>
      <c r="C268" s="9"/>
      <c r="D268" s="9">
        <f>D267*config!$B$17</f>
        <v>261233.1393</v>
      </c>
      <c r="E268" s="34" t="str">
        <f t="shared" si="1"/>
        <v>3장</v>
      </c>
    </row>
    <row r="269">
      <c r="A269" s="6">
        <v>268.0</v>
      </c>
      <c r="B269" s="9">
        <f>'밸런스 최소치'!N271</f>
        <v>28265345.58</v>
      </c>
      <c r="C269" s="9"/>
      <c r="D269" s="9">
        <f>D268*config!$B$17</f>
        <v>266980.2683</v>
      </c>
      <c r="E269" s="34" t="str">
        <f t="shared" si="1"/>
        <v>3장</v>
      </c>
    </row>
    <row r="270">
      <c r="A270" s="6">
        <v>269.0</v>
      </c>
      <c r="B270" s="9">
        <f>'밸런스 최소치'!N272</f>
        <v>29254632.68</v>
      </c>
      <c r="C270" s="9"/>
      <c r="D270" s="9">
        <f>D269*config!$B$17</f>
        <v>272853.8343</v>
      </c>
      <c r="E270" s="34" t="str">
        <f t="shared" si="1"/>
        <v>3장</v>
      </c>
    </row>
    <row r="271">
      <c r="A271" s="6">
        <v>270.0</v>
      </c>
      <c r="B271" s="9">
        <f>'밸런스 최소치'!N273</f>
        <v>30278544.82</v>
      </c>
      <c r="C271" s="9"/>
      <c r="D271" s="9">
        <f>D270*config!$B$17</f>
        <v>278856.6186</v>
      </c>
      <c r="E271" s="34" t="str">
        <f t="shared" si="1"/>
        <v>3장</v>
      </c>
    </row>
    <row r="272">
      <c r="A272" s="6">
        <v>271.0</v>
      </c>
      <c r="B272" s="9">
        <f>'밸런스 최소치'!N274</f>
        <v>31338293.89</v>
      </c>
      <c r="C272" s="9"/>
      <c r="D272" s="9">
        <f>D271*config!$B$17</f>
        <v>284991.4642</v>
      </c>
      <c r="E272" s="34" t="str">
        <f t="shared" si="1"/>
        <v>3장</v>
      </c>
    </row>
    <row r="273">
      <c r="A273" s="6">
        <v>272.0</v>
      </c>
      <c r="B273" s="9">
        <f>'밸런스 최소치'!N275</f>
        <v>32435134.17</v>
      </c>
      <c r="C273" s="9"/>
      <c r="D273" s="9">
        <f>D272*config!$B$17</f>
        <v>291261.2764</v>
      </c>
      <c r="E273" s="34" t="str">
        <f t="shared" si="1"/>
        <v>3장</v>
      </c>
    </row>
    <row r="274">
      <c r="A274" s="6">
        <v>273.0</v>
      </c>
      <c r="B274" s="9">
        <f>'밸런스 최소치'!N276</f>
        <v>33570363.87</v>
      </c>
      <c r="C274" s="9"/>
      <c r="D274" s="9">
        <f>D273*config!$B$17</f>
        <v>297669.0245</v>
      </c>
      <c r="E274" s="34" t="str">
        <f t="shared" si="1"/>
        <v>3장</v>
      </c>
    </row>
    <row r="275">
      <c r="A275" s="6">
        <v>274.0</v>
      </c>
      <c r="B275" s="9">
        <f>'밸런스 최소치'!N277</f>
        <v>34745326.61</v>
      </c>
      <c r="C275" s="9"/>
      <c r="D275" s="9">
        <f>D274*config!$B$17</f>
        <v>304217.743</v>
      </c>
      <c r="E275" s="34" t="str">
        <f t="shared" si="1"/>
        <v>3장</v>
      </c>
    </row>
    <row r="276">
      <c r="A276" s="6">
        <v>275.0</v>
      </c>
      <c r="B276" s="9">
        <f>'밸런스 최소치'!N278</f>
        <v>35961413.04</v>
      </c>
      <c r="C276" s="9"/>
      <c r="D276" s="9">
        <f>D275*config!$B$17</f>
        <v>310910.5334</v>
      </c>
      <c r="E276" s="34" t="str">
        <f t="shared" si="1"/>
        <v>3장</v>
      </c>
    </row>
    <row r="277">
      <c r="A277" s="6">
        <v>276.0</v>
      </c>
      <c r="B277" s="9">
        <f>'밸런스 최소치'!N279</f>
        <v>37220062.49</v>
      </c>
      <c r="C277" s="9"/>
      <c r="D277" s="9">
        <f>D276*config!$B$17</f>
        <v>317750.5651</v>
      </c>
      <c r="E277" s="34" t="str">
        <f t="shared" si="1"/>
        <v>3장</v>
      </c>
    </row>
    <row r="278">
      <c r="A278" s="6">
        <v>277.0</v>
      </c>
      <c r="B278" s="9">
        <f>'밸런스 최소치'!N280</f>
        <v>38522764.68</v>
      </c>
      <c r="C278" s="9"/>
      <c r="D278" s="9">
        <f>D277*config!$B$17</f>
        <v>324741.0776</v>
      </c>
      <c r="E278" s="34" t="str">
        <f t="shared" si="1"/>
        <v>3장</v>
      </c>
    </row>
    <row r="279">
      <c r="A279" s="6">
        <v>278.0</v>
      </c>
      <c r="B279" s="9">
        <f>'밸런스 최소치'!N281</f>
        <v>39871061.44</v>
      </c>
      <c r="C279" s="9"/>
      <c r="D279" s="9">
        <f>D278*config!$B$17</f>
        <v>331885.3813</v>
      </c>
      <c r="E279" s="34" t="str">
        <f t="shared" si="1"/>
        <v>3장</v>
      </c>
    </row>
    <row r="280">
      <c r="A280" s="6">
        <v>279.0</v>
      </c>
      <c r="B280" s="9">
        <f>'밸런스 최소치'!N282</f>
        <v>41266548.59</v>
      </c>
      <c r="C280" s="9"/>
      <c r="D280" s="9">
        <f>D279*config!$B$17</f>
        <v>339186.8597</v>
      </c>
      <c r="E280" s="34" t="str">
        <f t="shared" si="1"/>
        <v>3장</v>
      </c>
    </row>
    <row r="281">
      <c r="A281" s="6">
        <v>280.0</v>
      </c>
      <c r="B281" s="9">
        <f>'밸런스 최소치'!N283</f>
        <v>42710877.8</v>
      </c>
      <c r="C281" s="9"/>
      <c r="D281" s="9">
        <f>D280*config!$B$17</f>
        <v>346648.9706</v>
      </c>
      <c r="E281" s="34" t="str">
        <f t="shared" si="1"/>
        <v>3장</v>
      </c>
    </row>
    <row r="282">
      <c r="A282" s="6">
        <v>281.0</v>
      </c>
      <c r="B282" s="9">
        <f>'밸런스 최소치'!N284</f>
        <v>44205758.52</v>
      </c>
      <c r="C282" s="9"/>
      <c r="D282" s="9">
        <f>D281*config!$B$17</f>
        <v>354275.2479</v>
      </c>
      <c r="E282" s="34" t="str">
        <f t="shared" si="1"/>
        <v>3장</v>
      </c>
    </row>
    <row r="283">
      <c r="A283" s="6">
        <v>282.0</v>
      </c>
      <c r="B283" s="9">
        <f>'밸런스 최소치'!N285</f>
        <v>45752960.07</v>
      </c>
      <c r="C283" s="9"/>
      <c r="D283" s="9">
        <f>D282*config!$B$17</f>
        <v>362069.3034</v>
      </c>
      <c r="E283" s="34" t="str">
        <f t="shared" si="1"/>
        <v>3장</v>
      </c>
    </row>
    <row r="284">
      <c r="A284" s="6">
        <v>283.0</v>
      </c>
      <c r="B284" s="9">
        <f>'밸런스 최소치'!N286</f>
        <v>47354313.67</v>
      </c>
      <c r="C284" s="9"/>
      <c r="D284" s="9">
        <f>D283*config!$B$17</f>
        <v>370034.828</v>
      </c>
      <c r="E284" s="34" t="str">
        <f t="shared" si="1"/>
        <v>3장</v>
      </c>
    </row>
    <row r="285">
      <c r="A285" s="6">
        <v>284.0</v>
      </c>
      <c r="B285" s="9">
        <f>'밸런스 최소치'!N287</f>
        <v>49011714.65</v>
      </c>
      <c r="C285" s="9"/>
      <c r="D285" s="9">
        <f>D284*config!$B$17</f>
        <v>378175.5943</v>
      </c>
      <c r="E285" s="34" t="str">
        <f t="shared" si="1"/>
        <v>3장</v>
      </c>
    </row>
    <row r="286">
      <c r="A286" s="6">
        <v>285.0</v>
      </c>
      <c r="B286" s="9">
        <f>'밸런스 최소치'!N288</f>
        <v>50727124.66</v>
      </c>
      <c r="C286" s="9"/>
      <c r="D286" s="9">
        <f>D285*config!$B$17</f>
        <v>386495.4573</v>
      </c>
      <c r="E286" s="34" t="str">
        <f t="shared" si="1"/>
        <v>3장</v>
      </c>
    </row>
    <row r="287">
      <c r="A287" s="6">
        <v>286.0</v>
      </c>
      <c r="B287" s="9">
        <f>'밸런스 최소치'!N289</f>
        <v>52502574.02</v>
      </c>
      <c r="C287" s="9"/>
      <c r="D287" s="9">
        <f>D286*config!$B$17</f>
        <v>394998.3574</v>
      </c>
      <c r="E287" s="34" t="str">
        <f t="shared" si="1"/>
        <v>3장</v>
      </c>
    </row>
    <row r="288">
      <c r="A288" s="6">
        <v>287.0</v>
      </c>
      <c r="B288" s="9">
        <f>'밸런스 최소치'!N290</f>
        <v>54340164.11</v>
      </c>
      <c r="C288" s="9"/>
      <c r="D288" s="9">
        <f>D287*config!$B$17</f>
        <v>403688.3213</v>
      </c>
      <c r="E288" s="34" t="str">
        <f t="shared" si="1"/>
        <v>3장</v>
      </c>
    </row>
    <row r="289">
      <c r="A289" s="6">
        <v>288.0</v>
      </c>
      <c r="B289" s="9">
        <f>'밸런스 최소치'!N291</f>
        <v>56242069.86</v>
      </c>
      <c r="C289" s="9"/>
      <c r="D289" s="9">
        <f>D288*config!$B$17</f>
        <v>412569.4643</v>
      </c>
      <c r="E289" s="34" t="str">
        <f t="shared" si="1"/>
        <v>3장</v>
      </c>
    </row>
    <row r="290">
      <c r="A290" s="6">
        <v>289.0</v>
      </c>
      <c r="B290" s="9">
        <f>'밸런스 최소치'!N292</f>
        <v>58210542.3</v>
      </c>
      <c r="C290" s="9"/>
      <c r="D290" s="9">
        <f>D289*config!$B$17</f>
        <v>421645.9925</v>
      </c>
      <c r="E290" s="34" t="str">
        <f t="shared" si="1"/>
        <v>3장</v>
      </c>
    </row>
    <row r="291">
      <c r="A291" s="6">
        <v>290.0</v>
      </c>
      <c r="B291" s="9">
        <f>'밸런스 최소치'!N293</f>
        <v>60247911.28</v>
      </c>
      <c r="C291" s="9"/>
      <c r="D291" s="9">
        <f>D290*config!$B$17</f>
        <v>430922.2044</v>
      </c>
      <c r="E291" s="34" t="str">
        <f t="shared" si="1"/>
        <v>3장</v>
      </c>
    </row>
    <row r="292">
      <c r="A292" s="6">
        <v>291.0</v>
      </c>
      <c r="B292" s="9">
        <f>'밸런스 최소치'!N294</f>
        <v>62356588.18</v>
      </c>
      <c r="C292" s="9"/>
      <c r="D292" s="9">
        <f>D291*config!$B$17</f>
        <v>440402.4929</v>
      </c>
      <c r="E292" s="34" t="str">
        <f t="shared" si="1"/>
        <v>3장</v>
      </c>
    </row>
    <row r="293">
      <c r="A293" s="6">
        <v>292.0</v>
      </c>
      <c r="B293" s="9">
        <f>'밸런스 최소치'!N295</f>
        <v>64539068.76</v>
      </c>
      <c r="C293" s="9"/>
      <c r="D293" s="9">
        <f>D292*config!$B$17</f>
        <v>450091.3477</v>
      </c>
      <c r="E293" s="34" t="str">
        <f t="shared" si="1"/>
        <v>3장</v>
      </c>
    </row>
    <row r="294">
      <c r="A294" s="6">
        <v>293.0</v>
      </c>
      <c r="B294" s="9">
        <f>'밸런스 최소치'!N296</f>
        <v>66797936.17</v>
      </c>
      <c r="C294" s="9"/>
      <c r="D294" s="9">
        <f>D293*config!$B$17</f>
        <v>459993.3574</v>
      </c>
      <c r="E294" s="34" t="str">
        <f t="shared" si="1"/>
        <v>3장</v>
      </c>
    </row>
    <row r="295">
      <c r="A295" s="6">
        <v>294.0</v>
      </c>
      <c r="B295" s="9">
        <f>'밸런스 최소치'!N297</f>
        <v>69135863.94</v>
      </c>
      <c r="C295" s="9"/>
      <c r="D295" s="9">
        <f>D294*config!$B$17</f>
        <v>470113.2112</v>
      </c>
      <c r="E295" s="34" t="str">
        <f t="shared" si="1"/>
        <v>3장</v>
      </c>
    </row>
    <row r="296">
      <c r="A296" s="6">
        <v>295.0</v>
      </c>
      <c r="B296" s="9">
        <f>'밸런스 최소치'!N298</f>
        <v>71555619.18</v>
      </c>
      <c r="C296" s="9"/>
      <c r="D296" s="9">
        <f>D295*config!$B$17</f>
        <v>480455.7019</v>
      </c>
      <c r="E296" s="34" t="str">
        <f t="shared" si="1"/>
        <v>3장</v>
      </c>
    </row>
    <row r="297">
      <c r="A297" s="6">
        <v>296.0</v>
      </c>
      <c r="B297" s="9">
        <f>'밸런스 최소치'!N299</f>
        <v>74060065.85</v>
      </c>
      <c r="C297" s="9"/>
      <c r="D297" s="9">
        <f>D296*config!$B$17</f>
        <v>491025.7273</v>
      </c>
      <c r="E297" s="34" t="str">
        <f t="shared" si="1"/>
        <v>3장</v>
      </c>
    </row>
    <row r="298">
      <c r="A298" s="6">
        <v>297.0</v>
      </c>
      <c r="B298" s="9">
        <f>'밸런스 최소치'!N300</f>
        <v>76652168.15</v>
      </c>
      <c r="C298" s="9"/>
      <c r="D298" s="9">
        <f>D297*config!$B$17</f>
        <v>501828.2933</v>
      </c>
      <c r="E298" s="34" t="str">
        <f t="shared" si="1"/>
        <v>3장</v>
      </c>
    </row>
    <row r="299">
      <c r="A299" s="6">
        <v>298.0</v>
      </c>
      <c r="B299" s="9">
        <f>'밸런스 최소치'!N301</f>
        <v>79334994.04</v>
      </c>
      <c r="C299" s="9"/>
      <c r="D299" s="9">
        <f>D298*config!$B$17</f>
        <v>512868.5158</v>
      </c>
      <c r="E299" s="34" t="str">
        <f t="shared" si="1"/>
        <v>3장</v>
      </c>
    </row>
    <row r="300">
      <c r="A300" s="6">
        <v>299.0</v>
      </c>
      <c r="B300" s="9">
        <f>'밸런스 최소치'!N302</f>
        <v>82111718.83</v>
      </c>
      <c r="C300" s="9"/>
      <c r="D300" s="9">
        <f>D299*config!$B$17</f>
        <v>524151.6231</v>
      </c>
      <c r="E300" s="34" t="str">
        <f t="shared" si="1"/>
        <v>3장</v>
      </c>
    </row>
    <row r="301">
      <c r="A301" s="6">
        <v>300.0</v>
      </c>
      <c r="B301" s="9">
        <f>'밸런스 최소치'!N303</f>
        <v>84985628.99</v>
      </c>
      <c r="C301" s="9"/>
      <c r="D301" s="9">
        <f>D300*config!$B$17</f>
        <v>535682.9588</v>
      </c>
      <c r="E301" s="34" t="str">
        <f t="shared" si="1"/>
        <v>3장</v>
      </c>
    </row>
    <row r="302">
      <c r="A302" s="6">
        <v>301.0</v>
      </c>
      <c r="B302" s="9">
        <f>'밸런스 최소치'!N304</f>
        <v>87960126</v>
      </c>
      <c r="C302" s="9"/>
      <c r="D302" s="9">
        <f>D301*config!$B$17</f>
        <v>547467.9839</v>
      </c>
      <c r="E302" s="34" t="str">
        <f t="shared" si="1"/>
        <v>3장</v>
      </c>
    </row>
    <row r="303">
      <c r="A303" s="6">
        <v>302.0</v>
      </c>
      <c r="B303" s="9">
        <f>'밸런스 최소치'!N305</f>
        <v>91038730.41</v>
      </c>
      <c r="C303" s="9"/>
      <c r="D303" s="9">
        <f>D302*config!$B$17</f>
        <v>559512.2796</v>
      </c>
      <c r="E303" s="34" t="str">
        <f t="shared" si="1"/>
        <v>3장</v>
      </c>
    </row>
    <row r="304">
      <c r="A304" s="6">
        <v>303.0</v>
      </c>
      <c r="B304" s="9">
        <f>'밸런스 최소치'!N306</f>
        <v>94225085.98</v>
      </c>
      <c r="C304" s="9"/>
      <c r="D304" s="9">
        <f>D303*config!$B$17</f>
        <v>571821.5497</v>
      </c>
      <c r="E304" s="34" t="str">
        <f t="shared" si="1"/>
        <v>3장</v>
      </c>
    </row>
    <row r="305">
      <c r="A305" s="6">
        <v>304.0</v>
      </c>
      <c r="B305" s="9">
        <f>'밸런스 최소치'!N307</f>
        <v>97522963.98</v>
      </c>
      <c r="C305" s="9"/>
      <c r="D305" s="9">
        <f>D304*config!$B$17</f>
        <v>584401.6238</v>
      </c>
      <c r="E305" s="34" t="str">
        <f t="shared" si="1"/>
        <v>3장</v>
      </c>
    </row>
    <row r="306">
      <c r="A306" s="6">
        <v>305.0</v>
      </c>
      <c r="B306" s="9">
        <f>'밸런스 최소치'!N308</f>
        <v>100936267.7</v>
      </c>
      <c r="C306" s="9"/>
      <c r="D306" s="9">
        <f>D305*config!$B$17</f>
        <v>597258.4595</v>
      </c>
      <c r="E306" s="34" t="str">
        <f t="shared" si="1"/>
        <v>3장</v>
      </c>
    </row>
    <row r="307">
      <c r="A307" s="6">
        <v>306.0</v>
      </c>
      <c r="B307" s="9">
        <f>'밸런스 최소치'!N309</f>
        <v>104469037.1</v>
      </c>
      <c r="C307" s="9"/>
      <c r="D307" s="9">
        <f>D306*config!$B$17</f>
        <v>610398.1457</v>
      </c>
      <c r="E307" s="34" t="str">
        <f t="shared" si="1"/>
        <v>3장</v>
      </c>
    </row>
    <row r="308">
      <c r="A308" s="6">
        <v>307.0</v>
      </c>
      <c r="B308" s="9">
        <f>'밸런스 최소치'!N310</f>
        <v>108125453.4</v>
      </c>
      <c r="C308" s="9"/>
      <c r="D308" s="9">
        <f>D307*config!$B$17</f>
        <v>623826.9049</v>
      </c>
      <c r="E308" s="34" t="str">
        <f t="shared" si="1"/>
        <v>3장</v>
      </c>
    </row>
    <row r="309">
      <c r="A309" s="6">
        <v>308.0</v>
      </c>
      <c r="B309" s="9">
        <f>'밸런스 최소치'!N311</f>
        <v>111909844.3</v>
      </c>
      <c r="C309" s="9"/>
      <c r="D309" s="9">
        <f>D308*config!$B$17</f>
        <v>637551.0968</v>
      </c>
      <c r="E309" s="34" t="str">
        <f t="shared" si="1"/>
        <v>3장</v>
      </c>
    </row>
    <row r="310">
      <c r="A310" s="6">
        <v>309.0</v>
      </c>
      <c r="B310" s="9">
        <f>'밸런스 최소치'!N312</f>
        <v>115826688.8</v>
      </c>
      <c r="C310" s="9"/>
      <c r="D310" s="9">
        <f>D309*config!$B$17</f>
        <v>651577.2209</v>
      </c>
      <c r="E310" s="34" t="str">
        <f t="shared" si="1"/>
        <v>3장</v>
      </c>
    </row>
    <row r="311">
      <c r="A311" s="6">
        <v>310.0</v>
      </c>
      <c r="B311" s="9">
        <f>'밸런스 최소치'!N313</f>
        <v>119880622.9</v>
      </c>
      <c r="C311" s="9"/>
      <c r="D311" s="9">
        <f>D310*config!$B$17</f>
        <v>665911.9198</v>
      </c>
      <c r="E311" s="34" t="str">
        <f t="shared" si="1"/>
        <v>3장</v>
      </c>
    </row>
    <row r="312">
      <c r="A312" s="6">
        <v>311.0</v>
      </c>
      <c r="B312" s="9">
        <f>'밸런스 최소치'!N314</f>
        <v>124076444.7</v>
      </c>
      <c r="C312" s="9"/>
      <c r="D312" s="9">
        <f>D311*config!$B$17</f>
        <v>680561.982</v>
      </c>
      <c r="E312" s="34" t="str">
        <f t="shared" si="1"/>
        <v>3장</v>
      </c>
    </row>
    <row r="313">
      <c r="A313" s="6">
        <v>312.0</v>
      </c>
      <c r="B313" s="9">
        <f>'밸런스 최소치'!N315</f>
        <v>128419120.3</v>
      </c>
      <c r="C313" s="9"/>
      <c r="D313" s="9">
        <f>D312*config!$B$17</f>
        <v>695534.3456</v>
      </c>
      <c r="E313" s="34" t="str">
        <f t="shared" si="1"/>
        <v>3장</v>
      </c>
    </row>
    <row r="314">
      <c r="A314" s="6">
        <v>313.0</v>
      </c>
      <c r="B314" s="9">
        <f>'밸런스 최소치'!N316</f>
        <v>132913789.5</v>
      </c>
      <c r="C314" s="9"/>
      <c r="D314" s="9">
        <f>D313*config!$B$17</f>
        <v>710836.1012</v>
      </c>
      <c r="E314" s="34" t="str">
        <f t="shared" si="1"/>
        <v>3장</v>
      </c>
    </row>
    <row r="315">
      <c r="A315" s="6">
        <v>314.0</v>
      </c>
      <c r="B315" s="9">
        <f>'밸런스 최소치'!N317</f>
        <v>137565772.1</v>
      </c>
      <c r="C315" s="9"/>
      <c r="D315" s="9">
        <f>D314*config!$B$17</f>
        <v>726474.4954</v>
      </c>
      <c r="E315" s="34" t="str">
        <f t="shared" si="1"/>
        <v>3장</v>
      </c>
    </row>
    <row r="316">
      <c r="A316" s="6">
        <v>315.0</v>
      </c>
      <c r="B316" s="9">
        <f>'밸런스 최소치'!N318</f>
        <v>142380574.2</v>
      </c>
      <c r="C316" s="9"/>
      <c r="D316" s="9">
        <f>D315*config!$B$17</f>
        <v>742456.9343</v>
      </c>
      <c r="E316" s="34" t="str">
        <f t="shared" si="1"/>
        <v>3장</v>
      </c>
    </row>
    <row r="317">
      <c r="A317" s="6">
        <v>316.0</v>
      </c>
      <c r="B317" s="9">
        <f>'밸런스 최소치'!N319</f>
        <v>147363894.2</v>
      </c>
      <c r="C317" s="9"/>
      <c r="D317" s="9">
        <f>D316*config!$B$17</f>
        <v>758790.9869</v>
      </c>
      <c r="E317" s="34" t="str">
        <f t="shared" si="1"/>
        <v>3장</v>
      </c>
    </row>
    <row r="318">
      <c r="A318" s="6">
        <v>317.0</v>
      </c>
      <c r="B318" s="9">
        <f>'밸런스 최소치'!N320</f>
        <v>152521630.5</v>
      </c>
      <c r="C318" s="9"/>
      <c r="D318" s="9">
        <f>D317*config!$B$17</f>
        <v>775484.3886</v>
      </c>
      <c r="E318" s="34" t="str">
        <f t="shared" si="1"/>
        <v>3장</v>
      </c>
    </row>
    <row r="319">
      <c r="A319" s="6">
        <v>318.0</v>
      </c>
      <c r="B319" s="9">
        <f>'밸런스 최소치'!N321</f>
        <v>157859887.6</v>
      </c>
      <c r="C319" s="9"/>
      <c r="D319" s="9">
        <f>D318*config!$B$17</f>
        <v>792545.0451</v>
      </c>
      <c r="E319" s="34" t="str">
        <f t="shared" si="1"/>
        <v>3장</v>
      </c>
    </row>
    <row r="320">
      <c r="A320" s="6">
        <v>319.0</v>
      </c>
      <c r="B320" s="9">
        <f>'밸런스 최소치'!N322</f>
        <v>163384983.7</v>
      </c>
      <c r="C320" s="9"/>
      <c r="D320" s="9">
        <f>D319*config!$B$17</f>
        <v>809981.0361</v>
      </c>
      <c r="E320" s="34" t="str">
        <f t="shared" si="1"/>
        <v>3장</v>
      </c>
    </row>
    <row r="321">
      <c r="A321" s="6">
        <v>320.0</v>
      </c>
      <c r="B321" s="9">
        <f>'밸런스 최소치'!N323</f>
        <v>169103458.1</v>
      </c>
      <c r="C321" s="9"/>
      <c r="D321" s="9">
        <f>D320*config!$B$17</f>
        <v>827800.6189</v>
      </c>
      <c r="E321" s="34" t="str">
        <f t="shared" si="1"/>
        <v>3장</v>
      </c>
    </row>
    <row r="322">
      <c r="A322" s="6">
        <v>321.0</v>
      </c>
      <c r="B322" s="9">
        <f>'밸런스 최소치'!N324</f>
        <v>175022079.1</v>
      </c>
      <c r="C322" s="9"/>
      <c r="D322" s="9">
        <f>D321*config!$B$17</f>
        <v>846012.2325</v>
      </c>
      <c r="E322" s="34" t="str">
        <f t="shared" si="1"/>
        <v>3장</v>
      </c>
    </row>
    <row r="323">
      <c r="A323" s="6">
        <v>322.0</v>
      </c>
      <c r="B323" s="9">
        <f>'밸런스 최소치'!N325</f>
        <v>181147851.9</v>
      </c>
      <c r="C323" s="9"/>
      <c r="D323" s="9">
        <f>D322*config!$B$17</f>
        <v>864624.5017</v>
      </c>
      <c r="E323" s="34" t="str">
        <f t="shared" si="1"/>
        <v>3장</v>
      </c>
    </row>
    <row r="324">
      <c r="A324" s="6">
        <v>323.0</v>
      </c>
      <c r="B324" s="9">
        <f>'밸런스 최소치'!N326</f>
        <v>187488026.7</v>
      </c>
      <c r="C324" s="9"/>
      <c r="D324" s="9">
        <f>D323*config!$B$17</f>
        <v>883646.2407</v>
      </c>
      <c r="E324" s="34" t="str">
        <f t="shared" si="1"/>
        <v>3장</v>
      </c>
    </row>
    <row r="325">
      <c r="A325" s="6">
        <v>324.0</v>
      </c>
      <c r="B325" s="9">
        <f>'밸런스 최소치'!N327</f>
        <v>194050107.7</v>
      </c>
      <c r="C325" s="9"/>
      <c r="D325" s="9">
        <f>D324*config!$B$17</f>
        <v>903086.458</v>
      </c>
      <c r="E325" s="34" t="str">
        <f t="shared" si="1"/>
        <v>3장</v>
      </c>
    </row>
    <row r="326">
      <c r="A326" s="6">
        <v>325.0</v>
      </c>
      <c r="B326" s="9">
        <f>'밸런스 최소치'!N328</f>
        <v>200841861.4</v>
      </c>
      <c r="C326" s="9"/>
      <c r="D326" s="9">
        <f>D325*config!$B$17</f>
        <v>922954.3601</v>
      </c>
      <c r="E326" s="34" t="str">
        <f t="shared" si="1"/>
        <v>3장</v>
      </c>
    </row>
    <row r="327">
      <c r="A327" s="6">
        <v>326.0</v>
      </c>
      <c r="B327" s="9">
        <f>'밸런스 최소치'!N329</f>
        <v>207871326.6</v>
      </c>
      <c r="C327" s="9"/>
      <c r="D327" s="9">
        <f>D326*config!$B$17</f>
        <v>943259.356</v>
      </c>
      <c r="E327" s="34" t="str">
        <f t="shared" si="1"/>
        <v>3장</v>
      </c>
    </row>
    <row r="328">
      <c r="A328" s="6">
        <v>327.0</v>
      </c>
      <c r="B328" s="9">
        <f>'밸런스 최소치'!N330</f>
        <v>215146823</v>
      </c>
      <c r="C328" s="9"/>
      <c r="D328" s="9">
        <f>D327*config!$B$17</f>
        <v>964011.0618</v>
      </c>
      <c r="E328" s="34" t="str">
        <f t="shared" si="1"/>
        <v>3장</v>
      </c>
    </row>
    <row r="329">
      <c r="A329" s="6">
        <v>328.0</v>
      </c>
      <c r="B329" s="9">
        <f>'밸런스 최소치'!N331</f>
        <v>222676961.8</v>
      </c>
      <c r="C329" s="9"/>
      <c r="D329" s="9">
        <f>D328*config!$B$17</f>
        <v>985219.3052</v>
      </c>
      <c r="E329" s="34" t="str">
        <f t="shared" si="1"/>
        <v>3장</v>
      </c>
    </row>
    <row r="330">
      <c r="A330" s="6">
        <v>329.0</v>
      </c>
      <c r="B330" s="9">
        <f>'밸런스 최소치'!N332</f>
        <v>230470655.5</v>
      </c>
      <c r="C330" s="9"/>
      <c r="D330" s="9">
        <f>D329*config!$B$17</f>
        <v>1006894.13</v>
      </c>
      <c r="E330" s="34" t="str">
        <f t="shared" si="1"/>
        <v>3장</v>
      </c>
    </row>
    <row r="331">
      <c r="A331" s="6">
        <v>330.0</v>
      </c>
      <c r="B331" s="9">
        <f>'밸런스 최소치'!N333</f>
        <v>238537128.4</v>
      </c>
      <c r="C331" s="9"/>
      <c r="D331" s="9">
        <f>D330*config!$B$17</f>
        <v>1029045.801</v>
      </c>
      <c r="E331" s="34" t="str">
        <f t="shared" si="1"/>
        <v>3장</v>
      </c>
    </row>
    <row r="332">
      <c r="A332" s="6">
        <v>331.0</v>
      </c>
      <c r="B332" s="9">
        <f>'밸런스 최소치'!N334</f>
        <v>246885927.9</v>
      </c>
      <c r="C332" s="9"/>
      <c r="D332" s="9">
        <f>D331*config!$B$17</f>
        <v>1051684.808</v>
      </c>
      <c r="E332" s="34" t="str">
        <f t="shared" si="1"/>
        <v>3장</v>
      </c>
    </row>
    <row r="333">
      <c r="A333" s="6">
        <v>332.0</v>
      </c>
      <c r="B333" s="9">
        <f>'밸런스 최소치'!N335</f>
        <v>255526935.4</v>
      </c>
      <c r="C333" s="9"/>
      <c r="D333" s="9">
        <f>D332*config!$B$17</f>
        <v>1074821.874</v>
      </c>
      <c r="E333" s="34" t="str">
        <f t="shared" si="1"/>
        <v>3장</v>
      </c>
    </row>
    <row r="334">
      <c r="A334" s="6">
        <v>333.0</v>
      </c>
      <c r="B334" s="9">
        <f>'밸런스 최소치'!N336</f>
        <v>264470378.1</v>
      </c>
      <c r="C334" s="9"/>
      <c r="D334" s="9">
        <f>D333*config!$B$17</f>
        <v>1098467.955</v>
      </c>
      <c r="E334" s="34" t="str">
        <f t="shared" si="1"/>
        <v>3장</v>
      </c>
    </row>
    <row r="335">
      <c r="A335" s="6">
        <v>334.0</v>
      </c>
      <c r="B335" s="9">
        <f>'밸런스 최소치'!N337</f>
        <v>273726841.4</v>
      </c>
      <c r="C335" s="9"/>
      <c r="D335" s="9">
        <f>D334*config!$B$17</f>
        <v>1122634.25</v>
      </c>
      <c r="E335" s="34" t="str">
        <f t="shared" si="1"/>
        <v>3장</v>
      </c>
    </row>
    <row r="336">
      <c r="A336" s="6">
        <v>335.0</v>
      </c>
      <c r="B336" s="9">
        <f>'밸런스 최소치'!N338</f>
        <v>283307280.8</v>
      </c>
      <c r="C336" s="9"/>
      <c r="D336" s="9">
        <f>D335*config!$B$17</f>
        <v>1147332.204</v>
      </c>
      <c r="E336" s="34" t="str">
        <f t="shared" si="1"/>
        <v>3장</v>
      </c>
    </row>
    <row r="337">
      <c r="A337" s="6">
        <v>336.0</v>
      </c>
      <c r="B337" s="9">
        <f>'밸런스 최소치'!N339</f>
        <v>293223035.7</v>
      </c>
      <c r="C337" s="9"/>
      <c r="D337" s="9">
        <f>D336*config!$B$17</f>
        <v>1172573.512</v>
      </c>
      <c r="E337" s="34" t="str">
        <f t="shared" si="1"/>
        <v>3장</v>
      </c>
    </row>
    <row r="338">
      <c r="A338" s="6">
        <v>337.0</v>
      </c>
      <c r="B338" s="9">
        <f>'밸런스 최소치'!N340</f>
        <v>303485841.9</v>
      </c>
      <c r="C338" s="9"/>
      <c r="D338" s="9">
        <f>D337*config!$B$17</f>
        <v>1198370.13</v>
      </c>
      <c r="E338" s="34" t="str">
        <f t="shared" si="1"/>
        <v>3장</v>
      </c>
    </row>
    <row r="339">
      <c r="A339" s="6">
        <v>338.0</v>
      </c>
      <c r="B339" s="9">
        <f>'밸런스 최소치'!N341</f>
        <v>314107846.4</v>
      </c>
      <c r="C339" s="9"/>
      <c r="D339" s="9">
        <f>D338*config!$B$17</f>
        <v>1224734.273</v>
      </c>
      <c r="E339" s="34" t="str">
        <f t="shared" si="1"/>
        <v>3장</v>
      </c>
    </row>
    <row r="340">
      <c r="A340" s="6">
        <v>339.0</v>
      </c>
      <c r="B340" s="9">
        <f>'밸런스 최소치'!N342</f>
        <v>325101621</v>
      </c>
      <c r="C340" s="9"/>
      <c r="D340" s="9">
        <f>D339*config!$B$17</f>
        <v>1251678.427</v>
      </c>
      <c r="E340" s="34" t="str">
        <f t="shared" si="1"/>
        <v>3장</v>
      </c>
    </row>
    <row r="341">
      <c r="A341" s="6">
        <v>340.0</v>
      </c>
      <c r="B341" s="9">
        <f>'밸런스 최소치'!N343</f>
        <v>336480177.7</v>
      </c>
      <c r="C341" s="9"/>
      <c r="D341" s="9">
        <f>D340*config!$B$17</f>
        <v>1279215.352</v>
      </c>
      <c r="E341" s="34" t="str">
        <f t="shared" si="1"/>
        <v>3장</v>
      </c>
    </row>
    <row r="342">
      <c r="A342" s="6">
        <v>341.0</v>
      </c>
      <c r="B342" s="9">
        <f>'밸런스 최소치'!N344</f>
        <v>348256983.9</v>
      </c>
      <c r="C342" s="9"/>
      <c r="D342" s="9">
        <f>D341*config!$B$17</f>
        <v>1307358.09</v>
      </c>
      <c r="E342" s="34" t="str">
        <f t="shared" si="1"/>
        <v>3장</v>
      </c>
    </row>
    <row r="343">
      <c r="A343" s="6">
        <v>342.0</v>
      </c>
      <c r="B343" s="9">
        <f>'밸런스 최소치'!N345</f>
        <v>360445978.4</v>
      </c>
      <c r="C343" s="9"/>
      <c r="D343" s="9">
        <f>D342*config!$B$17</f>
        <v>1336119.968</v>
      </c>
      <c r="E343" s="34" t="str">
        <f t="shared" si="1"/>
        <v>3장</v>
      </c>
    </row>
    <row r="344">
      <c r="A344" s="6">
        <v>343.0</v>
      </c>
      <c r="B344" s="9">
        <f>'밸런스 최소치'!N346</f>
        <v>373061587.6</v>
      </c>
      <c r="C344" s="9"/>
      <c r="D344" s="9">
        <f>D343*config!$B$17</f>
        <v>1365514.607</v>
      </c>
      <c r="E344" s="34" t="str">
        <f t="shared" si="1"/>
        <v>3장</v>
      </c>
    </row>
    <row r="345">
      <c r="A345" s="6">
        <v>344.0</v>
      </c>
      <c r="B345" s="9">
        <f>'밸런스 최소치'!N347</f>
        <v>386118743.2</v>
      </c>
      <c r="C345" s="9"/>
      <c r="D345" s="9">
        <f>D344*config!$B$17</f>
        <v>1395555.928</v>
      </c>
      <c r="E345" s="34" t="str">
        <f t="shared" si="1"/>
        <v>3장</v>
      </c>
    </row>
    <row r="346">
      <c r="A346" s="6">
        <v>345.0</v>
      </c>
      <c r="B346" s="9">
        <f>'밸런스 최소치'!N348</f>
        <v>399632899.2</v>
      </c>
      <c r="C346" s="9"/>
      <c r="D346" s="9">
        <f>D345*config!$B$17</f>
        <v>1426258.159</v>
      </c>
      <c r="E346" s="34" t="str">
        <f t="shared" si="1"/>
        <v>3장</v>
      </c>
    </row>
    <row r="347">
      <c r="A347" s="6">
        <v>346.0</v>
      </c>
      <c r="B347" s="9">
        <f>'밸런스 최소치'!N349</f>
        <v>413620050.7</v>
      </c>
      <c r="C347" s="9"/>
      <c r="D347" s="9">
        <f>D346*config!$B$17</f>
        <v>1457635.838</v>
      </c>
      <c r="E347" s="34" t="str">
        <f t="shared" si="1"/>
        <v>3장</v>
      </c>
    </row>
    <row r="348">
      <c r="A348" s="6">
        <v>347.0</v>
      </c>
      <c r="B348" s="9">
        <f>'밸런스 최소치'!N350</f>
        <v>428096752.5</v>
      </c>
      <c r="C348" s="9"/>
      <c r="D348" s="9">
        <f>D347*config!$B$17</f>
        <v>1489703.827</v>
      </c>
      <c r="E348" s="34" t="str">
        <f t="shared" si="1"/>
        <v>3장</v>
      </c>
    </row>
    <row r="349">
      <c r="A349" s="6">
        <v>348.0</v>
      </c>
      <c r="B349" s="9">
        <f>'밸런스 최소치'!N351</f>
        <v>443080138.8</v>
      </c>
      <c r="C349" s="9"/>
      <c r="D349" s="9">
        <f>D348*config!$B$17</f>
        <v>1522477.311</v>
      </c>
      <c r="E349" s="34" t="str">
        <f t="shared" si="1"/>
        <v>3장</v>
      </c>
    </row>
    <row r="350">
      <c r="A350" s="6">
        <v>349.0</v>
      </c>
      <c r="B350" s="9">
        <f>'밸런스 최소치'!N352</f>
        <v>458587943.6</v>
      </c>
      <c r="C350" s="9"/>
      <c r="D350" s="9">
        <f>D349*config!$B$17</f>
        <v>1555971.812</v>
      </c>
      <c r="E350" s="34" t="str">
        <f t="shared" si="1"/>
        <v>3장</v>
      </c>
    </row>
    <row r="351">
      <c r="A351" s="6">
        <v>350.0</v>
      </c>
      <c r="B351" s="9">
        <f>'밸런스 최소치'!N353</f>
        <v>474638521.7</v>
      </c>
      <c r="C351" s="9"/>
      <c r="D351" s="9">
        <f>D350*config!$B$17</f>
        <v>1590203.191</v>
      </c>
      <c r="E351" s="34" t="str">
        <f t="shared" si="1"/>
        <v>3장</v>
      </c>
    </row>
    <row r="352">
      <c r="A352" s="6">
        <v>351.0</v>
      </c>
      <c r="B352" s="9">
        <f>'밸런스 최소치'!N354</f>
        <v>491250869.9</v>
      </c>
      <c r="C352" s="9"/>
      <c r="D352" s="9">
        <f>D351*config!$B$17</f>
        <v>1625187.662</v>
      </c>
      <c r="E352" s="34" t="str">
        <f t="shared" si="1"/>
        <v>3장</v>
      </c>
    </row>
    <row r="353">
      <c r="A353" s="6">
        <v>352.0</v>
      </c>
      <c r="B353" s="9">
        <f>'밸런스 최소치'!N355</f>
        <v>508444650.4</v>
      </c>
      <c r="C353" s="9"/>
      <c r="D353" s="9">
        <f>D352*config!$B$17</f>
        <v>1660941.79</v>
      </c>
      <c r="E353" s="34" t="str">
        <f t="shared" si="1"/>
        <v>3장</v>
      </c>
    </row>
    <row r="354">
      <c r="A354" s="6">
        <v>353.0</v>
      </c>
      <c r="B354" s="9">
        <f>'밸런스 최소치'!N356</f>
        <v>526240213.1</v>
      </c>
      <c r="C354" s="9"/>
      <c r="D354" s="9">
        <f>D353*config!$B$17</f>
        <v>1697482.51</v>
      </c>
      <c r="E354" s="34" t="str">
        <f t="shared" si="1"/>
        <v>3장</v>
      </c>
    </row>
    <row r="355">
      <c r="A355" s="6">
        <v>354.0</v>
      </c>
      <c r="B355" s="9">
        <f>'밸런스 최소치'!N357</f>
        <v>544658620.6</v>
      </c>
      <c r="C355" s="9"/>
      <c r="D355" s="9">
        <f>D354*config!$B$17</f>
        <v>1734827.125</v>
      </c>
      <c r="E355" s="34" t="str">
        <f t="shared" si="1"/>
        <v>3장</v>
      </c>
    </row>
    <row r="356">
      <c r="A356" s="6">
        <v>355.0</v>
      </c>
      <c r="B356" s="9">
        <f>'밸런스 최소치'!N358</f>
        <v>563721672.3</v>
      </c>
      <c r="C356" s="9"/>
      <c r="D356" s="9">
        <f>D355*config!$B$17</f>
        <v>1772993.322</v>
      </c>
      <c r="E356" s="34" t="str">
        <f t="shared" si="1"/>
        <v>3장</v>
      </c>
    </row>
    <row r="357">
      <c r="A357" s="6">
        <v>356.0</v>
      </c>
      <c r="B357" s="9">
        <f>'밸런스 최소치'!N359</f>
        <v>583451930.9</v>
      </c>
      <c r="C357" s="9"/>
      <c r="D357" s="9">
        <f>D356*config!$B$17</f>
        <v>1811999.175</v>
      </c>
      <c r="E357" s="34" t="str">
        <f t="shared" si="1"/>
        <v>3장</v>
      </c>
    </row>
    <row r="358">
      <c r="A358" s="6">
        <v>357.0</v>
      </c>
      <c r="B358" s="9">
        <f>'밸런스 최소치'!N360</f>
        <v>603872748.4</v>
      </c>
      <c r="C358" s="9"/>
      <c r="D358" s="9">
        <f>D357*config!$B$17</f>
        <v>1851863.157</v>
      </c>
      <c r="E358" s="34" t="str">
        <f t="shared" si="1"/>
        <v>3장</v>
      </c>
    </row>
    <row r="359">
      <c r="A359" s="6">
        <v>358.0</v>
      </c>
      <c r="B359" s="9">
        <f>'밸런스 최소치'!N361</f>
        <v>625008294.6</v>
      </c>
      <c r="C359" s="9"/>
      <c r="D359" s="9">
        <f>D358*config!$B$17</f>
        <v>1892604.146</v>
      </c>
      <c r="E359" s="34" t="str">
        <f t="shared" si="1"/>
        <v>3장</v>
      </c>
    </row>
    <row r="360">
      <c r="A360" s="6">
        <v>359.0</v>
      </c>
      <c r="B360" s="9">
        <f>'밸런스 최소치'!N362</f>
        <v>646883584.9</v>
      </c>
      <c r="C360" s="9"/>
      <c r="D360" s="9">
        <f>D359*config!$B$17</f>
        <v>1934241.437</v>
      </c>
      <c r="E360" s="34" t="str">
        <f t="shared" si="1"/>
        <v>3장</v>
      </c>
    </row>
    <row r="361">
      <c r="A361" s="6">
        <v>360.0</v>
      </c>
      <c r="B361" s="9">
        <f>'밸런스 최소치'!N363</f>
        <v>669524510.4</v>
      </c>
      <c r="C361" s="9"/>
      <c r="D361" s="9">
        <f>D360*config!$B$17</f>
        <v>1976794.749</v>
      </c>
      <c r="E361" s="34" t="str">
        <f t="shared" si="1"/>
        <v>3장</v>
      </c>
    </row>
    <row r="362">
      <c r="A362" s="6">
        <v>361.0</v>
      </c>
      <c r="B362" s="9">
        <f>'밸런스 최소치'!N364</f>
        <v>692957868.3</v>
      </c>
      <c r="C362" s="9"/>
      <c r="D362" s="9">
        <f>D361*config!$B$17</f>
        <v>2020284.233</v>
      </c>
      <c r="E362" s="34" t="str">
        <f t="shared" si="1"/>
        <v>3장</v>
      </c>
    </row>
    <row r="363">
      <c r="A363" s="6">
        <v>362.0</v>
      </c>
      <c r="B363" s="9">
        <f>'밸런스 최소치'!N365</f>
        <v>717211393.7</v>
      </c>
      <c r="C363" s="9"/>
      <c r="D363" s="9">
        <f>D362*config!$B$17</f>
        <v>2064730.486</v>
      </c>
      <c r="E363" s="34" t="str">
        <f t="shared" si="1"/>
        <v>3장</v>
      </c>
    </row>
    <row r="364">
      <c r="A364" s="6">
        <v>363.0</v>
      </c>
      <c r="B364" s="9">
        <f>'밸런스 최소치'!N366</f>
        <v>742313792.4</v>
      </c>
      <c r="C364" s="9"/>
      <c r="D364" s="9">
        <f>D363*config!$B$17</f>
        <v>2110154.557</v>
      </c>
      <c r="E364" s="34" t="str">
        <f t="shared" si="1"/>
        <v>3장</v>
      </c>
    </row>
    <row r="365">
      <c r="A365" s="6">
        <v>364.0</v>
      </c>
      <c r="B365" s="9">
        <f>'밸런스 최소치'!N367</f>
        <v>768294775.2</v>
      </c>
      <c r="C365" s="9"/>
      <c r="D365" s="9">
        <f>D364*config!$B$17</f>
        <v>2156577.957</v>
      </c>
      <c r="E365" s="34" t="str">
        <f t="shared" si="1"/>
        <v>3장</v>
      </c>
    </row>
    <row r="366">
      <c r="A366" s="6">
        <v>365.0</v>
      </c>
      <c r="B366" s="9">
        <f>'밸런스 최소치'!N368</f>
        <v>795185092.3</v>
      </c>
      <c r="C366" s="9"/>
      <c r="D366" s="9">
        <f>D365*config!$B$17</f>
        <v>2204022.672</v>
      </c>
      <c r="E366" s="34" t="str">
        <f t="shared" si="1"/>
        <v>3장</v>
      </c>
    </row>
    <row r="367">
      <c r="A367" s="6">
        <v>366.0</v>
      </c>
      <c r="B367" s="9">
        <f>'밸런스 최소치'!N369</f>
        <v>823016570.5</v>
      </c>
      <c r="C367" s="9"/>
      <c r="D367" s="9">
        <f>D366*config!$B$17</f>
        <v>2252511.171</v>
      </c>
      <c r="E367" s="34" t="str">
        <f t="shared" si="1"/>
        <v>3장</v>
      </c>
    </row>
    <row r="368">
      <c r="A368" s="6">
        <v>367.0</v>
      </c>
      <c r="B368" s="9">
        <f>'밸런스 최소치'!N370</f>
        <v>851822150.5</v>
      </c>
      <c r="C368" s="9"/>
      <c r="D368" s="9">
        <f>D367*config!$B$17</f>
        <v>2302066.417</v>
      </c>
      <c r="E368" s="34" t="str">
        <f t="shared" si="1"/>
        <v>3장</v>
      </c>
    </row>
    <row r="369">
      <c r="A369" s="6">
        <v>368.0</v>
      </c>
      <c r="B369" s="9">
        <f>'밸런스 최소치'!N371</f>
        <v>881635925.8</v>
      </c>
      <c r="C369" s="9"/>
      <c r="D369" s="9">
        <f>D368*config!$B$17</f>
        <v>2352711.878</v>
      </c>
      <c r="E369" s="34" t="str">
        <f t="shared" si="1"/>
        <v>3장</v>
      </c>
    </row>
    <row r="370">
      <c r="A370" s="6">
        <v>369.0</v>
      </c>
      <c r="B370" s="9">
        <f>'밸런스 최소치'!N372</f>
        <v>912493183.2</v>
      </c>
      <c r="C370" s="9"/>
      <c r="D370" s="9">
        <f>D369*config!$B$17</f>
        <v>2404471.539</v>
      </c>
      <c r="E370" s="34" t="str">
        <f t="shared" si="1"/>
        <v>3장</v>
      </c>
    </row>
    <row r="371">
      <c r="A371" s="6">
        <v>370.0</v>
      </c>
      <c r="B371" s="9">
        <f>'밸런스 최소치'!N373</f>
        <v>944430444.6</v>
      </c>
      <c r="C371" s="9"/>
      <c r="D371" s="9">
        <f>D370*config!$B$17</f>
        <v>2457369.913</v>
      </c>
      <c r="E371" s="34" t="str">
        <f t="shared" si="1"/>
        <v>3장</v>
      </c>
    </row>
    <row r="372">
      <c r="A372" s="6">
        <v>371.0</v>
      </c>
      <c r="B372" s="9">
        <f>'밸런스 최소치'!N374</f>
        <v>977485510.2</v>
      </c>
      <c r="C372" s="9"/>
      <c r="D372" s="9">
        <f>D371*config!$B$17</f>
        <v>2511432.051</v>
      </c>
      <c r="E372" s="34" t="str">
        <f t="shared" si="1"/>
        <v>3장</v>
      </c>
    </row>
    <row r="373">
      <c r="A373" s="6">
        <v>372.0</v>
      </c>
      <c r="B373" s="9">
        <f>'밸런스 최소치'!N375</f>
        <v>1011697503</v>
      </c>
      <c r="C373" s="9"/>
      <c r="D373" s="9">
        <f>D372*config!$B$17</f>
        <v>2566683.557</v>
      </c>
      <c r="E373" s="34" t="str">
        <f t="shared" si="1"/>
        <v>3장</v>
      </c>
    </row>
    <row r="374">
      <c r="A374" s="6">
        <v>373.0</v>
      </c>
      <c r="B374" s="9">
        <f>'밸런스 최소치'!N376</f>
        <v>1047106916</v>
      </c>
      <c r="C374" s="9"/>
      <c r="D374" s="9">
        <f>D373*config!$B$17</f>
        <v>2623150.595</v>
      </c>
      <c r="E374" s="34" t="str">
        <f t="shared" si="1"/>
        <v>3장</v>
      </c>
    </row>
    <row r="375">
      <c r="A375" s="6">
        <v>374.0</v>
      </c>
      <c r="B375" s="9">
        <f>'밸런스 최소치'!N377</f>
        <v>1083755658</v>
      </c>
      <c r="C375" s="9"/>
      <c r="D375" s="9">
        <f>D374*config!$B$17</f>
        <v>2680859.908</v>
      </c>
      <c r="E375" s="34" t="str">
        <f t="shared" si="1"/>
        <v>3장</v>
      </c>
    </row>
    <row r="376">
      <c r="A376" s="6">
        <v>375.0</v>
      </c>
      <c r="B376" s="9">
        <f>'밸런스 최소치'!N378</f>
        <v>1121687106</v>
      </c>
      <c r="C376" s="9"/>
      <c r="D376" s="9">
        <f>D375*config!$B$17</f>
        <v>2739838.826</v>
      </c>
      <c r="E376" s="34" t="str">
        <f t="shared" si="1"/>
        <v>3장</v>
      </c>
    </row>
    <row r="377">
      <c r="A377" s="6">
        <v>376.0</v>
      </c>
      <c r="B377" s="9">
        <f>'밸런스 최소치'!N379</f>
        <v>1160946154</v>
      </c>
      <c r="C377" s="9"/>
      <c r="D377" s="9">
        <f>D376*config!$B$17</f>
        <v>2800115.28</v>
      </c>
      <c r="E377" s="34" t="str">
        <f t="shared" si="1"/>
        <v>3장</v>
      </c>
    </row>
    <row r="378">
      <c r="A378" s="6">
        <v>377.0</v>
      </c>
      <c r="B378" s="9">
        <f>'밸런스 최소치'!N380</f>
        <v>1201579270</v>
      </c>
      <c r="C378" s="9"/>
      <c r="D378" s="9">
        <f>D377*config!$B$17</f>
        <v>2861717.816</v>
      </c>
      <c r="E378" s="34" t="str">
        <f t="shared" si="1"/>
        <v>3장</v>
      </c>
    </row>
    <row r="379">
      <c r="A379" s="6">
        <v>378.0</v>
      </c>
      <c r="B379" s="9">
        <f>'밸런스 최소치'!N381</f>
        <v>1243634544</v>
      </c>
      <c r="C379" s="9"/>
      <c r="D379" s="9">
        <f>D378*config!$B$17</f>
        <v>2924675.608</v>
      </c>
      <c r="E379" s="34" t="str">
        <f t="shared" si="1"/>
        <v>3장</v>
      </c>
    </row>
    <row r="380">
      <c r="A380" s="6">
        <v>379.0</v>
      </c>
      <c r="B380" s="9">
        <f>'밸런스 최소치'!N382</f>
        <v>1287161753</v>
      </c>
      <c r="C380" s="9"/>
      <c r="D380" s="9">
        <f>D379*config!$B$17</f>
        <v>2989018.472</v>
      </c>
      <c r="E380" s="34" t="str">
        <f t="shared" si="1"/>
        <v>3장</v>
      </c>
    </row>
    <row r="381">
      <c r="A381" s="6">
        <v>380.0</v>
      </c>
      <c r="B381" s="9">
        <f>'밸런스 최소치'!N383</f>
        <v>1332212415</v>
      </c>
      <c r="C381" s="9"/>
      <c r="D381" s="9">
        <f>D380*config!$B$17</f>
        <v>3054776.878</v>
      </c>
      <c r="E381" s="34" t="str">
        <f t="shared" si="1"/>
        <v>3장</v>
      </c>
    </row>
    <row r="382">
      <c r="A382" s="6">
        <v>381.0</v>
      </c>
      <c r="B382" s="9">
        <f>'밸런스 최소치'!N384</f>
        <v>1378839849</v>
      </c>
      <c r="C382" s="9"/>
      <c r="D382" s="9">
        <f>D381*config!$B$17</f>
        <v>3121981.969</v>
      </c>
      <c r="E382" s="34" t="str">
        <f t="shared" si="1"/>
        <v>3장</v>
      </c>
    </row>
    <row r="383">
      <c r="A383" s="6">
        <v>382.0</v>
      </c>
      <c r="B383" s="9">
        <f>'밸런스 최소치'!N385</f>
        <v>1427099244</v>
      </c>
      <c r="C383" s="9"/>
      <c r="D383" s="9">
        <f>D382*config!$B$17</f>
        <v>3190665.573</v>
      </c>
      <c r="E383" s="34" t="str">
        <f t="shared" si="1"/>
        <v>3장</v>
      </c>
    </row>
    <row r="384">
      <c r="A384" s="6">
        <v>383.0</v>
      </c>
      <c r="B384" s="9">
        <f>'밸런스 최소치'!N386</f>
        <v>1477047717</v>
      </c>
      <c r="C384" s="9"/>
      <c r="D384" s="9">
        <f>D383*config!$B$17</f>
        <v>3260860.215</v>
      </c>
      <c r="E384" s="34" t="str">
        <f t="shared" si="1"/>
        <v>3장</v>
      </c>
    </row>
    <row r="385">
      <c r="A385" s="6">
        <v>384.0</v>
      </c>
      <c r="B385" s="9">
        <f>'밸런스 최소치'!N387</f>
        <v>1528744388</v>
      </c>
      <c r="C385" s="9"/>
      <c r="D385" s="9">
        <f>D384*config!$B$17</f>
        <v>3332599.14</v>
      </c>
      <c r="E385" s="34" t="str">
        <f t="shared" si="1"/>
        <v>3장</v>
      </c>
    </row>
    <row r="386">
      <c r="A386" s="6">
        <v>385.0</v>
      </c>
      <c r="B386" s="9">
        <f>'밸런스 최소치'!N388</f>
        <v>1582250441</v>
      </c>
      <c r="C386" s="9"/>
      <c r="D386" s="9">
        <f>D385*config!$B$17</f>
        <v>3405916.321</v>
      </c>
      <c r="E386" s="34" t="str">
        <f t="shared" si="1"/>
        <v>3장</v>
      </c>
    </row>
    <row r="387">
      <c r="A387" s="6">
        <v>386.0</v>
      </c>
      <c r="B387" s="9">
        <f>'밸런스 최소치'!N389</f>
        <v>1637629207</v>
      </c>
      <c r="C387" s="9"/>
      <c r="D387" s="9">
        <f>D386*config!$B$17</f>
        <v>3480846.48</v>
      </c>
      <c r="E387" s="34" t="str">
        <f t="shared" si="1"/>
        <v>3장</v>
      </c>
    </row>
    <row r="388">
      <c r="A388" s="6">
        <v>387.0</v>
      </c>
      <c r="B388" s="9">
        <f>'밸런스 최소치'!N390</f>
        <v>1694946229</v>
      </c>
      <c r="C388" s="9"/>
      <c r="D388" s="9">
        <f>D387*config!$B$17</f>
        <v>3557425.103</v>
      </c>
      <c r="E388" s="34" t="str">
        <f t="shared" si="1"/>
        <v>3장</v>
      </c>
    </row>
    <row r="389">
      <c r="A389" s="6">
        <v>388.0</v>
      </c>
      <c r="B389" s="9">
        <f>'밸런스 최소치'!N391</f>
        <v>1754269347</v>
      </c>
      <c r="C389" s="9"/>
      <c r="D389" s="9">
        <f>D388*config!$B$17</f>
        <v>3635688.455</v>
      </c>
      <c r="E389" s="34" t="str">
        <f t="shared" si="1"/>
        <v>3장</v>
      </c>
    </row>
    <row r="390">
      <c r="A390" s="6">
        <v>389.0</v>
      </c>
      <c r="B390" s="9">
        <f>'밸런스 최소치'!N392</f>
        <v>1815668774</v>
      </c>
      <c r="C390" s="9"/>
      <c r="D390" s="9">
        <f>D389*config!$B$17</f>
        <v>3715673.601</v>
      </c>
      <c r="E390" s="34" t="str">
        <f t="shared" si="1"/>
        <v>3장</v>
      </c>
    </row>
    <row r="391">
      <c r="A391" s="6">
        <v>390.0</v>
      </c>
      <c r="B391" s="9">
        <f>'밸런스 최소치'!N393</f>
        <v>1879217181</v>
      </c>
      <c r="C391" s="9"/>
      <c r="D391" s="9">
        <f>D390*config!$B$17</f>
        <v>3797418.42</v>
      </c>
      <c r="E391" s="34" t="str">
        <f t="shared" si="1"/>
        <v>3장</v>
      </c>
    </row>
    <row r="392">
      <c r="A392" s="6">
        <v>391.0</v>
      </c>
      <c r="B392" s="9">
        <f>'밸런스 최소치'!N394</f>
        <v>1944989782</v>
      </c>
      <c r="C392" s="9"/>
      <c r="D392" s="9">
        <f>D391*config!$B$17</f>
        <v>3880961.625</v>
      </c>
      <c r="E392" s="34" t="str">
        <f t="shared" si="1"/>
        <v>3장</v>
      </c>
    </row>
    <row r="393">
      <c r="A393" s="6">
        <v>392.0</v>
      </c>
      <c r="B393" s="9">
        <f>'밸런스 최소치'!N395</f>
        <v>2013064425</v>
      </c>
      <c r="C393" s="9"/>
      <c r="D393" s="9">
        <f>D392*config!$B$17</f>
        <v>3966342.781</v>
      </c>
      <c r="E393" s="34" t="str">
        <f t="shared" si="1"/>
        <v>3장</v>
      </c>
    </row>
    <row r="394">
      <c r="A394" s="6">
        <v>393.0</v>
      </c>
      <c r="B394" s="9">
        <f>'밸런스 최소치'!N396</f>
        <v>2083521680</v>
      </c>
      <c r="C394" s="9"/>
      <c r="D394" s="9">
        <f>D393*config!$B$17</f>
        <v>4053602.322</v>
      </c>
      <c r="E394" s="34" t="str">
        <f t="shared" si="1"/>
        <v>3장</v>
      </c>
    </row>
    <row r="395">
      <c r="A395" s="6">
        <v>394.0</v>
      </c>
      <c r="B395" s="9">
        <f>'밸런스 최소치'!N397</f>
        <v>2156444938</v>
      </c>
      <c r="C395" s="9"/>
      <c r="D395" s="9">
        <f>D394*config!$B$17</f>
        <v>4142781.573</v>
      </c>
      <c r="E395" s="34" t="str">
        <f t="shared" si="1"/>
        <v>3장</v>
      </c>
    </row>
    <row r="396">
      <c r="A396" s="6">
        <v>395.0</v>
      </c>
      <c r="B396" s="9">
        <f>'밸런스 최소치'!N398</f>
        <v>2231920511</v>
      </c>
      <c r="C396" s="9"/>
      <c r="D396" s="9">
        <f>D395*config!$B$17</f>
        <v>4233922.768</v>
      </c>
      <c r="E396" s="34" t="str">
        <f t="shared" si="1"/>
        <v>3장</v>
      </c>
    </row>
    <row r="397">
      <c r="A397" s="6">
        <v>396.0</v>
      </c>
      <c r="B397" s="9">
        <f>'밸런스 최소치'!N399</f>
        <v>2310037729</v>
      </c>
      <c r="C397" s="9"/>
      <c r="D397" s="9">
        <f>D396*config!$B$17</f>
        <v>4327069.069</v>
      </c>
      <c r="E397" s="34" t="str">
        <f t="shared" si="1"/>
        <v>3장</v>
      </c>
    </row>
    <row r="398">
      <c r="A398" s="6">
        <v>397.0</v>
      </c>
      <c r="B398" s="9">
        <f>'밸런스 최소치'!N400</f>
        <v>2390889050</v>
      </c>
      <c r="C398" s="9"/>
      <c r="D398" s="9">
        <f>D397*config!$B$17</f>
        <v>4422264.588</v>
      </c>
      <c r="E398" s="34" t="str">
        <f t="shared" si="1"/>
        <v>3장</v>
      </c>
    </row>
    <row r="399">
      <c r="A399" s="6">
        <v>398.0</v>
      </c>
      <c r="B399" s="9">
        <f>'밸런스 최소치'!N401</f>
        <v>2474570166</v>
      </c>
      <c r="C399" s="9"/>
      <c r="D399" s="9">
        <f>D398*config!$B$17</f>
        <v>4519554.409</v>
      </c>
      <c r="E399" s="34" t="str">
        <f t="shared" si="1"/>
        <v>3장</v>
      </c>
    </row>
    <row r="400">
      <c r="A400" s="6">
        <v>399.0</v>
      </c>
      <c r="B400" s="9">
        <f>'밸런스 최소치'!N402</f>
        <v>2561180122</v>
      </c>
      <c r="C400" s="9"/>
      <c r="D400" s="9">
        <f>D399*config!$B$17</f>
        <v>4618984.606</v>
      </c>
      <c r="E400" s="34" t="str">
        <f t="shared" si="1"/>
        <v>3장</v>
      </c>
    </row>
    <row r="401">
      <c r="A401" s="6">
        <v>400.0</v>
      </c>
      <c r="B401" s="9">
        <f>'밸런스 최소치'!N403</f>
        <v>2650821426</v>
      </c>
      <c r="C401" s="9"/>
      <c r="D401" s="9">
        <f>D400*config!$B$17</f>
        <v>4720602.268</v>
      </c>
      <c r="E401" s="34" t="str">
        <f t="shared" si="1"/>
        <v>3장</v>
      </c>
    </row>
    <row r="402">
      <c r="A402" s="6">
        <v>401.0</v>
      </c>
      <c r="B402" s="9">
        <f>'밸런스 최소치'!N404</f>
        <v>2743600176</v>
      </c>
      <c r="C402" s="9"/>
      <c r="D402" s="9">
        <f>D401*config!$B$17</f>
        <v>4824455.517</v>
      </c>
      <c r="E402" s="34" t="str">
        <f t="shared" si="1"/>
        <v>3장</v>
      </c>
    </row>
    <row r="403">
      <c r="A403" s="6">
        <v>402.0</v>
      </c>
      <c r="B403" s="9">
        <f>'밸런스 최소치'!N405</f>
        <v>2839626183</v>
      </c>
      <c r="C403" s="9"/>
      <c r="D403" s="9">
        <f>D402*config!$B$17</f>
        <v>4930593.539</v>
      </c>
      <c r="E403" s="34" t="str">
        <f t="shared" si="1"/>
        <v>3장</v>
      </c>
    </row>
    <row r="404">
      <c r="A404" s="6">
        <v>403.0</v>
      </c>
      <c r="B404" s="9">
        <f>'밸런스 최소치'!N406</f>
        <v>2939013099</v>
      </c>
      <c r="C404" s="9"/>
      <c r="D404" s="9">
        <f>D403*config!$B$17</f>
        <v>5039066.597</v>
      </c>
      <c r="E404" s="34" t="str">
        <f t="shared" si="1"/>
        <v>3장</v>
      </c>
    </row>
    <row r="405">
      <c r="A405" s="6">
        <v>404.0</v>
      </c>
      <c r="B405" s="9">
        <f>'밸런스 최소치'!N407</f>
        <v>3041878557</v>
      </c>
      <c r="C405" s="9"/>
      <c r="D405" s="9">
        <f>D404*config!$B$17</f>
        <v>5149926.062</v>
      </c>
      <c r="E405" s="34" t="str">
        <f t="shared" si="1"/>
        <v>3장</v>
      </c>
    </row>
    <row r="406">
      <c r="A406" s="6">
        <v>405.0</v>
      </c>
      <c r="B406" s="9">
        <f>'밸런스 최소치'!N408</f>
        <v>3148344307</v>
      </c>
      <c r="C406" s="9"/>
      <c r="D406" s="9">
        <f>D405*config!$B$17</f>
        <v>5263224.435</v>
      </c>
      <c r="E406" s="34" t="str">
        <f t="shared" si="1"/>
        <v>3장</v>
      </c>
    </row>
    <row r="407">
      <c r="A407" s="6">
        <v>406.0</v>
      </c>
      <c r="B407" s="9">
        <f>'밸런스 최소치'!N409</f>
        <v>3258536358</v>
      </c>
      <c r="C407" s="9"/>
      <c r="D407" s="9">
        <f>D406*config!$B$17</f>
        <v>5379015.373</v>
      </c>
      <c r="E407" s="34" t="str">
        <f t="shared" si="1"/>
        <v>3장</v>
      </c>
    </row>
    <row r="408">
      <c r="A408" s="6">
        <v>407.0</v>
      </c>
      <c r="B408" s="9">
        <f>'밸런스 최소치'!N410</f>
        <v>3372585130</v>
      </c>
      <c r="C408" s="9"/>
      <c r="D408" s="9">
        <f>D407*config!$B$17</f>
        <v>5497353.711</v>
      </c>
      <c r="E408" s="34" t="str">
        <f t="shared" si="1"/>
        <v>3장</v>
      </c>
    </row>
    <row r="409">
      <c r="A409" s="6">
        <v>408.0</v>
      </c>
      <c r="B409" s="9">
        <f>'밸런스 최소치'!N411</f>
        <v>3490625610</v>
      </c>
      <c r="C409" s="9"/>
      <c r="D409" s="9">
        <f>D408*config!$B$17</f>
        <v>5618295.493</v>
      </c>
      <c r="E409" s="34" t="str">
        <f t="shared" si="1"/>
        <v>3장</v>
      </c>
    </row>
    <row r="410">
      <c r="A410" s="6">
        <v>409.0</v>
      </c>
      <c r="B410" s="9">
        <f>'밸런스 최소치'!N412</f>
        <v>3612797506</v>
      </c>
      <c r="C410" s="9"/>
      <c r="D410" s="9">
        <f>D409*config!$B$17</f>
        <v>5741897.993</v>
      </c>
      <c r="E410" s="34" t="str">
        <f t="shared" si="1"/>
        <v>3장</v>
      </c>
    </row>
    <row r="411">
      <c r="A411" s="6">
        <v>410.0</v>
      </c>
      <c r="B411" s="9">
        <f>'밸런스 최소치'!N413</f>
        <v>3739245419</v>
      </c>
      <c r="C411" s="9"/>
      <c r="D411" s="9">
        <f>D410*config!$B$17</f>
        <v>5868219.749</v>
      </c>
      <c r="E411" s="34" t="str">
        <f t="shared" si="1"/>
        <v>3장</v>
      </c>
    </row>
    <row r="412">
      <c r="A412" s="6">
        <v>411.0</v>
      </c>
      <c r="B412" s="9">
        <f>'밸런스 최소치'!N414</f>
        <v>3870119008</v>
      </c>
      <c r="C412" s="9"/>
      <c r="D412" s="9">
        <f>D411*config!$B$17</f>
        <v>5997320.584</v>
      </c>
      <c r="E412" s="34" t="str">
        <f t="shared" si="1"/>
        <v>3장</v>
      </c>
    </row>
    <row r="413">
      <c r="A413" s="6">
        <v>412.0</v>
      </c>
      <c r="B413" s="9">
        <f>'밸런스 최소치'!N415</f>
        <v>4005573174</v>
      </c>
      <c r="C413" s="9"/>
      <c r="D413" s="9">
        <f>D412*config!$B$17</f>
        <v>6129261.637</v>
      </c>
      <c r="E413" s="34" t="str">
        <f t="shared" si="1"/>
        <v>3장</v>
      </c>
    </row>
    <row r="414">
      <c r="A414" s="6">
        <v>413.0</v>
      </c>
      <c r="B414" s="9">
        <f>'밸런스 최소치'!N416</f>
        <v>4145768235</v>
      </c>
      <c r="C414" s="9"/>
      <c r="D414" s="9">
        <f>D413*config!$B$17</f>
        <v>6264105.393</v>
      </c>
      <c r="E414" s="34" t="str">
        <f t="shared" si="1"/>
        <v>3장</v>
      </c>
    </row>
    <row r="415">
      <c r="A415" s="6">
        <v>414.0</v>
      </c>
      <c r="B415" s="9">
        <f>'밸런스 최소치'!N417</f>
        <v>4290870123</v>
      </c>
      <c r="C415" s="9"/>
      <c r="D415" s="9">
        <f>D414*config!$B$17</f>
        <v>6401915.711</v>
      </c>
      <c r="E415" s="34" t="str">
        <f t="shared" si="1"/>
        <v>3장</v>
      </c>
    </row>
    <row r="416">
      <c r="A416" s="6">
        <v>415.0</v>
      </c>
      <c r="B416" s="9">
        <f>'밸런스 최소치'!N418</f>
        <v>4441050577</v>
      </c>
      <c r="C416" s="9"/>
      <c r="D416" s="9">
        <f>D415*config!$B$17</f>
        <v>6542757.857</v>
      </c>
      <c r="E416" s="34" t="str">
        <f t="shared" si="1"/>
        <v>3장</v>
      </c>
    </row>
    <row r="417">
      <c r="A417" s="6">
        <v>416.0</v>
      </c>
      <c r="B417" s="9">
        <f>'밸런스 최소치'!N419</f>
        <v>4596487347</v>
      </c>
      <c r="C417" s="9"/>
      <c r="D417" s="9">
        <f>D416*config!$B$17</f>
        <v>6686698.53</v>
      </c>
      <c r="E417" s="34" t="str">
        <f t="shared" si="1"/>
        <v>3장</v>
      </c>
    </row>
    <row r="418">
      <c r="A418" s="6">
        <v>417.0</v>
      </c>
      <c r="B418" s="9">
        <f>'밸런스 최소치'!N420</f>
        <v>4757364405</v>
      </c>
      <c r="C418" s="9"/>
      <c r="D418" s="9">
        <f>D417*config!$B$17</f>
        <v>6833805.897</v>
      </c>
      <c r="E418" s="34" t="str">
        <f t="shared" si="1"/>
        <v>3장</v>
      </c>
    </row>
    <row r="419">
      <c r="A419" s="6">
        <v>418.0</v>
      </c>
      <c r="B419" s="9">
        <f>'밸런스 최소치'!N421</f>
        <v>4923872159</v>
      </c>
      <c r="C419" s="9"/>
      <c r="D419" s="9">
        <f>D418*config!$B$17</f>
        <v>6984149.627</v>
      </c>
      <c r="E419" s="34" t="str">
        <f t="shared" si="1"/>
        <v>3장</v>
      </c>
    </row>
    <row r="420">
      <c r="A420" s="6">
        <v>419.0</v>
      </c>
      <c r="B420" s="9">
        <f>'밸런스 최소치'!N422</f>
        <v>5096207684</v>
      </c>
      <c r="C420" s="9"/>
      <c r="D420" s="9">
        <f>D419*config!$B$17</f>
        <v>7137800.919</v>
      </c>
      <c r="E420" s="34" t="str">
        <f t="shared" si="1"/>
        <v>3장</v>
      </c>
    </row>
    <row r="421">
      <c r="A421" s="6">
        <v>420.0</v>
      </c>
      <c r="B421" s="9">
        <f>'밸런스 최소치'!N423</f>
        <v>5274574953</v>
      </c>
      <c r="C421" s="9"/>
      <c r="D421" s="9">
        <f>D420*config!$B$17</f>
        <v>7294832.539</v>
      </c>
      <c r="E421" s="34" t="str">
        <f t="shared" si="1"/>
        <v>3장</v>
      </c>
    </row>
    <row r="422">
      <c r="A422" s="6">
        <v>421.0</v>
      </c>
      <c r="B422" s="9">
        <f>'밸런스 최소치'!N424</f>
        <v>5459185077</v>
      </c>
      <c r="C422" s="9"/>
      <c r="D422" s="9">
        <f>D421*config!$B$17</f>
        <v>7455318.855</v>
      </c>
      <c r="E422" s="34" t="str">
        <f t="shared" si="1"/>
        <v>3장</v>
      </c>
    </row>
    <row r="423">
      <c r="A423" s="6">
        <v>422.0</v>
      </c>
      <c r="B423" s="9">
        <f>'밸런스 최소치'!N425</f>
        <v>5650256554</v>
      </c>
      <c r="C423" s="9"/>
      <c r="D423" s="9">
        <f>D422*config!$B$17</f>
        <v>7619335.87</v>
      </c>
      <c r="E423" s="34" t="str">
        <f t="shared" si="1"/>
        <v>3장</v>
      </c>
    </row>
    <row r="424">
      <c r="A424" s="6">
        <v>423.0</v>
      </c>
      <c r="B424" s="9">
        <f>'밸런스 최소치'!N426</f>
        <v>5848015534</v>
      </c>
      <c r="C424" s="9"/>
      <c r="D424" s="9">
        <f>D423*config!$B$17</f>
        <v>7786961.259</v>
      </c>
      <c r="E424" s="34" t="str">
        <f t="shared" si="1"/>
        <v>3장</v>
      </c>
    </row>
    <row r="425">
      <c r="A425" s="6">
        <v>424.0</v>
      </c>
      <c r="B425" s="9">
        <f>'밸런스 최소치'!N427</f>
        <v>6052696077</v>
      </c>
      <c r="C425" s="9"/>
      <c r="D425" s="9">
        <f>D424*config!$B$17</f>
        <v>7958274.407</v>
      </c>
      <c r="E425" s="34" t="str">
        <f t="shared" si="1"/>
        <v>3장</v>
      </c>
    </row>
    <row r="426">
      <c r="A426" s="6">
        <v>425.0</v>
      </c>
      <c r="B426" s="9">
        <f>'밸런스 최소치'!N428</f>
        <v>6264540440</v>
      </c>
      <c r="C426" s="9"/>
      <c r="D426" s="9">
        <f>D425*config!$B$17</f>
        <v>8133356.444</v>
      </c>
      <c r="E426" s="34" t="str">
        <f t="shared" si="1"/>
        <v>3장</v>
      </c>
    </row>
    <row r="427">
      <c r="A427" s="6">
        <v>426.0</v>
      </c>
      <c r="B427" s="9">
        <f>'밸런스 최소치'!N429</f>
        <v>6483799356</v>
      </c>
      <c r="C427" s="9"/>
      <c r="D427" s="9">
        <f>D426*config!$B$17</f>
        <v>8312290.285</v>
      </c>
      <c r="E427" s="34" t="str">
        <f t="shared" si="1"/>
        <v>3장</v>
      </c>
    </row>
    <row r="428">
      <c r="A428" s="6">
        <v>427.0</v>
      </c>
      <c r="B428" s="9">
        <f>'밸런스 최소치'!N430</f>
        <v>6710732333</v>
      </c>
      <c r="C428" s="9"/>
      <c r="D428" s="9">
        <f>D427*config!$B$17</f>
        <v>8495160.672</v>
      </c>
      <c r="E428" s="34" t="str">
        <f t="shared" si="1"/>
        <v>3장</v>
      </c>
    </row>
    <row r="429">
      <c r="A429" s="6">
        <v>428.0</v>
      </c>
      <c r="B429" s="9">
        <f>'밸런스 최소치'!N431</f>
        <v>6945607965</v>
      </c>
      <c r="C429" s="9"/>
      <c r="D429" s="9">
        <f>D428*config!$B$17</f>
        <v>8682054.207</v>
      </c>
      <c r="E429" s="34" t="str">
        <f t="shared" si="1"/>
        <v>3장</v>
      </c>
    </row>
    <row r="430">
      <c r="A430" s="6">
        <v>429.0</v>
      </c>
      <c r="B430" s="9">
        <f>'밸런스 최소치'!N432</f>
        <v>7188704243</v>
      </c>
      <c r="C430" s="9"/>
      <c r="D430" s="9">
        <f>D429*config!$B$17</f>
        <v>8873059.399</v>
      </c>
      <c r="E430" s="34" t="str">
        <f t="shared" si="1"/>
        <v>3장</v>
      </c>
    </row>
    <row r="431">
      <c r="A431" s="6">
        <v>430.0</v>
      </c>
      <c r="B431" s="9">
        <f>'밸런스 최소치'!N433</f>
        <v>7440308892</v>
      </c>
      <c r="C431" s="9"/>
      <c r="D431" s="9">
        <f>D430*config!$B$17</f>
        <v>9068266.706</v>
      </c>
      <c r="E431" s="34" t="str">
        <f t="shared" si="1"/>
        <v>3장</v>
      </c>
    </row>
    <row r="432">
      <c r="A432" s="6">
        <v>431.0</v>
      </c>
      <c r="B432" s="9">
        <f>'밸런스 최소치'!N434</f>
        <v>7700719703</v>
      </c>
      <c r="C432" s="9"/>
      <c r="D432" s="9">
        <f>D431*config!$B$17</f>
        <v>9267768.573</v>
      </c>
      <c r="E432" s="34" t="str">
        <f t="shared" si="1"/>
        <v>3장</v>
      </c>
    </row>
    <row r="433">
      <c r="A433" s="6">
        <v>432.0</v>
      </c>
      <c r="B433" s="9">
        <f>'밸런스 최소치'!N435</f>
        <v>7970244893</v>
      </c>
      <c r="C433" s="9"/>
      <c r="D433" s="9">
        <f>D432*config!$B$17</f>
        <v>9471659.482</v>
      </c>
      <c r="E433" s="34" t="str">
        <f t="shared" si="1"/>
        <v>3장</v>
      </c>
    </row>
    <row r="434">
      <c r="A434" s="6">
        <v>433.0</v>
      </c>
      <c r="B434" s="9">
        <f>'밸런스 최소치'!N436</f>
        <v>8249203464</v>
      </c>
      <c r="C434" s="9"/>
      <c r="D434" s="9">
        <f>D433*config!$B$17</f>
        <v>9680035.991</v>
      </c>
      <c r="E434" s="34" t="str">
        <f t="shared" si="1"/>
        <v>3장</v>
      </c>
    </row>
    <row r="435">
      <c r="A435" s="6">
        <v>434.0</v>
      </c>
      <c r="B435" s="9">
        <f>'밸런스 최소치'!N437</f>
        <v>8537925585</v>
      </c>
      <c r="C435" s="9"/>
      <c r="D435" s="9">
        <f>D434*config!$B$17</f>
        <v>9892996.782</v>
      </c>
      <c r="E435" s="34" t="str">
        <f t="shared" si="1"/>
        <v>3장</v>
      </c>
    </row>
    <row r="436">
      <c r="A436" s="6">
        <v>435.0</v>
      </c>
      <c r="B436" s="9">
        <f>'밸런스 최소치'!N438</f>
        <v>8836752981</v>
      </c>
      <c r="C436" s="9"/>
      <c r="D436" s="9">
        <f>D435*config!$B$17</f>
        <v>10110642.71</v>
      </c>
      <c r="E436" s="34" t="str">
        <f t="shared" si="1"/>
        <v>3장</v>
      </c>
    </row>
    <row r="437">
      <c r="A437" s="6">
        <v>436.0</v>
      </c>
      <c r="B437" s="9">
        <f>'밸런스 최소치'!N439</f>
        <v>9146039335</v>
      </c>
      <c r="C437" s="9"/>
      <c r="D437" s="9">
        <f>D436*config!$B$17</f>
        <v>10333076.85</v>
      </c>
      <c r="E437" s="34" t="str">
        <f t="shared" si="1"/>
        <v>3장</v>
      </c>
    </row>
    <row r="438">
      <c r="A438" s="6">
        <v>437.0</v>
      </c>
      <c r="B438" s="9">
        <f>'밸런스 최소치'!N440</f>
        <v>9466150712</v>
      </c>
      <c r="C438" s="9"/>
      <c r="D438" s="9">
        <f>D437*config!$B$17</f>
        <v>10560404.54</v>
      </c>
      <c r="E438" s="34" t="str">
        <f t="shared" si="1"/>
        <v>3장</v>
      </c>
    </row>
    <row r="439">
      <c r="A439" s="6">
        <v>438.0</v>
      </c>
      <c r="B439" s="9">
        <f>'밸런스 최소치'!N441</f>
        <v>9797465987</v>
      </c>
      <c r="C439" s="9"/>
      <c r="D439" s="9">
        <f>D438*config!$B$17</f>
        <v>10792733.44</v>
      </c>
      <c r="E439" s="34" t="str">
        <f t="shared" si="1"/>
        <v>3장</v>
      </c>
    </row>
    <row r="440">
      <c r="A440" s="6">
        <v>439.0</v>
      </c>
      <c r="B440" s="9">
        <f>'밸런스 최소치'!N442</f>
        <v>10140377296</v>
      </c>
      <c r="C440" s="9"/>
      <c r="D440" s="9">
        <f>D439*config!$B$17</f>
        <v>11030173.58</v>
      </c>
      <c r="E440" s="34" t="str">
        <f t="shared" si="1"/>
        <v>3장</v>
      </c>
    </row>
    <row r="441">
      <c r="A441" s="6">
        <v>440.0</v>
      </c>
      <c r="B441" s="9">
        <f>'밸런스 최소치'!N443</f>
        <v>10495290502</v>
      </c>
      <c r="C441" s="9"/>
      <c r="D441" s="9">
        <f>D440*config!$B$17</f>
        <v>11272837.4</v>
      </c>
      <c r="E441" s="34" t="str">
        <f t="shared" si="1"/>
        <v>3장</v>
      </c>
    </row>
    <row r="442">
      <c r="A442" s="6">
        <v>441.0</v>
      </c>
      <c r="B442" s="9">
        <f>'밸런스 최소치'!N444</f>
        <v>10862625669</v>
      </c>
      <c r="C442" s="9"/>
      <c r="D442" s="9">
        <f>D441*config!$B$17</f>
        <v>11520839.82</v>
      </c>
      <c r="E442" s="34" t="str">
        <f t="shared" si="1"/>
        <v>3장</v>
      </c>
    </row>
    <row r="443">
      <c r="A443" s="6">
        <v>442.0</v>
      </c>
      <c r="B443" s="9">
        <f>'밸런스 최소치'!N445</f>
        <v>11242817568</v>
      </c>
      <c r="C443" s="9"/>
      <c r="D443" s="9">
        <f>D442*config!$B$17</f>
        <v>11774298.3</v>
      </c>
      <c r="E443" s="34" t="str">
        <f t="shared" si="1"/>
        <v>3장</v>
      </c>
    </row>
    <row r="444">
      <c r="A444" s="6">
        <v>443.0</v>
      </c>
      <c r="B444" s="9">
        <f>'밸런스 최소치'!N446</f>
        <v>11636316183</v>
      </c>
      <c r="C444" s="9"/>
      <c r="D444" s="9">
        <f>D443*config!$B$17</f>
        <v>12033332.86</v>
      </c>
      <c r="E444" s="34" t="str">
        <f t="shared" si="1"/>
        <v>3장</v>
      </c>
    </row>
    <row r="445">
      <c r="A445" s="6">
        <v>444.0</v>
      </c>
      <c r="B445" s="9">
        <f>'밸런스 최소치'!N447</f>
        <v>12043587249</v>
      </c>
      <c r="C445" s="9"/>
      <c r="D445" s="9">
        <f>D444*config!$B$17</f>
        <v>12298066.18</v>
      </c>
      <c r="E445" s="34" t="str">
        <f t="shared" si="1"/>
        <v>3장</v>
      </c>
    </row>
    <row r="446">
      <c r="A446" s="6">
        <v>445.0</v>
      </c>
      <c r="B446" s="9">
        <f>'밸런스 최소치'!N448</f>
        <v>12465112803</v>
      </c>
      <c r="C446" s="9"/>
      <c r="D446" s="9">
        <f>D445*config!$B$17</f>
        <v>12568623.64</v>
      </c>
      <c r="E446" s="34" t="str">
        <f t="shared" si="1"/>
        <v>3장</v>
      </c>
    </row>
    <row r="447">
      <c r="A447" s="6">
        <v>446.0</v>
      </c>
      <c r="B447" s="9">
        <f>'밸런스 최소치'!N449</f>
        <v>12901391751</v>
      </c>
      <c r="C447" s="9"/>
      <c r="D447" s="9">
        <f>D446*config!$B$17</f>
        <v>12845133.36</v>
      </c>
      <c r="E447" s="34" t="str">
        <f t="shared" si="1"/>
        <v>3장</v>
      </c>
    </row>
    <row r="448">
      <c r="A448" s="6">
        <v>447.0</v>
      </c>
      <c r="B448" s="9">
        <f>'밸런스 최소치'!N450</f>
        <v>13352940462</v>
      </c>
      <c r="C448" s="9"/>
      <c r="D448" s="9">
        <f>D447*config!$B$17</f>
        <v>13127726.29</v>
      </c>
      <c r="E448" s="34" t="str">
        <f t="shared" si="1"/>
        <v>3장</v>
      </c>
    </row>
    <row r="449">
      <c r="A449" s="6">
        <v>448.0</v>
      </c>
      <c r="B449" s="9">
        <f>'밸런스 최소치'!N451</f>
        <v>13820293378</v>
      </c>
      <c r="C449" s="9"/>
      <c r="D449" s="9">
        <f>D448*config!$B$17</f>
        <v>13416536.27</v>
      </c>
      <c r="E449" s="34" t="str">
        <f t="shared" si="1"/>
        <v>3장</v>
      </c>
    </row>
    <row r="450">
      <c r="A450" s="6">
        <v>449.0</v>
      </c>
      <c r="B450" s="9">
        <f>'밸런스 최소치'!N452</f>
        <v>14304003646</v>
      </c>
      <c r="C450" s="9"/>
      <c r="D450" s="9">
        <f>D449*config!$B$17</f>
        <v>13711700.07</v>
      </c>
      <c r="E450" s="34" t="str">
        <f t="shared" si="1"/>
        <v>3장</v>
      </c>
    </row>
    <row r="451">
      <c r="A451" s="6">
        <v>450.0</v>
      </c>
      <c r="B451" s="9">
        <f>'밸런스 최소치'!N453</f>
        <v>14804643774</v>
      </c>
      <c r="C451" s="9"/>
      <c r="D451" s="9">
        <f>D450*config!$B$17</f>
        <v>14013357.47</v>
      </c>
      <c r="E451" s="34" t="str">
        <f t="shared" si="1"/>
        <v>3장</v>
      </c>
    </row>
    <row r="452">
      <c r="A452" s="6">
        <v>451.0</v>
      </c>
      <c r="B452" s="9">
        <f>'밸런스 최소치'!N454</f>
        <v>15322806306</v>
      </c>
      <c r="C452" s="9"/>
      <c r="D452" s="9">
        <f>D451*config!$B$17</f>
        <v>14321651.33</v>
      </c>
      <c r="E452" s="34" t="str">
        <f t="shared" si="1"/>
        <v>3장</v>
      </c>
    </row>
    <row r="453">
      <c r="A453" s="6">
        <v>452.0</v>
      </c>
      <c r="B453" s="9">
        <f>'밸런스 최소치'!N455</f>
        <v>15859104527</v>
      </c>
      <c r="C453" s="9"/>
      <c r="D453" s="9">
        <f>D452*config!$B$17</f>
        <v>14636727.66</v>
      </c>
      <c r="E453" s="34" t="str">
        <f t="shared" si="1"/>
        <v>3장</v>
      </c>
    </row>
    <row r="454">
      <c r="A454" s="6">
        <v>453.0</v>
      </c>
      <c r="B454" s="9">
        <f>'밸런스 최소치'!N456</f>
        <v>16414173185</v>
      </c>
      <c r="C454" s="9"/>
      <c r="D454" s="9">
        <f>D453*config!$B$17</f>
        <v>14958735.67</v>
      </c>
      <c r="E454" s="34" t="str">
        <f t="shared" si="1"/>
        <v>3장</v>
      </c>
    </row>
    <row r="455">
      <c r="A455" s="6">
        <v>454.0</v>
      </c>
      <c r="B455" s="9">
        <f>'밸런스 최소치'!N457</f>
        <v>16988669247</v>
      </c>
      <c r="C455" s="9"/>
      <c r="D455" s="9">
        <f>D454*config!$B$17</f>
        <v>15287827.85</v>
      </c>
      <c r="E455" s="34" t="str">
        <f t="shared" si="1"/>
        <v>3장</v>
      </c>
    </row>
    <row r="456">
      <c r="A456" s="6">
        <v>455.0</v>
      </c>
      <c r="B456" s="9">
        <f>'밸런스 최소치'!N458</f>
        <v>17583272670</v>
      </c>
      <c r="C456" s="9"/>
      <c r="D456" s="9">
        <f>D455*config!$B$17</f>
        <v>15624160.07</v>
      </c>
      <c r="E456" s="34" t="str">
        <f t="shared" si="1"/>
        <v>3장</v>
      </c>
    </row>
    <row r="457">
      <c r="A457" s="6">
        <v>456.0</v>
      </c>
      <c r="B457" s="9">
        <f>'밸런스 최소치'!N459</f>
        <v>18198687214</v>
      </c>
      <c r="C457" s="9"/>
      <c r="D457" s="9">
        <f>D456*config!$B$17</f>
        <v>15967891.59</v>
      </c>
      <c r="E457" s="34" t="str">
        <f t="shared" si="1"/>
        <v>3장</v>
      </c>
    </row>
    <row r="458">
      <c r="A458" s="6">
        <v>457.0</v>
      </c>
      <c r="B458" s="9">
        <f>'밸런스 최소치'!N460</f>
        <v>18835641266</v>
      </c>
      <c r="C458" s="9"/>
      <c r="D458" s="9">
        <f>D457*config!$B$17</f>
        <v>16319185.2</v>
      </c>
      <c r="E458" s="34" t="str">
        <f t="shared" si="1"/>
        <v>3장</v>
      </c>
    </row>
    <row r="459">
      <c r="A459" s="6">
        <v>458.0</v>
      </c>
      <c r="B459" s="9">
        <f>'밸런스 최소치'!N461</f>
        <v>19494888711</v>
      </c>
      <c r="C459" s="9"/>
      <c r="D459" s="9">
        <f>D458*config!$B$17</f>
        <v>16678207.28</v>
      </c>
      <c r="E459" s="34" t="str">
        <f t="shared" si="1"/>
        <v>3장</v>
      </c>
    </row>
    <row r="460">
      <c r="A460" s="6">
        <v>459.0</v>
      </c>
      <c r="B460" s="9">
        <f>'밸런스 최소치'!N462</f>
        <v>20177209816</v>
      </c>
      <c r="C460" s="9"/>
      <c r="D460" s="9">
        <f>D459*config!$B$17</f>
        <v>17045127.84</v>
      </c>
      <c r="E460" s="34" t="str">
        <f t="shared" si="1"/>
        <v>3장</v>
      </c>
    </row>
    <row r="461">
      <c r="A461" s="6">
        <v>460.0</v>
      </c>
      <c r="B461" s="9">
        <f>'밸런스 최소치'!N463</f>
        <v>20883412159</v>
      </c>
      <c r="C461" s="9"/>
      <c r="D461" s="9">
        <f>D460*config!$B$17</f>
        <v>17420120.65</v>
      </c>
      <c r="E461" s="34" t="str">
        <f t="shared" si="1"/>
        <v>3장</v>
      </c>
    </row>
    <row r="462">
      <c r="A462" s="6">
        <v>461.0</v>
      </c>
      <c r="B462" s="9">
        <f>'밸런스 최소치'!N464</f>
        <v>21614331585</v>
      </c>
      <c r="C462" s="9"/>
      <c r="D462" s="9">
        <f>D461*config!$B$17</f>
        <v>17803363.31</v>
      </c>
      <c r="E462" s="34" t="str">
        <f t="shared" si="1"/>
        <v>3장</v>
      </c>
    </row>
    <row r="463">
      <c r="A463" s="6">
        <v>462.0</v>
      </c>
      <c r="B463" s="9">
        <f>'밸런스 최소치'!N465</f>
        <v>22370833190</v>
      </c>
      <c r="C463" s="9"/>
      <c r="D463" s="9">
        <f>D462*config!$B$17</f>
        <v>18195037.3</v>
      </c>
      <c r="E463" s="34" t="str">
        <f t="shared" si="1"/>
        <v>3장</v>
      </c>
    </row>
    <row r="464">
      <c r="A464" s="6">
        <v>463.0</v>
      </c>
      <c r="B464" s="9">
        <f>'밸런스 최소치'!N466</f>
        <v>23153812352</v>
      </c>
      <c r="C464" s="9"/>
      <c r="D464" s="9">
        <f>D463*config!$B$17</f>
        <v>18595328.12</v>
      </c>
      <c r="E464" s="34" t="str">
        <f t="shared" si="1"/>
        <v>3장</v>
      </c>
    </row>
    <row r="465">
      <c r="A465" s="6">
        <v>464.0</v>
      </c>
      <c r="B465" s="9">
        <f>'밸런스 최소치'!N467</f>
        <v>23964195784</v>
      </c>
      <c r="C465" s="9"/>
      <c r="D465" s="9">
        <f>D464*config!$B$17</f>
        <v>19004425.34</v>
      </c>
      <c r="E465" s="34" t="str">
        <f t="shared" si="1"/>
        <v>3장</v>
      </c>
    </row>
    <row r="466">
      <c r="A466" s="6">
        <v>465.0</v>
      </c>
      <c r="B466" s="9">
        <f>'밸런스 최소치'!N468</f>
        <v>24802942636</v>
      </c>
      <c r="C466" s="9"/>
      <c r="D466" s="9">
        <f>D465*config!$B$17</f>
        <v>19422522.69</v>
      </c>
      <c r="E466" s="34" t="str">
        <f t="shared" si="1"/>
        <v>3장</v>
      </c>
    </row>
    <row r="467">
      <c r="A467" s="6">
        <v>466.0</v>
      </c>
      <c r="B467" s="9">
        <f>'밸런스 최소치'!N469</f>
        <v>25671045629</v>
      </c>
      <c r="C467" s="9"/>
      <c r="D467" s="9">
        <f>D466*config!$B$17</f>
        <v>19849818.19</v>
      </c>
      <c r="E467" s="34" t="str">
        <f t="shared" si="1"/>
        <v>3장</v>
      </c>
    </row>
    <row r="468">
      <c r="A468" s="6">
        <v>467.0</v>
      </c>
      <c r="B468" s="9">
        <f>'밸런스 최소치'!N470</f>
        <v>26569532226</v>
      </c>
      <c r="C468" s="9"/>
      <c r="D468" s="9">
        <f>D467*config!$B$17</f>
        <v>20286514.19</v>
      </c>
      <c r="E468" s="34" t="str">
        <f t="shared" si="1"/>
        <v>3장</v>
      </c>
    </row>
    <row r="469">
      <c r="A469" s="6">
        <v>468.0</v>
      </c>
      <c r="B469" s="9">
        <f>'밸런스 최소치'!N471</f>
        <v>27499465854</v>
      </c>
      <c r="C469" s="9"/>
      <c r="D469" s="9">
        <f>D468*config!$B$17</f>
        <v>20732817.51</v>
      </c>
      <c r="E469" s="34" t="str">
        <f t="shared" si="1"/>
        <v>3장</v>
      </c>
    </row>
    <row r="470">
      <c r="A470" s="6">
        <v>469.0</v>
      </c>
      <c r="B470" s="9">
        <f>'밸런스 최소치'!N472</f>
        <v>28461947159</v>
      </c>
      <c r="C470" s="9"/>
      <c r="D470" s="9">
        <f>D469*config!$B$17</f>
        <v>21188939.49</v>
      </c>
      <c r="E470" s="34" t="str">
        <f t="shared" si="1"/>
        <v>3장</v>
      </c>
    </row>
    <row r="471">
      <c r="A471" s="6">
        <v>470.0</v>
      </c>
      <c r="B471" s="9">
        <f>'밸런스 최소치'!N473</f>
        <v>29458115309</v>
      </c>
      <c r="C471" s="9"/>
      <c r="D471" s="9">
        <f>D470*config!$B$17</f>
        <v>21655096.16</v>
      </c>
      <c r="E471" s="34" t="str">
        <f t="shared" si="1"/>
        <v>3장</v>
      </c>
    </row>
    <row r="472">
      <c r="A472" s="6">
        <v>471.0</v>
      </c>
      <c r="B472" s="9">
        <f>'밸런스 최소치'!N474</f>
        <v>30489149345</v>
      </c>
      <c r="C472" s="9"/>
      <c r="D472" s="9">
        <f>D471*config!$B$17</f>
        <v>22131508.28</v>
      </c>
      <c r="E472" s="34" t="str">
        <f t="shared" si="1"/>
        <v>3장</v>
      </c>
    </row>
    <row r="473">
      <c r="A473" s="6">
        <v>472.0</v>
      </c>
      <c r="B473" s="9">
        <f>'밸런스 최소치'!N475</f>
        <v>31556269572</v>
      </c>
      <c r="C473" s="9"/>
      <c r="D473" s="9">
        <f>D472*config!$B$17</f>
        <v>22618401.46</v>
      </c>
      <c r="E473" s="34" t="str">
        <f t="shared" si="1"/>
        <v>3장</v>
      </c>
    </row>
    <row r="474">
      <c r="A474" s="6">
        <v>473.0</v>
      </c>
      <c r="B474" s="9">
        <f>'밸런스 최소치'!N476</f>
        <v>32660739007</v>
      </c>
      <c r="C474" s="9"/>
      <c r="D474" s="9">
        <f>D473*config!$B$17</f>
        <v>23116006.29</v>
      </c>
      <c r="E474" s="34" t="str">
        <f t="shared" si="1"/>
        <v>3장</v>
      </c>
    </row>
    <row r="475">
      <c r="A475" s="6">
        <v>474.0</v>
      </c>
      <c r="B475" s="9">
        <f>'밸런스 최소치'!N477</f>
        <v>33803864872</v>
      </c>
      <c r="C475" s="9"/>
      <c r="D475" s="9">
        <f>D474*config!$B$17</f>
        <v>23624558.43</v>
      </c>
      <c r="E475" s="34" t="str">
        <f t="shared" si="1"/>
        <v>3장</v>
      </c>
    </row>
    <row r="476">
      <c r="A476" s="6">
        <v>475.0</v>
      </c>
      <c r="B476" s="9">
        <f>'밸런스 최소치'!N478</f>
        <v>34987000143</v>
      </c>
      <c r="C476" s="9"/>
      <c r="D476" s="9">
        <f>D475*config!$B$17</f>
        <v>24144298.71</v>
      </c>
      <c r="E476" s="34" t="str">
        <f t="shared" si="1"/>
        <v>3장</v>
      </c>
    </row>
    <row r="477">
      <c r="A477" s="6">
        <v>476.0</v>
      </c>
      <c r="B477" s="9">
        <f>'밸런스 최소치'!N479</f>
        <v>36211545148</v>
      </c>
      <c r="C477" s="9"/>
      <c r="D477" s="9">
        <f>D476*config!$B$17</f>
        <v>24675473.29</v>
      </c>
      <c r="E477" s="34" t="str">
        <f t="shared" si="1"/>
        <v>3장</v>
      </c>
    </row>
    <row r="478">
      <c r="A478" s="6">
        <v>477.0</v>
      </c>
      <c r="B478" s="9">
        <f>'밸런스 최소치'!N480</f>
        <v>37478949228</v>
      </c>
      <c r="C478" s="9"/>
      <c r="D478" s="9">
        <f>D477*config!$B$17</f>
        <v>25218333.7</v>
      </c>
      <c r="E478" s="34" t="str">
        <f t="shared" si="1"/>
        <v>3장</v>
      </c>
    </row>
    <row r="479">
      <c r="A479" s="6">
        <v>478.0</v>
      </c>
      <c r="B479" s="9">
        <f>'밸런스 최소치'!N481</f>
        <v>38790712451</v>
      </c>
      <c r="C479" s="9"/>
      <c r="D479" s="9">
        <f>D478*config!$B$17</f>
        <v>25773137.04</v>
      </c>
      <c r="E479" s="34" t="str">
        <f t="shared" si="1"/>
        <v>3장</v>
      </c>
    </row>
    <row r="480">
      <c r="A480" s="6">
        <v>479.0</v>
      </c>
      <c r="B480" s="9">
        <f>'밸런스 최소치'!N482</f>
        <v>40148387387</v>
      </c>
      <c r="C480" s="9"/>
      <c r="D480" s="9">
        <f>D479*config!$B$17</f>
        <v>26340146.05</v>
      </c>
      <c r="E480" s="34" t="str">
        <f t="shared" si="1"/>
        <v>3장</v>
      </c>
    </row>
    <row r="481">
      <c r="A481" s="6">
        <v>480.0</v>
      </c>
      <c r="B481" s="9">
        <f>'밸런스 최소치'!N483</f>
        <v>41553580945</v>
      </c>
      <c r="C481" s="9"/>
      <c r="D481" s="9">
        <f>D480*config!$B$17</f>
        <v>26919629.27</v>
      </c>
      <c r="E481" s="34" t="str">
        <f t="shared" si="1"/>
        <v>3장</v>
      </c>
    </row>
    <row r="482">
      <c r="A482" s="6">
        <v>481.0</v>
      </c>
      <c r="B482" s="9">
        <f>'밸런스 최소치'!N484</f>
        <v>43007956278</v>
      </c>
      <c r="C482" s="9"/>
      <c r="D482" s="9">
        <f>D481*config!$B$17</f>
        <v>27511861.11</v>
      </c>
      <c r="E482" s="34" t="str">
        <f t="shared" si="1"/>
        <v>3장</v>
      </c>
    </row>
    <row r="483">
      <c r="A483" s="6">
        <v>482.0</v>
      </c>
      <c r="B483" s="9">
        <f>'밸런스 최소치'!N485</f>
        <v>44513234748</v>
      </c>
      <c r="C483" s="9"/>
      <c r="D483" s="9">
        <f>D482*config!$B$17</f>
        <v>28117122.06</v>
      </c>
      <c r="E483" s="34" t="str">
        <f t="shared" si="1"/>
        <v>3장</v>
      </c>
    </row>
    <row r="484">
      <c r="A484" s="6">
        <v>483.0</v>
      </c>
      <c r="B484" s="9">
        <f>'밸런스 최소치'!N486</f>
        <v>46071197964</v>
      </c>
      <c r="C484" s="9"/>
      <c r="D484" s="9">
        <f>D483*config!$B$17</f>
        <v>28735698.74</v>
      </c>
      <c r="E484" s="34" t="str">
        <f t="shared" si="1"/>
        <v>3장</v>
      </c>
    </row>
    <row r="485">
      <c r="A485" s="6">
        <v>484.0</v>
      </c>
      <c r="B485" s="9">
        <f>'밸런스 최소치'!N487</f>
        <v>47683689893</v>
      </c>
      <c r="C485" s="9"/>
      <c r="D485" s="9">
        <f>D484*config!$B$17</f>
        <v>29367884.11</v>
      </c>
      <c r="E485" s="34" t="str">
        <f t="shared" si="1"/>
        <v>3장</v>
      </c>
    </row>
    <row r="486">
      <c r="A486" s="6">
        <v>485.0</v>
      </c>
      <c r="B486" s="9">
        <f>'밸런스 최소치'!N488</f>
        <v>49352619039</v>
      </c>
      <c r="C486" s="9"/>
      <c r="D486" s="9">
        <f>D485*config!$B$17</f>
        <v>30013977.56</v>
      </c>
      <c r="E486" s="34" t="str">
        <f t="shared" si="1"/>
        <v>3장</v>
      </c>
    </row>
    <row r="487">
      <c r="A487" s="6">
        <v>486.0</v>
      </c>
      <c r="B487" s="9">
        <f>'밸런스 최소치'!N489</f>
        <v>51079960706</v>
      </c>
      <c r="C487" s="9"/>
      <c r="D487" s="9">
        <f>D486*config!$B$17</f>
        <v>30674285.07</v>
      </c>
      <c r="E487" s="34" t="str">
        <f t="shared" si="1"/>
        <v>3장</v>
      </c>
    </row>
    <row r="488">
      <c r="A488" s="6">
        <v>487.0</v>
      </c>
      <c r="B488" s="9">
        <f>'밸런스 최소치'!N490</f>
        <v>52867759330</v>
      </c>
      <c r="C488" s="9"/>
      <c r="D488" s="9">
        <f>D487*config!$B$17</f>
        <v>31349119.34</v>
      </c>
      <c r="E488" s="34" t="str">
        <f t="shared" si="1"/>
        <v>3장</v>
      </c>
    </row>
    <row r="489">
      <c r="A489" s="6">
        <v>488.0</v>
      </c>
      <c r="B489" s="9">
        <f>'밸런스 최소치'!N491</f>
        <v>54718130907</v>
      </c>
      <c r="C489" s="9"/>
      <c r="D489" s="9">
        <f>D488*config!$B$17</f>
        <v>32038799.97</v>
      </c>
      <c r="E489" s="34" t="str">
        <f t="shared" si="1"/>
        <v>3장</v>
      </c>
    </row>
    <row r="490">
      <c r="A490" s="6">
        <v>489.0</v>
      </c>
      <c r="B490" s="9">
        <f>'밸런스 최소치'!N492</f>
        <v>56633265489</v>
      </c>
      <c r="C490" s="9"/>
      <c r="D490" s="9">
        <f>D489*config!$B$17</f>
        <v>32743653.57</v>
      </c>
      <c r="E490" s="34" t="str">
        <f t="shared" si="1"/>
        <v>3장</v>
      </c>
    </row>
    <row r="491">
      <c r="A491" s="6">
        <v>490.0</v>
      </c>
      <c r="B491" s="9">
        <f>'밸런스 최소치'!N493</f>
        <v>58615429781</v>
      </c>
      <c r="C491" s="9"/>
      <c r="D491" s="9">
        <f>D490*config!$B$17</f>
        <v>33464013.95</v>
      </c>
      <c r="E491" s="34" t="str">
        <f t="shared" si="1"/>
        <v>3장</v>
      </c>
    </row>
    <row r="492">
      <c r="A492" s="6">
        <v>491.0</v>
      </c>
      <c r="B492" s="9">
        <f>'밸런스 최소치'!N494</f>
        <v>60666969823</v>
      </c>
      <c r="C492" s="9"/>
      <c r="D492" s="9">
        <f>D491*config!$B$17</f>
        <v>34200222.25</v>
      </c>
      <c r="E492" s="34" t="str">
        <f t="shared" si="1"/>
        <v>3장</v>
      </c>
    </row>
    <row r="493">
      <c r="A493" s="6">
        <v>492.0</v>
      </c>
      <c r="B493" s="9">
        <f>'밸런스 최소치'!N495</f>
        <v>62790313767</v>
      </c>
      <c r="C493" s="9"/>
      <c r="D493" s="9">
        <f>D492*config!$B$17</f>
        <v>34952627.14</v>
      </c>
      <c r="E493" s="34" t="str">
        <f t="shared" si="1"/>
        <v>3장</v>
      </c>
    </row>
    <row r="494">
      <c r="A494" s="6">
        <v>493.0</v>
      </c>
      <c r="B494" s="9">
        <f>'밸런스 최소치'!N496</f>
        <v>64987974749</v>
      </c>
      <c r="C494" s="9"/>
      <c r="D494" s="9">
        <f>D493*config!$B$17</f>
        <v>35721584.94</v>
      </c>
      <c r="E494" s="34" t="str">
        <f t="shared" si="1"/>
        <v>3장</v>
      </c>
    </row>
    <row r="495">
      <c r="A495" s="6">
        <v>494.0</v>
      </c>
      <c r="B495" s="9">
        <f>'밸런스 최소치'!N497</f>
        <v>67262553865</v>
      </c>
      <c r="C495" s="9"/>
      <c r="D495" s="9">
        <f>D494*config!$B$17</f>
        <v>36507459.81</v>
      </c>
      <c r="E495" s="34" t="str">
        <f t="shared" si="1"/>
        <v>3장</v>
      </c>
    </row>
    <row r="496">
      <c r="A496" s="6">
        <v>495.0</v>
      </c>
      <c r="B496" s="9">
        <f>'밸런스 최소치'!N498</f>
        <v>69616743250</v>
      </c>
      <c r="C496" s="9"/>
      <c r="D496" s="9">
        <f>D495*config!$B$17</f>
        <v>37310623.92</v>
      </c>
      <c r="E496" s="34" t="str">
        <f t="shared" si="1"/>
        <v>3장</v>
      </c>
    </row>
    <row r="497">
      <c r="A497" s="6">
        <v>496.0</v>
      </c>
      <c r="B497" s="9">
        <f>'밸런스 최소치'!N499</f>
        <v>72053329264</v>
      </c>
      <c r="C497" s="9"/>
      <c r="D497" s="9">
        <f>D496*config!$B$17</f>
        <v>38131457.65</v>
      </c>
      <c r="E497" s="34" t="str">
        <f t="shared" si="1"/>
        <v>3장</v>
      </c>
    </row>
    <row r="498">
      <c r="A498" s="6">
        <v>497.0</v>
      </c>
      <c r="B498" s="9">
        <f>'밸런스 최소치'!N500</f>
        <v>74575195788</v>
      </c>
      <c r="C498" s="9"/>
      <c r="D498" s="9">
        <f>D497*config!$B$17</f>
        <v>38970349.72</v>
      </c>
      <c r="E498" s="34" t="str">
        <f t="shared" si="1"/>
        <v>3장</v>
      </c>
    </row>
    <row r="499">
      <c r="A499" s="6">
        <v>498.0</v>
      </c>
      <c r="B499" s="9">
        <f>'밸런스 최소치'!N501</f>
        <v>77185327641</v>
      </c>
      <c r="C499" s="9"/>
      <c r="D499" s="9">
        <f>D498*config!$B$17</f>
        <v>39827697.41</v>
      </c>
      <c r="E499" s="34" t="str">
        <f t="shared" si="1"/>
        <v>3장</v>
      </c>
    </row>
    <row r="500">
      <c r="A500" s="6">
        <v>499.0</v>
      </c>
      <c r="B500" s="9">
        <f>'밸런스 최소치'!N502</f>
        <v>79886814108</v>
      </c>
      <c r="C500" s="9"/>
      <c r="D500" s="9">
        <f>D499*config!$B$17</f>
        <v>40703906.75</v>
      </c>
      <c r="E500" s="34" t="str">
        <f t="shared" si="1"/>
        <v>3장</v>
      </c>
    </row>
    <row r="501">
      <c r="A501" s="6">
        <v>500.0</v>
      </c>
      <c r="B501" s="9">
        <f>'밸런스 최소치'!N503</f>
        <v>82682852602</v>
      </c>
      <c r="C501" s="9"/>
      <c r="D501" s="9">
        <f>D500*config!$B$17</f>
        <v>41599392.7</v>
      </c>
      <c r="E501" s="34" t="str">
        <f t="shared" si="1"/>
        <v>3장</v>
      </c>
    </row>
    <row r="502">
      <c r="A502" s="6">
        <v>501.0</v>
      </c>
      <c r="B502" s="9">
        <f>'밸런스 최소치'!N504</f>
        <v>85576752443</v>
      </c>
      <c r="C502" s="9"/>
      <c r="D502" s="9">
        <f>D501*config!$B$17</f>
        <v>42514579.34</v>
      </c>
      <c r="E502" s="34" t="str">
        <f t="shared" si="1"/>
        <v>4장</v>
      </c>
    </row>
    <row r="503">
      <c r="A503" s="6">
        <v>502.0</v>
      </c>
      <c r="B503" s="9">
        <f>'밸런스 최소치'!N505</f>
        <v>88571938779</v>
      </c>
      <c r="C503" s="9"/>
      <c r="D503" s="9">
        <f>D502*config!$B$17</f>
        <v>43449900.09</v>
      </c>
      <c r="E503" s="34" t="str">
        <f t="shared" si="1"/>
        <v>4장</v>
      </c>
    </row>
    <row r="504">
      <c r="A504" s="6">
        <v>503.0</v>
      </c>
      <c r="B504" s="9">
        <f>'밸런스 최소치'!N506</f>
        <v>91671956636</v>
      </c>
      <c r="C504" s="9"/>
      <c r="D504" s="9">
        <f>D503*config!$B$17</f>
        <v>44405797.89</v>
      </c>
      <c r="E504" s="34" t="str">
        <f t="shared" si="1"/>
        <v>4장</v>
      </c>
    </row>
    <row r="505">
      <c r="A505" s="6">
        <v>504.0</v>
      </c>
      <c r="B505" s="9">
        <f>'밸런스 최소치'!N507</f>
        <v>94880475118</v>
      </c>
      <c r="C505" s="9"/>
      <c r="D505" s="9">
        <f>D504*config!$B$17</f>
        <v>45382725.44</v>
      </c>
      <c r="E505" s="34" t="str">
        <f t="shared" si="1"/>
        <v>4장</v>
      </c>
    </row>
    <row r="506">
      <c r="A506" s="6">
        <v>505.0</v>
      </c>
      <c r="B506" s="9">
        <f>'밸런스 최소치'!N508</f>
        <v>98201291747</v>
      </c>
      <c r="C506" s="9"/>
      <c r="D506" s="9">
        <f>D505*config!$B$17</f>
        <v>46381145.4</v>
      </c>
      <c r="E506" s="34" t="str">
        <f t="shared" si="1"/>
        <v>4장</v>
      </c>
    </row>
    <row r="507">
      <c r="A507" s="6">
        <v>506.0</v>
      </c>
      <c r="B507" s="9">
        <f>'밸런스 최소치'!N509</f>
        <v>101638336958</v>
      </c>
      <c r="C507" s="9"/>
      <c r="D507" s="9">
        <f>D506*config!$B$17</f>
        <v>47401530.6</v>
      </c>
      <c r="E507" s="34" t="str">
        <f t="shared" si="1"/>
        <v>4장</v>
      </c>
    </row>
    <row r="508">
      <c r="A508" s="6">
        <v>507.0</v>
      </c>
      <c r="B508" s="9">
        <f>'밸런스 최소치'!N510</f>
        <v>105195678752</v>
      </c>
      <c r="C508" s="9"/>
      <c r="D508" s="9">
        <f>D507*config!$B$17</f>
        <v>48444364.28</v>
      </c>
      <c r="E508" s="34" t="str">
        <f t="shared" si="1"/>
        <v>4장</v>
      </c>
    </row>
    <row r="509">
      <c r="A509" s="6">
        <v>508.0</v>
      </c>
      <c r="B509" s="9">
        <f>'밸런스 최소치'!N511</f>
        <v>108877527508</v>
      </c>
      <c r="C509" s="9"/>
      <c r="D509" s="9">
        <f>D508*config!$B$17</f>
        <v>49510140.29</v>
      </c>
      <c r="E509" s="34" t="str">
        <f t="shared" si="1"/>
        <v>4장</v>
      </c>
    </row>
    <row r="510">
      <c r="A510" s="6">
        <v>509.0</v>
      </c>
      <c r="B510" s="9">
        <f>'밸런스 최소치'!N512</f>
        <v>112688240971</v>
      </c>
      <c r="C510" s="9"/>
      <c r="D510" s="9">
        <f>D509*config!$B$17</f>
        <v>50599363.38</v>
      </c>
      <c r="E510" s="34" t="str">
        <f t="shared" si="1"/>
        <v>4장</v>
      </c>
    </row>
    <row r="511">
      <c r="A511" s="6">
        <v>510.0</v>
      </c>
      <c r="B511" s="9">
        <f>'밸런스 최소치'!N513</f>
        <v>116632329405</v>
      </c>
      <c r="C511" s="9"/>
      <c r="D511" s="9">
        <f>D510*config!$B$17</f>
        <v>51712549.37</v>
      </c>
      <c r="E511" s="34" t="str">
        <f t="shared" si="1"/>
        <v>4장</v>
      </c>
    </row>
    <row r="512">
      <c r="A512" s="6">
        <v>511.0</v>
      </c>
      <c r="B512" s="9">
        <f>'밸런스 최소치'!N514</f>
        <v>120714460934</v>
      </c>
      <c r="C512" s="9"/>
      <c r="D512" s="9">
        <f>D511*config!$B$17</f>
        <v>52850225.46</v>
      </c>
      <c r="E512" s="34" t="str">
        <f t="shared" si="1"/>
        <v>4장</v>
      </c>
    </row>
    <row r="513">
      <c r="A513" s="6">
        <v>512.0</v>
      </c>
      <c r="B513" s="9">
        <f>'밸런스 최소치'!N515</f>
        <v>124939467067</v>
      </c>
      <c r="C513" s="9"/>
      <c r="D513" s="9">
        <f>D512*config!$B$17</f>
        <v>54012930.42</v>
      </c>
      <c r="E513" s="34" t="str">
        <f t="shared" si="1"/>
        <v>4장</v>
      </c>
    </row>
    <row r="514">
      <c r="A514" s="6">
        <v>513.0</v>
      </c>
      <c r="B514" s="9">
        <f>'밸런스 최소치'!N516</f>
        <v>129312348414</v>
      </c>
      <c r="C514" s="9"/>
      <c r="D514" s="9">
        <f>D513*config!$B$17</f>
        <v>55201214.89</v>
      </c>
      <c r="E514" s="34" t="str">
        <f t="shared" si="1"/>
        <v>4장</v>
      </c>
    </row>
    <row r="515">
      <c r="A515" s="6">
        <v>514.0</v>
      </c>
      <c r="B515" s="9">
        <f>'밸런스 최소치'!N517</f>
        <v>133838280609</v>
      </c>
      <c r="C515" s="9"/>
      <c r="D515" s="9">
        <f>D514*config!$B$17</f>
        <v>56415641.61</v>
      </c>
      <c r="E515" s="34" t="str">
        <f t="shared" si="1"/>
        <v>4장</v>
      </c>
    </row>
    <row r="516">
      <c r="A516" s="6">
        <v>515.0</v>
      </c>
      <c r="B516" s="9">
        <f>'밸런스 최소치'!N518</f>
        <v>138522620430</v>
      </c>
      <c r="C516" s="9"/>
      <c r="D516" s="9">
        <f>D515*config!$B$17</f>
        <v>57656785.73</v>
      </c>
      <c r="E516" s="34" t="str">
        <f t="shared" si="1"/>
        <v>4장</v>
      </c>
    </row>
    <row r="517">
      <c r="A517" s="6">
        <v>516.0</v>
      </c>
      <c r="B517" s="9">
        <f>'밸런스 최소치'!N519</f>
        <v>143370912145</v>
      </c>
      <c r="C517" s="9"/>
      <c r="D517" s="9">
        <f>D516*config!$B$17</f>
        <v>58925235.01</v>
      </c>
      <c r="E517" s="34" t="str">
        <f t="shared" si="1"/>
        <v>4장</v>
      </c>
    </row>
    <row r="518">
      <c r="A518" s="6">
        <v>517.0</v>
      </c>
      <c r="B518" s="9">
        <f>'밸런스 최소치'!N520</f>
        <v>148388894070</v>
      </c>
      <c r="C518" s="9"/>
      <c r="D518" s="9">
        <f>D517*config!$B$17</f>
        <v>60221590.18</v>
      </c>
      <c r="E518" s="34" t="str">
        <f t="shared" si="1"/>
        <v>4장</v>
      </c>
    </row>
    <row r="519">
      <c r="A519" s="6">
        <v>518.0</v>
      </c>
      <c r="B519" s="9">
        <f>'밸런스 최소치'!N521</f>
        <v>153582505363</v>
      </c>
      <c r="C519" s="9"/>
      <c r="D519" s="9">
        <f>D518*config!$B$17</f>
        <v>61546465.17</v>
      </c>
      <c r="E519" s="34" t="str">
        <f t="shared" si="1"/>
        <v>4장</v>
      </c>
    </row>
    <row r="520">
      <c r="A520" s="6">
        <v>519.0</v>
      </c>
      <c r="B520" s="9">
        <f>'밸런스 최소치'!N522</f>
        <v>158957893050</v>
      </c>
      <c r="C520" s="9"/>
      <c r="D520" s="9">
        <f>D519*config!$B$17</f>
        <v>62900487.4</v>
      </c>
      <c r="E520" s="34" t="str">
        <f t="shared" si="1"/>
        <v>4장</v>
      </c>
    </row>
    <row r="521">
      <c r="A521" s="6">
        <v>520.0</v>
      </c>
      <c r="B521" s="9">
        <f>'밸런스 최소치'!N523</f>
        <v>164521419307</v>
      </c>
      <c r="C521" s="9"/>
      <c r="D521" s="9">
        <f>D520*config!$B$17</f>
        <v>64284298.13</v>
      </c>
      <c r="E521" s="34" t="str">
        <f t="shared" si="1"/>
        <v>4장</v>
      </c>
    </row>
    <row r="522">
      <c r="A522" s="6">
        <v>521.0</v>
      </c>
      <c r="B522" s="9">
        <f>'밸런스 최소치'!N524</f>
        <v>170279668983</v>
      </c>
      <c r="C522" s="9"/>
      <c r="D522" s="9">
        <f>D521*config!$B$17</f>
        <v>65698552.68</v>
      </c>
      <c r="E522" s="34" t="str">
        <f t="shared" si="1"/>
        <v>4장</v>
      </c>
    </row>
    <row r="523">
      <c r="A523" s="6">
        <v>522.0</v>
      </c>
      <c r="B523" s="9">
        <f>'밸런스 최소치'!N525</f>
        <v>176239457397</v>
      </c>
      <c r="C523" s="9"/>
      <c r="D523" s="9">
        <f>D522*config!$B$17</f>
        <v>67143920.84</v>
      </c>
      <c r="E523" s="34" t="str">
        <f t="shared" si="1"/>
        <v>4장</v>
      </c>
    </row>
    <row r="524">
      <c r="A524" s="6">
        <v>523.0</v>
      </c>
      <c r="B524" s="9">
        <f>'밸런스 최소치'!N526</f>
        <v>182407838406</v>
      </c>
      <c r="C524" s="9"/>
      <c r="D524" s="9">
        <f>D523*config!$B$17</f>
        <v>68621087.1</v>
      </c>
      <c r="E524" s="34" t="str">
        <f t="shared" si="1"/>
        <v>4장</v>
      </c>
    </row>
    <row r="525">
      <c r="A525" s="6">
        <v>524.0</v>
      </c>
      <c r="B525" s="9">
        <f>'밸런스 최소치'!N527</f>
        <v>188792112750</v>
      </c>
      <c r="C525" s="9"/>
      <c r="D525" s="9">
        <f>D524*config!$B$17</f>
        <v>70130751.02</v>
      </c>
      <c r="E525" s="34" t="str">
        <f t="shared" si="1"/>
        <v>4장</v>
      </c>
    </row>
    <row r="526">
      <c r="A526" s="6">
        <v>525.0</v>
      </c>
      <c r="B526" s="9">
        <f>'밸런스 최소치'!N528</f>
        <v>195399836696</v>
      </c>
      <c r="C526" s="9"/>
      <c r="D526" s="9">
        <f>D525*config!$B$17</f>
        <v>71673627.54</v>
      </c>
      <c r="E526" s="34" t="str">
        <f t="shared" si="1"/>
        <v>4장</v>
      </c>
    </row>
    <row r="527">
      <c r="A527" s="6">
        <v>526.0</v>
      </c>
      <c r="B527" s="9">
        <f>'밸런스 최소치'!N529</f>
        <v>202238830981</v>
      </c>
      <c r="C527" s="9"/>
      <c r="D527" s="9">
        <f>D526*config!$B$17</f>
        <v>73250447.35</v>
      </c>
      <c r="E527" s="34" t="str">
        <f t="shared" si="1"/>
        <v>4장</v>
      </c>
    </row>
    <row r="528">
      <c r="A528" s="6">
        <v>527.0</v>
      </c>
      <c r="B528" s="9">
        <f>'밸런스 최소치'!N530</f>
        <v>209317190065</v>
      </c>
      <c r="C528" s="9"/>
      <c r="D528" s="9">
        <f>D527*config!$B$17</f>
        <v>74861957.19</v>
      </c>
      <c r="E528" s="34" t="str">
        <f t="shared" si="1"/>
        <v>4장</v>
      </c>
    </row>
    <row r="529">
      <c r="A529" s="6">
        <v>528.0</v>
      </c>
      <c r="B529" s="9">
        <f>'밸런스 최소치'!N531</f>
        <v>216643291717</v>
      </c>
      <c r="C529" s="9"/>
      <c r="D529" s="9">
        <f>D528*config!$B$17</f>
        <v>76508920.25</v>
      </c>
      <c r="E529" s="34" t="str">
        <f t="shared" si="1"/>
        <v>4장</v>
      </c>
    </row>
    <row r="530">
      <c r="A530" s="6">
        <v>529.0</v>
      </c>
      <c r="B530" s="9">
        <f>'밸런스 최소치'!N532</f>
        <v>224225806928</v>
      </c>
      <c r="C530" s="9"/>
      <c r="D530" s="9">
        <f>D529*config!$B$17</f>
        <v>78192116.49</v>
      </c>
      <c r="E530" s="34" t="str">
        <f t="shared" si="1"/>
        <v>4장</v>
      </c>
    </row>
    <row r="531">
      <c r="A531" s="6">
        <v>530.0</v>
      </c>
      <c r="B531" s="9">
        <f>'밸런스 최소치'!N533</f>
        <v>232073710170</v>
      </c>
      <c r="C531" s="9"/>
      <c r="D531" s="9">
        <f>D530*config!$B$17</f>
        <v>79912343.05</v>
      </c>
      <c r="E531" s="34" t="str">
        <f t="shared" si="1"/>
        <v>4장</v>
      </c>
    </row>
    <row r="532">
      <c r="A532" s="6">
        <v>531.0</v>
      </c>
      <c r="B532" s="9">
        <f>'밸런스 최소치'!N534</f>
        <v>240196290026</v>
      </c>
      <c r="C532" s="9"/>
      <c r="D532" s="9">
        <f>D531*config!$B$17</f>
        <v>81670414.6</v>
      </c>
      <c r="E532" s="34" t="str">
        <f t="shared" si="1"/>
        <v>4장</v>
      </c>
    </row>
    <row r="533">
      <c r="A533" s="6">
        <v>532.0</v>
      </c>
      <c r="B533" s="9">
        <f>'밸런스 최소치'!N535</f>
        <v>248603160177</v>
      </c>
      <c r="C533" s="9"/>
      <c r="D533" s="9">
        <f>D532*config!$B$17</f>
        <v>83467163.72</v>
      </c>
      <c r="E533" s="34" t="str">
        <f t="shared" si="1"/>
        <v>4장</v>
      </c>
    </row>
    <row r="534">
      <c r="A534" s="6">
        <v>533.0</v>
      </c>
      <c r="B534" s="9">
        <f>'밸런스 최소치'!N536</f>
        <v>257304270783</v>
      </c>
      <c r="C534" s="9"/>
      <c r="D534" s="9">
        <f>D533*config!$B$17</f>
        <v>85303441.32</v>
      </c>
      <c r="E534" s="34" t="str">
        <f t="shared" si="1"/>
        <v>4장</v>
      </c>
    </row>
    <row r="535">
      <c r="A535" s="6">
        <v>534.0</v>
      </c>
      <c r="B535" s="9">
        <f>'밸런스 최소치'!N537</f>
        <v>266309920260</v>
      </c>
      <c r="C535" s="9"/>
      <c r="D535" s="9">
        <f>D534*config!$B$17</f>
        <v>87180117.03</v>
      </c>
      <c r="E535" s="34" t="str">
        <f t="shared" si="1"/>
        <v>4장</v>
      </c>
    </row>
    <row r="536">
      <c r="A536" s="6">
        <v>535.0</v>
      </c>
      <c r="B536" s="9">
        <f>'밸런스 최소치'!N538</f>
        <v>275630767470</v>
      </c>
      <c r="C536" s="9"/>
      <c r="D536" s="9">
        <f>D535*config!$B$17</f>
        <v>89098079.61</v>
      </c>
      <c r="E536" s="34" t="str">
        <f t="shared" si="1"/>
        <v>4장</v>
      </c>
    </row>
    <row r="537">
      <c r="A537" s="6">
        <v>536.0</v>
      </c>
      <c r="B537" s="9">
        <f>'밸런스 최소치'!N539</f>
        <v>285277844331</v>
      </c>
      <c r="C537" s="9"/>
      <c r="D537" s="9">
        <f>D536*config!$B$17</f>
        <v>91058237.36</v>
      </c>
      <c r="E537" s="34" t="str">
        <f t="shared" si="1"/>
        <v>4장</v>
      </c>
    </row>
    <row r="538">
      <c r="A538" s="6">
        <v>537.0</v>
      </c>
      <c r="B538" s="9">
        <f>'밸런스 최소치'!N540</f>
        <v>295262568883</v>
      </c>
      <c r="C538" s="9"/>
      <c r="D538" s="9">
        <f>D537*config!$B$17</f>
        <v>93061518.58</v>
      </c>
      <c r="E538" s="34" t="str">
        <f t="shared" si="1"/>
        <v>4장</v>
      </c>
    </row>
    <row r="539">
      <c r="A539" s="6">
        <v>538.0</v>
      </c>
      <c r="B539" s="9">
        <f>'밸런스 최소치'!N541</f>
        <v>305596758794</v>
      </c>
      <c r="C539" s="9"/>
      <c r="D539" s="9">
        <f>D538*config!$B$17</f>
        <v>95108871.99</v>
      </c>
      <c r="E539" s="34" t="str">
        <f t="shared" si="1"/>
        <v>4장</v>
      </c>
    </row>
    <row r="540">
      <c r="A540" s="6">
        <v>539.0</v>
      </c>
      <c r="B540" s="9">
        <f>'밸런스 최소치'!N542</f>
        <v>316292645351</v>
      </c>
      <c r="C540" s="9"/>
      <c r="D540" s="9">
        <f>D539*config!$B$17</f>
        <v>97201267.17</v>
      </c>
      <c r="E540" s="34" t="str">
        <f t="shared" si="1"/>
        <v>4장</v>
      </c>
    </row>
    <row r="541">
      <c r="A541" s="6">
        <v>540.0</v>
      </c>
      <c r="B541" s="9">
        <f>'밸런스 최소치'!N543</f>
        <v>327362887939</v>
      </c>
      <c r="C541" s="9"/>
      <c r="D541" s="9">
        <f>D540*config!$B$17</f>
        <v>99339695.05</v>
      </c>
      <c r="E541" s="34" t="str">
        <f t="shared" si="1"/>
        <v>4장</v>
      </c>
    </row>
    <row r="542">
      <c r="A542" s="6">
        <v>541.0</v>
      </c>
      <c r="B542" s="9">
        <f>'밸런스 최소치'!N544</f>
        <v>338820589016</v>
      </c>
      <c r="C542" s="9"/>
      <c r="D542" s="9">
        <f>D541*config!$B$17</f>
        <v>101525168.3</v>
      </c>
      <c r="E542" s="34" t="str">
        <f t="shared" si="1"/>
        <v>4장</v>
      </c>
    </row>
    <row r="543">
      <c r="A543" s="6">
        <v>542.0</v>
      </c>
      <c r="B543" s="9">
        <f>'밸런스 최소치'!N545</f>
        <v>350679309632</v>
      </c>
      <c r="C543" s="9"/>
      <c r="D543" s="9">
        <f>D542*config!$B$17</f>
        <v>103758722</v>
      </c>
      <c r="E543" s="34" t="str">
        <f t="shared" si="1"/>
        <v>4장</v>
      </c>
    </row>
    <row r="544">
      <c r="A544" s="6">
        <v>543.0</v>
      </c>
      <c r="B544" s="9">
        <f>'밸런스 최소치'!N546</f>
        <v>362953085469</v>
      </c>
      <c r="C544" s="9"/>
      <c r="D544" s="9">
        <f>D543*config!$B$17</f>
        <v>106041413.9</v>
      </c>
      <c r="E544" s="34" t="str">
        <f t="shared" si="1"/>
        <v>4장</v>
      </c>
    </row>
    <row r="545">
      <c r="A545" s="6">
        <v>544.0</v>
      </c>
      <c r="B545" s="9">
        <f>'밸런스 최소치'!N547</f>
        <v>375656443461</v>
      </c>
      <c r="C545" s="9"/>
      <c r="D545" s="9">
        <f>D544*config!$B$17</f>
        <v>108374325</v>
      </c>
      <c r="E545" s="34" t="str">
        <f t="shared" si="1"/>
        <v>4장</v>
      </c>
    </row>
    <row r="546">
      <c r="A546" s="6">
        <v>545.0</v>
      </c>
      <c r="B546" s="9">
        <f>'밸런스 최소치'!N548</f>
        <v>388804418982</v>
      </c>
      <c r="C546" s="9"/>
      <c r="D546" s="9">
        <f>D545*config!$B$17</f>
        <v>110758560.2</v>
      </c>
      <c r="E546" s="34" t="str">
        <f t="shared" si="1"/>
        <v>4장</v>
      </c>
    </row>
    <row r="547">
      <c r="A547" s="6">
        <v>546.0</v>
      </c>
      <c r="B547" s="9">
        <f>'밸런스 최소치'!N549</f>
        <v>402412573646</v>
      </c>
      <c r="C547" s="9"/>
      <c r="D547" s="9">
        <f>D546*config!$B$17</f>
        <v>113195248.5</v>
      </c>
      <c r="E547" s="34" t="str">
        <f t="shared" si="1"/>
        <v>4장</v>
      </c>
    </row>
    <row r="548">
      <c r="A548" s="6">
        <v>547.0</v>
      </c>
      <c r="B548" s="9">
        <f>'밸런스 최소치'!N550</f>
        <v>416497013724</v>
      </c>
      <c r="C548" s="9"/>
      <c r="D548" s="9">
        <f>D547*config!$B$17</f>
        <v>115685544</v>
      </c>
      <c r="E548" s="34" t="str">
        <f t="shared" si="1"/>
        <v>4장</v>
      </c>
    </row>
    <row r="549">
      <c r="A549" s="6">
        <v>548.0</v>
      </c>
      <c r="B549" s="9">
        <f>'밸런스 최소치'!N551</f>
        <v>431074409204</v>
      </c>
      <c r="C549" s="9"/>
      <c r="D549" s="9">
        <f>D548*config!$B$17</f>
        <v>118230625.9</v>
      </c>
      <c r="E549" s="34" t="str">
        <f t="shared" si="1"/>
        <v>4장</v>
      </c>
    </row>
    <row r="550">
      <c r="A550" s="6">
        <v>549.0</v>
      </c>
      <c r="B550" s="9">
        <f>'밸런스 최소치'!N552</f>
        <v>446162013526</v>
      </c>
      <c r="C550" s="9"/>
      <c r="D550" s="9">
        <f>D549*config!$B$17</f>
        <v>120831699.7</v>
      </c>
      <c r="E550" s="34" t="str">
        <f t="shared" si="1"/>
        <v>4장</v>
      </c>
    </row>
    <row r="551">
      <c r="A551" s="6">
        <v>550.0</v>
      </c>
      <c r="B551" s="9">
        <f>'밸런스 최소치'!N553</f>
        <v>461777684000</v>
      </c>
      <c r="C551" s="9"/>
      <c r="D551" s="9">
        <f>D550*config!$B$17</f>
        <v>123489997.1</v>
      </c>
      <c r="E551" s="34" t="str">
        <f t="shared" si="1"/>
        <v>4장</v>
      </c>
    </row>
    <row r="552">
      <c r="A552" s="6">
        <v>551.0</v>
      </c>
      <c r="B552" s="9">
        <f>'밸런스 최소치'!N554</f>
        <v>477939902940</v>
      </c>
      <c r="C552" s="9"/>
      <c r="D552" s="9">
        <f>D551*config!$B$17</f>
        <v>126206777</v>
      </c>
      <c r="E552" s="34" t="str">
        <f t="shared" si="1"/>
        <v>4장</v>
      </c>
    </row>
    <row r="553">
      <c r="A553" s="6">
        <v>552.0</v>
      </c>
      <c r="B553" s="9">
        <f>'밸런스 최소치'!N555</f>
        <v>494667799542</v>
      </c>
      <c r="C553" s="9"/>
      <c r="D553" s="9">
        <f>D552*config!$B$17</f>
        <v>128983326.1</v>
      </c>
      <c r="E553" s="34" t="str">
        <f t="shared" si="1"/>
        <v>4장</v>
      </c>
    </row>
    <row r="554">
      <c r="A554" s="6">
        <v>553.0</v>
      </c>
      <c r="B554" s="9">
        <f>'밸런스 최소치'!N556</f>
        <v>511981172526</v>
      </c>
      <c r="C554" s="9"/>
      <c r="D554" s="9">
        <f>D553*config!$B$17</f>
        <v>131820959.3</v>
      </c>
      <c r="E554" s="34" t="str">
        <f t="shared" si="1"/>
        <v>4장</v>
      </c>
    </row>
    <row r="555">
      <c r="A555" s="6">
        <v>554.0</v>
      </c>
      <c r="B555" s="9">
        <f>'밸런스 최소치'!N557</f>
        <v>529900513565</v>
      </c>
      <c r="C555" s="9"/>
      <c r="D555" s="9">
        <f>D554*config!$B$17</f>
        <v>134721020.4</v>
      </c>
      <c r="E555" s="34" t="str">
        <f t="shared" si="1"/>
        <v>4장</v>
      </c>
    </row>
    <row r="556">
      <c r="A556" s="6">
        <v>555.0</v>
      </c>
      <c r="B556" s="9">
        <f>'밸런스 최소치'!N558</f>
        <v>548447031540</v>
      </c>
      <c r="C556" s="9"/>
      <c r="D556" s="9">
        <f>D555*config!$B$17</f>
        <v>137684882.9</v>
      </c>
      <c r="E556" s="34" t="str">
        <f t="shared" si="1"/>
        <v>4장</v>
      </c>
    </row>
    <row r="557">
      <c r="A557" s="6">
        <v>556.0</v>
      </c>
      <c r="B557" s="9">
        <f>'밸런스 최소치'!N559</f>
        <v>567642677643</v>
      </c>
      <c r="C557" s="9"/>
      <c r="D557" s="9">
        <f>D556*config!$B$17</f>
        <v>140713950.3</v>
      </c>
      <c r="E557" s="34" t="str">
        <f t="shared" si="1"/>
        <v>4장</v>
      </c>
    </row>
    <row r="558">
      <c r="A558" s="6">
        <v>557.0</v>
      </c>
      <c r="B558" s="9">
        <f>'밸런스 최소치'!N560</f>
        <v>587510171361</v>
      </c>
      <c r="C558" s="9"/>
      <c r="D558" s="9">
        <f>D557*config!$B$17</f>
        <v>143809657.2</v>
      </c>
      <c r="E558" s="34" t="str">
        <f t="shared" si="1"/>
        <v>4장</v>
      </c>
    </row>
    <row r="559">
      <c r="A559" s="6">
        <v>558.0</v>
      </c>
      <c r="B559" s="9">
        <f>'밸런스 최소치'!N561</f>
        <v>608073027359</v>
      </c>
      <c r="C559" s="9"/>
      <c r="D559" s="9">
        <f>D558*config!$B$17</f>
        <v>146973469.7</v>
      </c>
      <c r="E559" s="34" t="str">
        <f t="shared" si="1"/>
        <v>4장</v>
      </c>
    </row>
    <row r="560">
      <c r="A560" s="6">
        <v>559.0</v>
      </c>
      <c r="B560" s="9">
        <f>'밸런스 최소치'!N562</f>
        <v>629355583316</v>
      </c>
      <c r="C560" s="9"/>
      <c r="D560" s="9">
        <f>D559*config!$B$17</f>
        <v>150206886</v>
      </c>
      <c r="E560" s="34" t="str">
        <f t="shared" si="1"/>
        <v>4장</v>
      </c>
    </row>
    <row r="561">
      <c r="A561" s="6">
        <v>560.0</v>
      </c>
      <c r="B561" s="9">
        <f>'밸런스 최소치'!N563</f>
        <v>651383028732</v>
      </c>
      <c r="C561" s="9"/>
      <c r="D561" s="9">
        <f>D560*config!$B$17</f>
        <v>153511437.5</v>
      </c>
      <c r="E561" s="34" t="str">
        <f t="shared" si="1"/>
        <v>4장</v>
      </c>
    </row>
    <row r="562">
      <c r="A562" s="6">
        <v>561.0</v>
      </c>
      <c r="B562" s="9">
        <f>'밸런스 최소치'!N564</f>
        <v>674181434738</v>
      </c>
      <c r="C562" s="9"/>
      <c r="D562" s="9">
        <f>D561*config!$B$17</f>
        <v>156888689.1</v>
      </c>
      <c r="E562" s="34" t="str">
        <f t="shared" si="1"/>
        <v>4장</v>
      </c>
    </row>
    <row r="563">
      <c r="A563" s="6">
        <v>562.0</v>
      </c>
      <c r="B563" s="9">
        <f>'밸런스 최소치'!N565</f>
        <v>697777784954</v>
      </c>
      <c r="C563" s="9"/>
      <c r="D563" s="9">
        <f>D562*config!$B$17</f>
        <v>160340240.3</v>
      </c>
      <c r="E563" s="34" t="str">
        <f t="shared" si="1"/>
        <v>4장</v>
      </c>
    </row>
    <row r="564">
      <c r="A564" s="6">
        <v>563.0</v>
      </c>
      <c r="B564" s="9">
        <f>'밸런스 최소치'!N566</f>
        <v>722200007427</v>
      </c>
      <c r="C564" s="9"/>
      <c r="D564" s="9">
        <f>D563*config!$B$17</f>
        <v>163867725.6</v>
      </c>
      <c r="E564" s="34" t="str">
        <f t="shared" si="1"/>
        <v>4장</v>
      </c>
    </row>
    <row r="565">
      <c r="A565" s="6">
        <v>564.0</v>
      </c>
      <c r="B565" s="9">
        <f>'밸런스 최소치'!N567</f>
        <v>747477007687</v>
      </c>
      <c r="C565" s="9"/>
      <c r="D565" s="9">
        <f>D564*config!$B$17</f>
        <v>167472815.5</v>
      </c>
      <c r="E565" s="34" t="str">
        <f t="shared" si="1"/>
        <v>4장</v>
      </c>
    </row>
    <row r="566">
      <c r="A566" s="6">
        <v>565.0</v>
      </c>
      <c r="B566" s="9">
        <f>'밸런스 최소치'!N568</f>
        <v>773638702956</v>
      </c>
      <c r="C566" s="9"/>
      <c r="D566" s="9">
        <f>D565*config!$B$17</f>
        <v>171157217.5</v>
      </c>
      <c r="E566" s="34" t="str">
        <f t="shared" si="1"/>
        <v>4장</v>
      </c>
    </row>
    <row r="567">
      <c r="A567" s="6">
        <v>566.0</v>
      </c>
      <c r="B567" s="9">
        <f>'밸런스 최소치'!N569</f>
        <v>800716057559</v>
      </c>
      <c r="C567" s="9"/>
      <c r="D567" s="9">
        <f>D566*config!$B$17</f>
        <v>174922676.2</v>
      </c>
      <c r="E567" s="34" t="str">
        <f t="shared" si="1"/>
        <v>4장</v>
      </c>
    </row>
    <row r="568">
      <c r="A568" s="6">
        <v>567.0</v>
      </c>
      <c r="B568" s="9">
        <f>'밸런스 최소치'!N570</f>
        <v>828741119574</v>
      </c>
      <c r="C568" s="9"/>
      <c r="D568" s="9">
        <f>D567*config!$B$17</f>
        <v>178770975.1</v>
      </c>
      <c r="E568" s="34" t="str">
        <f t="shared" si="1"/>
        <v>4장</v>
      </c>
    </row>
    <row r="569">
      <c r="A569" s="6">
        <v>568.0</v>
      </c>
      <c r="B569" s="9">
        <f>'밸런스 최소치'!N571</f>
        <v>857747058759</v>
      </c>
      <c r="C569" s="9"/>
      <c r="D569" s="9">
        <f>D568*config!$B$17</f>
        <v>182703936.6</v>
      </c>
      <c r="E569" s="34" t="str">
        <f t="shared" si="1"/>
        <v>4장</v>
      </c>
    </row>
    <row r="570">
      <c r="A570" s="6">
        <v>569.0</v>
      </c>
      <c r="B570" s="9">
        <f>'밸런스 최소치'!N572</f>
        <v>887768205816</v>
      </c>
      <c r="C570" s="9"/>
      <c r="D570" s="9">
        <f>D569*config!$B$17</f>
        <v>186723423.2</v>
      </c>
      <c r="E570" s="34" t="str">
        <f t="shared" si="1"/>
        <v>4장</v>
      </c>
    </row>
    <row r="571">
      <c r="A571" s="6">
        <v>570.0</v>
      </c>
      <c r="B571" s="9">
        <f>'밸런스 최소치'!N573</f>
        <v>918840093019</v>
      </c>
      <c r="C571" s="9"/>
      <c r="D571" s="9">
        <f>D570*config!$B$17</f>
        <v>190831338.5</v>
      </c>
      <c r="E571" s="34" t="str">
        <f t="shared" si="1"/>
        <v>4장</v>
      </c>
    </row>
    <row r="572">
      <c r="A572" s="6">
        <v>571.0</v>
      </c>
      <c r="B572" s="9">
        <f>'밸런스 최소치'!N574</f>
        <v>950999496275</v>
      </c>
      <c r="C572" s="9"/>
      <c r="D572" s="9">
        <f>D571*config!$B$17</f>
        <v>195029627.9</v>
      </c>
      <c r="E572" s="34" t="str">
        <f t="shared" si="1"/>
        <v>4장</v>
      </c>
    </row>
    <row r="573">
      <c r="A573" s="6">
        <v>572.0</v>
      </c>
      <c r="B573" s="9">
        <f>'밸런스 최소치'!N575</f>
        <v>984284478645</v>
      </c>
      <c r="C573" s="9"/>
      <c r="D573" s="9">
        <f>D572*config!$B$17</f>
        <v>199320279.8</v>
      </c>
      <c r="E573" s="34" t="str">
        <f t="shared" si="1"/>
        <v>4장</v>
      </c>
    </row>
    <row r="574">
      <c r="A574" s="6">
        <v>573.0</v>
      </c>
      <c r="B574" s="9">
        <f>'밸런스 최소치'!N576</f>
        <v>1018734435397</v>
      </c>
      <c r="C574" s="9"/>
      <c r="D574" s="9">
        <f>D573*config!$B$17</f>
        <v>203705325.9</v>
      </c>
      <c r="E574" s="34" t="str">
        <f t="shared" si="1"/>
        <v>4장</v>
      </c>
    </row>
    <row r="575">
      <c r="A575" s="6">
        <v>574.0</v>
      </c>
      <c r="B575" s="9">
        <f>'밸런스 최소치'!N577</f>
        <v>1054390140636</v>
      </c>
      <c r="C575" s="9"/>
      <c r="D575" s="9">
        <f>D574*config!$B$17</f>
        <v>208186843.1</v>
      </c>
      <c r="E575" s="34" t="str">
        <f t="shared" si="1"/>
        <v>4장</v>
      </c>
    </row>
    <row r="576">
      <c r="A576" s="6">
        <v>575.0</v>
      </c>
      <c r="B576" s="9">
        <f>'밸런스 최소치'!N578</f>
        <v>1091293795558</v>
      </c>
      <c r="C576" s="9"/>
      <c r="D576" s="9">
        <f>D575*config!$B$17</f>
        <v>212766953.6</v>
      </c>
      <c r="E576" s="34" t="str">
        <f t="shared" si="1"/>
        <v>4장</v>
      </c>
    </row>
    <row r="577">
      <c r="A577" s="6">
        <v>576.0</v>
      </c>
      <c r="B577" s="9">
        <f>'밸런스 최소치'!N579</f>
        <v>1129489078403</v>
      </c>
      <c r="C577" s="9"/>
      <c r="D577" s="9">
        <f>D576*config!$B$17</f>
        <v>217447826.6</v>
      </c>
      <c r="E577" s="34" t="str">
        <f t="shared" si="1"/>
        <v>4장</v>
      </c>
    </row>
    <row r="578">
      <c r="A578" s="6">
        <v>577.0</v>
      </c>
      <c r="B578" s="9">
        <f>'밸런스 최소치'!N580</f>
        <v>1169021196147</v>
      </c>
      <c r="C578" s="9"/>
      <c r="D578" s="9">
        <f>D577*config!$B$17</f>
        <v>222231678.8</v>
      </c>
      <c r="E578" s="34" t="str">
        <f t="shared" si="1"/>
        <v>4장</v>
      </c>
    </row>
    <row r="579">
      <c r="A579" s="6">
        <v>578.0</v>
      </c>
      <c r="B579" s="9">
        <f>'밸런스 최소치'!N581</f>
        <v>1209936938012</v>
      </c>
      <c r="C579" s="9"/>
      <c r="D579" s="9">
        <f>D578*config!$B$17</f>
        <v>227120775.7</v>
      </c>
      <c r="E579" s="34" t="str">
        <f t="shared" si="1"/>
        <v>4장</v>
      </c>
    </row>
    <row r="580">
      <c r="A580" s="6">
        <v>579.0</v>
      </c>
      <c r="B580" s="9">
        <f>'밸런스 최소치'!N582</f>
        <v>1252284730843</v>
      </c>
      <c r="C580" s="9"/>
      <c r="D580" s="9">
        <f>D579*config!$B$17</f>
        <v>232117432.8</v>
      </c>
      <c r="E580" s="34" t="str">
        <f t="shared" si="1"/>
        <v>4장</v>
      </c>
    </row>
    <row r="581">
      <c r="A581" s="6">
        <v>580.0</v>
      </c>
      <c r="B581" s="9">
        <f>'밸런스 최소치'!N583</f>
        <v>1296114696422</v>
      </c>
      <c r="C581" s="9"/>
      <c r="D581" s="9">
        <f>D580*config!$B$17</f>
        <v>237224016.3</v>
      </c>
      <c r="E581" s="34" t="str">
        <f t="shared" si="1"/>
        <v>4장</v>
      </c>
    </row>
    <row r="582">
      <c r="A582" s="6">
        <v>581.0</v>
      </c>
      <c r="B582" s="9">
        <f>'밸런스 최소치'!N584</f>
        <v>1341478710797</v>
      </c>
      <c r="C582" s="9"/>
      <c r="D582" s="9">
        <f>D581*config!$B$17</f>
        <v>242442944.7</v>
      </c>
      <c r="E582" s="34" t="str">
        <f t="shared" si="1"/>
        <v>4장</v>
      </c>
    </row>
    <row r="583">
      <c r="A583" s="6">
        <v>582.0</v>
      </c>
      <c r="B583" s="9">
        <f>'밸런스 최소치'!N585</f>
        <v>1388430465675</v>
      </c>
      <c r="C583" s="9"/>
      <c r="D583" s="9">
        <f>D582*config!$B$17</f>
        <v>247776689.5</v>
      </c>
      <c r="E583" s="34" t="str">
        <f t="shared" si="1"/>
        <v>4장</v>
      </c>
    </row>
    <row r="584">
      <c r="A584" s="6">
        <v>583.0</v>
      </c>
      <c r="B584" s="9">
        <f>'밸런스 최소치'!N586</f>
        <v>1437025531973</v>
      </c>
      <c r="C584" s="9"/>
      <c r="D584" s="9">
        <f>D583*config!$B$17</f>
        <v>253227776.6</v>
      </c>
      <c r="E584" s="34" t="str">
        <f t="shared" si="1"/>
        <v>4장</v>
      </c>
    </row>
    <row r="585">
      <c r="A585" s="6">
        <v>584.0</v>
      </c>
      <c r="B585" s="9">
        <f>'밸런스 최소치'!N587</f>
        <v>1487321425592</v>
      </c>
      <c r="C585" s="9"/>
      <c r="D585" s="9">
        <f>D584*config!$B$17</f>
        <v>258798787.7</v>
      </c>
      <c r="E585" s="34" t="str">
        <f t="shared" si="1"/>
        <v>4장</v>
      </c>
    </row>
    <row r="586">
      <c r="A586" s="6">
        <v>585.0</v>
      </c>
      <c r="B586" s="9">
        <f>'밸런스 최소치'!N588</f>
        <v>1539377675488</v>
      </c>
      <c r="C586" s="9"/>
      <c r="D586" s="9">
        <f>D585*config!$B$17</f>
        <v>264492361</v>
      </c>
      <c r="E586" s="34" t="str">
        <f t="shared" si="1"/>
        <v>4장</v>
      </c>
    </row>
    <row r="587">
      <c r="A587" s="6">
        <v>586.0</v>
      </c>
      <c r="B587" s="9">
        <f>'밸런스 최소치'!N589</f>
        <v>1593255894130</v>
      </c>
      <c r="C587" s="9"/>
      <c r="D587" s="9">
        <f>D586*config!$B$17</f>
        <v>270311193</v>
      </c>
      <c r="E587" s="34" t="str">
        <f t="shared" si="1"/>
        <v>4장</v>
      </c>
    </row>
    <row r="588">
      <c r="A588" s="6">
        <v>587.0</v>
      </c>
      <c r="B588" s="9">
        <f>'밸런스 최소치'!N590</f>
        <v>1649019850425</v>
      </c>
      <c r="C588" s="9"/>
      <c r="D588" s="9">
        <f>D587*config!$B$17</f>
        <v>276258039.2</v>
      </c>
      <c r="E588" s="34" t="str">
        <f t="shared" si="1"/>
        <v>4장</v>
      </c>
    </row>
    <row r="589">
      <c r="A589" s="6">
        <v>588.0</v>
      </c>
      <c r="B589" s="9">
        <f>'밸런스 최소치'!N591</f>
        <v>1706735545190</v>
      </c>
      <c r="C589" s="9"/>
      <c r="D589" s="9">
        <f>D588*config!$B$17</f>
        <v>282335716.1</v>
      </c>
      <c r="E589" s="34" t="str">
        <f t="shared" si="1"/>
        <v>4장</v>
      </c>
    </row>
    <row r="590">
      <c r="A590" s="6">
        <v>589.0</v>
      </c>
      <c r="B590" s="9">
        <f>'밸런스 최소치'!N592</f>
        <v>1766471289271</v>
      </c>
      <c r="C590" s="9"/>
      <c r="D590" s="9">
        <f>D589*config!$B$17</f>
        <v>288547101.8</v>
      </c>
      <c r="E590" s="34" t="str">
        <f t="shared" si="1"/>
        <v>4장</v>
      </c>
    </row>
    <row r="591">
      <c r="A591" s="6">
        <v>590.0</v>
      </c>
      <c r="B591" s="9">
        <f>'밸런스 최소치'!N593</f>
        <v>1828297784396</v>
      </c>
      <c r="C591" s="9"/>
      <c r="D591" s="9">
        <f>D590*config!$B$17</f>
        <v>294895138.1</v>
      </c>
      <c r="E591" s="34" t="str">
        <f t="shared" si="1"/>
        <v>4장</v>
      </c>
    </row>
    <row r="592">
      <c r="A592" s="6">
        <v>591.0</v>
      </c>
      <c r="B592" s="9">
        <f>'밸런스 최소치'!N594</f>
        <v>1892288206850</v>
      </c>
      <c r="C592" s="9"/>
      <c r="D592" s="9">
        <f>D591*config!$B$17</f>
        <v>301382831.1</v>
      </c>
      <c r="E592" s="34" t="str">
        <f t="shared" si="1"/>
        <v>4장</v>
      </c>
    </row>
    <row r="593">
      <c r="A593" s="6">
        <v>592.0</v>
      </c>
      <c r="B593" s="9">
        <f>'밸런스 최소치'!N595</f>
        <v>1958518294089</v>
      </c>
      <c r="C593" s="9"/>
      <c r="D593" s="9">
        <f>D592*config!$B$17</f>
        <v>308013253.4</v>
      </c>
      <c r="E593" s="34" t="str">
        <f t="shared" si="1"/>
        <v>4장</v>
      </c>
    </row>
    <row r="594">
      <c r="A594" s="6">
        <v>593.0</v>
      </c>
      <c r="B594" s="9">
        <f>'밸런스 최소치'!N596</f>
        <v>2027066434382</v>
      </c>
      <c r="C594" s="9"/>
      <c r="D594" s="9">
        <f>D593*config!$B$17</f>
        <v>314789545</v>
      </c>
      <c r="E594" s="34" t="str">
        <f t="shared" si="1"/>
        <v>4장</v>
      </c>
    </row>
    <row r="595">
      <c r="A595" s="6">
        <v>594.0</v>
      </c>
      <c r="B595" s="9">
        <f>'밸런스 최소치'!N597</f>
        <v>2098013759586</v>
      </c>
      <c r="C595" s="9"/>
      <c r="D595" s="9">
        <f>D594*config!$B$17</f>
        <v>321714915</v>
      </c>
      <c r="E595" s="34" t="str">
        <f t="shared" si="1"/>
        <v>4장</v>
      </c>
    </row>
    <row r="596">
      <c r="A596" s="6">
        <v>595.0</v>
      </c>
      <c r="B596" s="9">
        <f>'밸런스 최소치'!N598</f>
        <v>2171444241171</v>
      </c>
      <c r="C596" s="9"/>
      <c r="D596" s="9">
        <f>D595*config!$B$17</f>
        <v>328792643.1</v>
      </c>
      <c r="E596" s="34" t="str">
        <f t="shared" si="1"/>
        <v>4장</v>
      </c>
    </row>
    <row r="597">
      <c r="A597" s="6">
        <v>596.0</v>
      </c>
      <c r="B597" s="9">
        <f>'밸런스 최소치'!N599</f>
        <v>2247444789612</v>
      </c>
      <c r="C597" s="9"/>
      <c r="D597" s="9">
        <f>D596*config!$B$17</f>
        <v>336026081.2</v>
      </c>
      <c r="E597" s="34" t="str">
        <f t="shared" si="1"/>
        <v>4장</v>
      </c>
    </row>
    <row r="598">
      <c r="A598" s="6">
        <v>597.0</v>
      </c>
      <c r="B598" s="9">
        <f>'밸런스 최소치'!N600</f>
        <v>2326105357249</v>
      </c>
      <c r="C598" s="9"/>
      <c r="D598" s="9">
        <f>D597*config!$B$17</f>
        <v>343418655</v>
      </c>
      <c r="E598" s="34" t="str">
        <f t="shared" si="1"/>
        <v>4장</v>
      </c>
    </row>
    <row r="599">
      <c r="A599" s="6">
        <v>598.0</v>
      </c>
      <c r="B599" s="9">
        <f>'밸런스 최소치'!N601</f>
        <v>2407519044752</v>
      </c>
      <c r="C599" s="9"/>
      <c r="D599" s="9">
        <f>D598*config!$B$17</f>
        <v>350973865.4</v>
      </c>
      <c r="E599" s="34" t="str">
        <f t="shared" si="1"/>
        <v>4장</v>
      </c>
    </row>
    <row r="600">
      <c r="A600" s="6">
        <v>599.0</v>
      </c>
      <c r="B600" s="9">
        <f>'밸런스 최소치'!N602</f>
        <v>2491782211319</v>
      </c>
      <c r="C600" s="9"/>
      <c r="D600" s="9">
        <f>D599*config!$B$17</f>
        <v>358695290.5</v>
      </c>
      <c r="E600" s="34" t="str">
        <f t="shared" si="1"/>
        <v>4장</v>
      </c>
    </row>
    <row r="601">
      <c r="A601" s="6">
        <v>600.0</v>
      </c>
      <c r="B601" s="9">
        <f>'밸런스 최소치'!N603</f>
        <v>2578994588715</v>
      </c>
      <c r="C601" s="9"/>
      <c r="D601" s="9">
        <f>D600*config!$B$17</f>
        <v>366586586.9</v>
      </c>
      <c r="E601" s="34" t="str">
        <f t="shared" si="1"/>
        <v>4장</v>
      </c>
    </row>
    <row r="602">
      <c r="B602" s="32"/>
      <c r="C602" s="10"/>
      <c r="D602" s="10"/>
      <c r="E602" s="34"/>
    </row>
    <row r="603">
      <c r="B603" s="32"/>
      <c r="C603" s="10"/>
      <c r="D603" s="10"/>
      <c r="E603" s="34"/>
    </row>
    <row r="604">
      <c r="B604" s="32"/>
      <c r="C604" s="10"/>
      <c r="D604" s="10"/>
      <c r="E604" s="34"/>
    </row>
    <row r="605">
      <c r="B605" s="32"/>
      <c r="C605" s="10"/>
      <c r="D605" s="10"/>
      <c r="E605" s="34"/>
    </row>
    <row r="606">
      <c r="B606" s="32"/>
      <c r="C606" s="10"/>
      <c r="D606" s="10"/>
      <c r="E606" s="34"/>
    </row>
    <row r="607">
      <c r="B607" s="32"/>
      <c r="C607" s="10"/>
      <c r="D607" s="10"/>
      <c r="E607" s="34"/>
    </row>
    <row r="608">
      <c r="B608" s="32"/>
      <c r="C608" s="10"/>
      <c r="D608" s="10"/>
      <c r="E608" s="34"/>
    </row>
    <row r="609">
      <c r="B609" s="32"/>
      <c r="C609" s="10"/>
      <c r="D609" s="10"/>
      <c r="E609" s="34"/>
    </row>
    <row r="610">
      <c r="B610" s="32"/>
      <c r="C610" s="10"/>
      <c r="D610" s="10"/>
      <c r="E610" s="34"/>
    </row>
    <row r="611">
      <c r="B611" s="32"/>
      <c r="C611" s="10"/>
      <c r="D611" s="10"/>
      <c r="E611" s="34"/>
    </row>
    <row r="612">
      <c r="B612" s="32"/>
      <c r="C612" s="10"/>
      <c r="D612" s="10"/>
      <c r="E612" s="34"/>
    </row>
    <row r="613">
      <c r="B613" s="32"/>
      <c r="C613" s="10"/>
      <c r="D613" s="10"/>
      <c r="E613" s="34"/>
    </row>
    <row r="614">
      <c r="B614" s="32"/>
      <c r="C614" s="10"/>
      <c r="D614" s="10"/>
      <c r="E614" s="34"/>
    </row>
    <row r="615">
      <c r="B615" s="32"/>
      <c r="C615" s="10"/>
      <c r="D615" s="10"/>
      <c r="E615" s="34"/>
    </row>
    <row r="616">
      <c r="B616" s="32"/>
      <c r="C616" s="10"/>
      <c r="D616" s="10"/>
      <c r="E616" s="34"/>
    </row>
    <row r="617">
      <c r="B617" s="32"/>
      <c r="C617" s="10"/>
      <c r="D617" s="10"/>
      <c r="E617" s="34"/>
    </row>
    <row r="618">
      <c r="B618" s="32"/>
      <c r="C618" s="10"/>
      <c r="D618" s="10"/>
      <c r="E618" s="34"/>
    </row>
    <row r="619">
      <c r="B619" s="32"/>
      <c r="C619" s="10"/>
      <c r="D619" s="10"/>
      <c r="E619" s="34"/>
    </row>
    <row r="620">
      <c r="B620" s="32"/>
      <c r="C620" s="10"/>
      <c r="D620" s="10"/>
      <c r="E620" s="34"/>
    </row>
    <row r="621">
      <c r="B621" s="32"/>
      <c r="C621" s="10"/>
      <c r="D621" s="10"/>
      <c r="E621" s="34"/>
    </row>
    <row r="622">
      <c r="B622" s="32"/>
      <c r="C622" s="10"/>
      <c r="D622" s="10"/>
      <c r="E622" s="34"/>
    </row>
    <row r="623">
      <c r="B623" s="32"/>
      <c r="C623" s="10"/>
      <c r="D623" s="10"/>
      <c r="E623" s="34"/>
    </row>
    <row r="624">
      <c r="B624" s="32"/>
      <c r="C624" s="10"/>
      <c r="D624" s="10"/>
      <c r="E624" s="34"/>
    </row>
    <row r="625">
      <c r="B625" s="32"/>
      <c r="C625" s="10"/>
      <c r="D625" s="10"/>
      <c r="E625" s="34"/>
    </row>
    <row r="626">
      <c r="B626" s="32"/>
      <c r="C626" s="10"/>
      <c r="D626" s="10"/>
      <c r="E626" s="34"/>
    </row>
    <row r="627">
      <c r="B627" s="32"/>
      <c r="C627" s="10"/>
      <c r="D627" s="10"/>
      <c r="E627" s="34"/>
    </row>
    <row r="628">
      <c r="B628" s="32"/>
      <c r="C628" s="10"/>
      <c r="D628" s="10"/>
      <c r="E628" s="34"/>
    </row>
    <row r="629">
      <c r="B629" s="32"/>
      <c r="C629" s="10"/>
      <c r="D629" s="10"/>
      <c r="E629" s="34"/>
    </row>
    <row r="630">
      <c r="B630" s="32"/>
      <c r="C630" s="10"/>
      <c r="D630" s="10"/>
      <c r="E630" s="34"/>
    </row>
    <row r="631">
      <c r="B631" s="32"/>
      <c r="C631" s="10"/>
      <c r="D631" s="10"/>
      <c r="E631" s="34"/>
    </row>
    <row r="632">
      <c r="B632" s="32"/>
      <c r="C632" s="10"/>
      <c r="D632" s="10"/>
      <c r="E632" s="34"/>
    </row>
    <row r="633">
      <c r="B633" s="32"/>
      <c r="C633" s="10"/>
      <c r="D633" s="10"/>
      <c r="E633" s="34"/>
    </row>
    <row r="634">
      <c r="B634" s="32"/>
      <c r="C634" s="10"/>
      <c r="D634" s="10"/>
      <c r="E634" s="34"/>
    </row>
    <row r="635">
      <c r="B635" s="32"/>
      <c r="C635" s="10"/>
      <c r="D635" s="10"/>
      <c r="E635" s="34"/>
    </row>
    <row r="636">
      <c r="B636" s="32"/>
      <c r="C636" s="10"/>
      <c r="D636" s="10"/>
      <c r="E636" s="34"/>
    </row>
    <row r="637">
      <c r="B637" s="32"/>
      <c r="C637" s="10"/>
      <c r="D637" s="10"/>
      <c r="E637" s="34"/>
    </row>
    <row r="638">
      <c r="B638" s="32"/>
      <c r="C638" s="10"/>
      <c r="D638" s="10"/>
      <c r="E638" s="34"/>
    </row>
    <row r="639">
      <c r="B639" s="32"/>
      <c r="C639" s="10"/>
      <c r="D639" s="10"/>
      <c r="E639" s="34"/>
    </row>
    <row r="640">
      <c r="B640" s="32"/>
      <c r="C640" s="10"/>
      <c r="D640" s="10"/>
      <c r="E640" s="34"/>
    </row>
    <row r="641">
      <c r="B641" s="32"/>
      <c r="C641" s="10"/>
      <c r="D641" s="10"/>
      <c r="E641" s="34"/>
    </row>
    <row r="642">
      <c r="B642" s="32"/>
      <c r="C642" s="10"/>
      <c r="D642" s="10"/>
      <c r="E642" s="34"/>
    </row>
    <row r="643">
      <c r="B643" s="32"/>
      <c r="C643" s="10"/>
      <c r="D643" s="10"/>
      <c r="E643" s="34"/>
    </row>
    <row r="644">
      <c r="B644" s="32"/>
      <c r="C644" s="10"/>
      <c r="D644" s="10"/>
      <c r="E644" s="34"/>
    </row>
    <row r="645">
      <c r="B645" s="32"/>
      <c r="C645" s="10"/>
      <c r="D645" s="10"/>
      <c r="E645" s="34"/>
    </row>
    <row r="646">
      <c r="B646" s="32"/>
      <c r="C646" s="10"/>
      <c r="D646" s="10"/>
      <c r="E646" s="34"/>
    </row>
    <row r="647">
      <c r="B647" s="32"/>
      <c r="C647" s="10"/>
      <c r="D647" s="10"/>
      <c r="E647" s="34"/>
    </row>
    <row r="648">
      <c r="B648" s="32"/>
      <c r="C648" s="10"/>
      <c r="D648" s="10"/>
      <c r="E648" s="34"/>
    </row>
    <row r="649">
      <c r="B649" s="32"/>
      <c r="C649" s="10"/>
      <c r="D649" s="10"/>
      <c r="E649" s="34"/>
    </row>
    <row r="650">
      <c r="B650" s="32"/>
      <c r="C650" s="10"/>
      <c r="D650" s="10"/>
      <c r="E650" s="34"/>
    </row>
    <row r="651">
      <c r="B651" s="32"/>
      <c r="C651" s="10"/>
      <c r="D651" s="10"/>
      <c r="E651" s="34"/>
    </row>
    <row r="652">
      <c r="B652" s="32"/>
      <c r="C652" s="10"/>
      <c r="D652" s="10"/>
      <c r="E652" s="34"/>
    </row>
    <row r="653">
      <c r="B653" s="32"/>
      <c r="C653" s="10"/>
      <c r="D653" s="10"/>
      <c r="E653" s="34"/>
    </row>
    <row r="654">
      <c r="B654" s="32"/>
      <c r="C654" s="10"/>
      <c r="D654" s="10"/>
      <c r="E654" s="34"/>
    </row>
    <row r="655">
      <c r="B655" s="32"/>
      <c r="C655" s="10"/>
      <c r="D655" s="10"/>
      <c r="E655" s="34"/>
    </row>
    <row r="656">
      <c r="B656" s="32"/>
      <c r="C656" s="10"/>
      <c r="D656" s="10"/>
      <c r="E656" s="34"/>
    </row>
    <row r="657">
      <c r="B657" s="32"/>
      <c r="C657" s="10"/>
      <c r="D657" s="10"/>
      <c r="E657" s="34"/>
    </row>
    <row r="658">
      <c r="B658" s="32"/>
      <c r="C658" s="10"/>
      <c r="D658" s="10"/>
      <c r="E658" s="34"/>
    </row>
    <row r="659">
      <c r="B659" s="32"/>
      <c r="C659" s="10"/>
      <c r="D659" s="10"/>
      <c r="E659" s="34"/>
    </row>
    <row r="660">
      <c r="B660" s="32"/>
      <c r="C660" s="10"/>
      <c r="D660" s="10"/>
      <c r="E660" s="34"/>
    </row>
    <row r="661">
      <c r="B661" s="32"/>
      <c r="C661" s="10"/>
      <c r="D661" s="10"/>
      <c r="E661" s="34"/>
    </row>
    <row r="662">
      <c r="B662" s="32"/>
      <c r="C662" s="10"/>
      <c r="D662" s="10"/>
      <c r="E662" s="34"/>
    </row>
    <row r="663">
      <c r="B663" s="32"/>
      <c r="C663" s="10"/>
      <c r="D663" s="10"/>
      <c r="E663" s="34"/>
    </row>
    <row r="664">
      <c r="B664" s="32"/>
      <c r="C664" s="10"/>
      <c r="D664" s="10"/>
      <c r="E664" s="34"/>
    </row>
    <row r="665">
      <c r="B665" s="32"/>
      <c r="C665" s="10"/>
      <c r="D665" s="10"/>
      <c r="E665" s="34"/>
    </row>
    <row r="666">
      <c r="B666" s="32"/>
      <c r="C666" s="10"/>
      <c r="D666" s="10"/>
      <c r="E666" s="34"/>
    </row>
    <row r="667">
      <c r="B667" s="32"/>
      <c r="C667" s="10"/>
      <c r="D667" s="10"/>
      <c r="E667" s="34"/>
    </row>
    <row r="668">
      <c r="B668" s="32"/>
      <c r="C668" s="10"/>
      <c r="D668" s="10"/>
      <c r="E668" s="34"/>
    </row>
    <row r="669">
      <c r="B669" s="32"/>
      <c r="C669" s="10"/>
      <c r="D669" s="10"/>
      <c r="E669" s="34"/>
    </row>
    <row r="670">
      <c r="B670" s="32"/>
      <c r="C670" s="10"/>
      <c r="D670" s="10"/>
      <c r="E670" s="34"/>
    </row>
    <row r="671">
      <c r="B671" s="32"/>
      <c r="C671" s="10"/>
      <c r="D671" s="10"/>
      <c r="E671" s="34"/>
    </row>
    <row r="672">
      <c r="B672" s="32"/>
      <c r="C672" s="10"/>
      <c r="D672" s="10"/>
      <c r="E672" s="34"/>
    </row>
    <row r="673">
      <c r="B673" s="32"/>
      <c r="C673" s="10"/>
      <c r="D673" s="10"/>
      <c r="E673" s="34"/>
    </row>
    <row r="674">
      <c r="B674" s="32"/>
      <c r="C674" s="10"/>
      <c r="D674" s="10"/>
      <c r="E674" s="34"/>
    </row>
    <row r="675">
      <c r="B675" s="32"/>
      <c r="C675" s="10"/>
      <c r="D675" s="10"/>
      <c r="E675" s="34"/>
    </row>
    <row r="676">
      <c r="B676" s="32"/>
      <c r="C676" s="10"/>
      <c r="D676" s="10"/>
      <c r="E676" s="34"/>
    </row>
    <row r="677">
      <c r="B677" s="32"/>
      <c r="C677" s="10"/>
      <c r="D677" s="10"/>
      <c r="E677" s="34"/>
    </row>
    <row r="678">
      <c r="B678" s="32"/>
      <c r="C678" s="10"/>
      <c r="D678" s="10"/>
      <c r="E678" s="34"/>
    </row>
    <row r="679">
      <c r="B679" s="32"/>
      <c r="C679" s="10"/>
      <c r="D679" s="10"/>
      <c r="E679" s="34"/>
    </row>
    <row r="680">
      <c r="B680" s="32"/>
      <c r="C680" s="10"/>
      <c r="D680" s="10"/>
      <c r="E680" s="34"/>
    </row>
    <row r="681">
      <c r="B681" s="32"/>
      <c r="C681" s="10"/>
      <c r="D681" s="10"/>
      <c r="E681" s="34"/>
    </row>
    <row r="682">
      <c r="B682" s="32"/>
      <c r="C682" s="10"/>
      <c r="D682" s="10"/>
      <c r="E682" s="34"/>
    </row>
    <row r="683">
      <c r="B683" s="32"/>
      <c r="C683" s="10"/>
      <c r="D683" s="10"/>
      <c r="E683" s="34"/>
    </row>
    <row r="684">
      <c r="B684" s="32"/>
      <c r="C684" s="10"/>
      <c r="D684" s="10"/>
      <c r="E684" s="34"/>
    </row>
    <row r="685">
      <c r="B685" s="32"/>
      <c r="C685" s="10"/>
      <c r="D685" s="10"/>
      <c r="E685" s="34"/>
    </row>
    <row r="686">
      <c r="B686" s="32"/>
      <c r="C686" s="10"/>
      <c r="D686" s="10"/>
      <c r="E686" s="34"/>
    </row>
    <row r="687">
      <c r="B687" s="32"/>
      <c r="C687" s="10"/>
      <c r="D687" s="10"/>
      <c r="E687" s="34"/>
    </row>
    <row r="688">
      <c r="B688" s="32"/>
      <c r="C688" s="10"/>
      <c r="D688" s="10"/>
      <c r="E688" s="34"/>
    </row>
    <row r="689">
      <c r="B689" s="32"/>
      <c r="C689" s="10"/>
      <c r="D689" s="10"/>
      <c r="E689" s="34"/>
    </row>
    <row r="690">
      <c r="B690" s="32"/>
      <c r="C690" s="10"/>
      <c r="D690" s="10"/>
      <c r="E690" s="34"/>
    </row>
    <row r="691">
      <c r="B691" s="32"/>
      <c r="C691" s="10"/>
      <c r="D691" s="10"/>
      <c r="E691" s="34"/>
    </row>
    <row r="692">
      <c r="B692" s="32"/>
      <c r="C692" s="10"/>
      <c r="D692" s="10"/>
      <c r="E692" s="34"/>
    </row>
    <row r="693">
      <c r="B693" s="32"/>
      <c r="C693" s="10"/>
      <c r="D693" s="10"/>
      <c r="E693" s="34"/>
    </row>
    <row r="694">
      <c r="B694" s="32"/>
      <c r="C694" s="10"/>
      <c r="D694" s="10"/>
      <c r="E694" s="34"/>
    </row>
    <row r="695">
      <c r="B695" s="32"/>
      <c r="C695" s="10"/>
      <c r="D695" s="10"/>
      <c r="E695" s="34"/>
    </row>
    <row r="696">
      <c r="B696" s="32"/>
      <c r="C696" s="10"/>
      <c r="D696" s="10"/>
      <c r="E696" s="34"/>
    </row>
    <row r="697">
      <c r="B697" s="32"/>
      <c r="C697" s="10"/>
      <c r="D697" s="10"/>
      <c r="E697" s="34"/>
    </row>
    <row r="698">
      <c r="B698" s="32"/>
      <c r="C698" s="10"/>
      <c r="D698" s="10"/>
      <c r="E698" s="34"/>
    </row>
    <row r="699">
      <c r="B699" s="32"/>
      <c r="C699" s="10"/>
      <c r="D699" s="10"/>
      <c r="E699" s="34"/>
    </row>
    <row r="700">
      <c r="B700" s="32"/>
      <c r="C700" s="10"/>
      <c r="D700" s="10"/>
      <c r="E700" s="34"/>
    </row>
    <row r="701">
      <c r="B701" s="32"/>
      <c r="C701" s="10"/>
      <c r="D701" s="10"/>
      <c r="E701" s="34"/>
    </row>
    <row r="702">
      <c r="B702" s="32"/>
      <c r="C702" s="10"/>
      <c r="D702" s="10"/>
      <c r="E702" s="34"/>
    </row>
    <row r="703">
      <c r="B703" s="32"/>
      <c r="C703" s="10"/>
      <c r="D703" s="10"/>
      <c r="E703" s="34"/>
    </row>
    <row r="704">
      <c r="B704" s="32"/>
      <c r="C704" s="10"/>
      <c r="D704" s="10"/>
      <c r="E704" s="34"/>
    </row>
    <row r="705">
      <c r="B705" s="32"/>
      <c r="C705" s="10"/>
      <c r="D705" s="10"/>
      <c r="E705" s="34"/>
    </row>
    <row r="706">
      <c r="B706" s="32"/>
      <c r="C706" s="10"/>
      <c r="D706" s="10"/>
      <c r="E706" s="34"/>
    </row>
    <row r="707">
      <c r="B707" s="32"/>
      <c r="C707" s="10"/>
      <c r="D707" s="10"/>
      <c r="E707" s="34"/>
    </row>
    <row r="708">
      <c r="B708" s="32"/>
      <c r="C708" s="10"/>
      <c r="D708" s="10"/>
      <c r="E708" s="34"/>
    </row>
    <row r="709">
      <c r="B709" s="32"/>
      <c r="C709" s="10"/>
      <c r="D709" s="10"/>
      <c r="E709" s="34"/>
    </row>
    <row r="710">
      <c r="B710" s="32"/>
      <c r="C710" s="10"/>
      <c r="D710" s="10"/>
      <c r="E710" s="34"/>
    </row>
    <row r="711">
      <c r="B711" s="32"/>
      <c r="C711" s="10"/>
      <c r="D711" s="10"/>
      <c r="E711" s="34"/>
    </row>
    <row r="712">
      <c r="B712" s="32"/>
      <c r="C712" s="10"/>
      <c r="D712" s="10"/>
      <c r="E712" s="34"/>
    </row>
    <row r="713">
      <c r="B713" s="32"/>
      <c r="C713" s="10"/>
      <c r="D713" s="10"/>
      <c r="E713" s="34"/>
    </row>
    <row r="714">
      <c r="B714" s="32"/>
      <c r="C714" s="10"/>
      <c r="D714" s="10"/>
      <c r="E714" s="34"/>
    </row>
    <row r="715">
      <c r="B715" s="32"/>
      <c r="C715" s="10"/>
      <c r="D715" s="10"/>
      <c r="E715" s="34"/>
    </row>
    <row r="716">
      <c r="B716" s="32"/>
      <c r="C716" s="10"/>
      <c r="D716" s="10"/>
      <c r="E716" s="34"/>
    </row>
    <row r="717">
      <c r="B717" s="32"/>
      <c r="C717" s="10"/>
      <c r="D717" s="10"/>
      <c r="E717" s="34"/>
    </row>
    <row r="718">
      <c r="B718" s="32"/>
      <c r="C718" s="10"/>
      <c r="D718" s="10"/>
      <c r="E718" s="34"/>
    </row>
    <row r="719">
      <c r="B719" s="32"/>
      <c r="C719" s="10"/>
      <c r="D719" s="10"/>
      <c r="E719" s="34"/>
    </row>
    <row r="720">
      <c r="B720" s="32"/>
      <c r="C720" s="10"/>
      <c r="D720" s="10"/>
      <c r="E720" s="34"/>
    </row>
    <row r="721">
      <c r="B721" s="32"/>
      <c r="C721" s="10"/>
      <c r="D721" s="10"/>
      <c r="E721" s="34"/>
    </row>
    <row r="722">
      <c r="B722" s="32"/>
      <c r="C722" s="10"/>
      <c r="D722" s="10"/>
      <c r="E722" s="34"/>
    </row>
    <row r="723">
      <c r="B723" s="32"/>
      <c r="C723" s="10"/>
      <c r="D723" s="10"/>
      <c r="E723" s="34"/>
    </row>
    <row r="724">
      <c r="B724" s="32"/>
      <c r="C724" s="10"/>
      <c r="D724" s="10"/>
      <c r="E724" s="34"/>
    </row>
    <row r="725">
      <c r="B725" s="32"/>
      <c r="C725" s="10"/>
      <c r="D725" s="10"/>
      <c r="E725" s="34"/>
    </row>
    <row r="726">
      <c r="B726" s="32"/>
      <c r="C726" s="10"/>
      <c r="D726" s="10"/>
      <c r="E726" s="34"/>
    </row>
    <row r="727">
      <c r="B727" s="32"/>
      <c r="C727" s="10"/>
      <c r="D727" s="10"/>
      <c r="E727" s="34"/>
    </row>
    <row r="728">
      <c r="B728" s="32"/>
      <c r="C728" s="10"/>
      <c r="D728" s="10"/>
      <c r="E728" s="34"/>
    </row>
    <row r="729">
      <c r="B729" s="32"/>
      <c r="C729" s="10"/>
      <c r="D729" s="10"/>
      <c r="E729" s="34"/>
    </row>
    <row r="730">
      <c r="B730" s="32"/>
      <c r="C730" s="10"/>
      <c r="D730" s="10"/>
      <c r="E730" s="34"/>
    </row>
    <row r="731">
      <c r="B731" s="32"/>
      <c r="C731" s="10"/>
      <c r="D731" s="10"/>
      <c r="E731" s="34"/>
    </row>
    <row r="732">
      <c r="B732" s="32"/>
      <c r="C732" s="10"/>
      <c r="D732" s="10"/>
      <c r="E732" s="34"/>
    </row>
    <row r="733">
      <c r="B733" s="32"/>
      <c r="C733" s="10"/>
      <c r="D733" s="10"/>
      <c r="E733" s="34"/>
    </row>
    <row r="734">
      <c r="B734" s="32"/>
      <c r="C734" s="10"/>
      <c r="D734" s="10"/>
      <c r="E734" s="34"/>
    </row>
    <row r="735">
      <c r="B735" s="32"/>
      <c r="C735" s="10"/>
      <c r="D735" s="10"/>
      <c r="E735" s="34"/>
    </row>
    <row r="736">
      <c r="B736" s="32"/>
      <c r="C736" s="10"/>
      <c r="D736" s="10"/>
      <c r="E736" s="34"/>
    </row>
    <row r="737">
      <c r="B737" s="32"/>
      <c r="C737" s="10"/>
      <c r="D737" s="10"/>
      <c r="E737" s="34"/>
    </row>
    <row r="738">
      <c r="B738" s="32"/>
      <c r="C738" s="10"/>
      <c r="D738" s="10"/>
      <c r="E738" s="34"/>
    </row>
    <row r="739">
      <c r="B739" s="32"/>
      <c r="C739" s="10"/>
      <c r="D739" s="10"/>
      <c r="E739" s="34"/>
    </row>
    <row r="740">
      <c r="B740" s="32"/>
      <c r="C740" s="10"/>
      <c r="D740" s="10"/>
      <c r="E740" s="34"/>
    </row>
    <row r="741">
      <c r="B741" s="32"/>
      <c r="C741" s="10"/>
      <c r="D741" s="10"/>
      <c r="E741" s="34"/>
    </row>
    <row r="742">
      <c r="B742" s="32"/>
      <c r="C742" s="10"/>
      <c r="D742" s="10"/>
      <c r="E742" s="34"/>
    </row>
    <row r="743">
      <c r="B743" s="32"/>
      <c r="C743" s="10"/>
      <c r="D743" s="10"/>
      <c r="E743" s="34"/>
    </row>
    <row r="744">
      <c r="B744" s="32"/>
      <c r="C744" s="10"/>
      <c r="D744" s="10"/>
      <c r="E744" s="34"/>
    </row>
    <row r="745">
      <c r="B745" s="32"/>
      <c r="C745" s="10"/>
      <c r="D745" s="10"/>
      <c r="E745" s="34"/>
    </row>
    <row r="746">
      <c r="B746" s="32"/>
      <c r="C746" s="10"/>
      <c r="D746" s="10"/>
      <c r="E746" s="34"/>
    </row>
    <row r="747">
      <c r="B747" s="32"/>
      <c r="C747" s="10"/>
      <c r="D747" s="10"/>
      <c r="E747" s="34"/>
    </row>
    <row r="748">
      <c r="B748" s="32"/>
      <c r="C748" s="10"/>
      <c r="D748" s="10"/>
      <c r="E748" s="34"/>
    </row>
    <row r="749">
      <c r="B749" s="32"/>
      <c r="C749" s="10"/>
      <c r="D749" s="10"/>
      <c r="E749" s="34"/>
    </row>
    <row r="750">
      <c r="B750" s="32"/>
      <c r="C750" s="10"/>
      <c r="D750" s="10"/>
      <c r="E750" s="34"/>
    </row>
    <row r="751">
      <c r="B751" s="32"/>
      <c r="C751" s="10"/>
      <c r="D751" s="10"/>
      <c r="E751" s="34"/>
    </row>
    <row r="752">
      <c r="B752" s="32"/>
      <c r="C752" s="10"/>
      <c r="D752" s="10"/>
      <c r="E752" s="34"/>
    </row>
    <row r="753">
      <c r="B753" s="32"/>
      <c r="C753" s="10"/>
      <c r="D753" s="10"/>
      <c r="E753" s="34"/>
    </row>
    <row r="754">
      <c r="B754" s="32"/>
      <c r="C754" s="10"/>
      <c r="D754" s="10"/>
      <c r="E754" s="34"/>
    </row>
    <row r="755">
      <c r="B755" s="32"/>
      <c r="C755" s="10"/>
      <c r="D755" s="10"/>
      <c r="E755" s="34"/>
    </row>
    <row r="756">
      <c r="B756" s="32"/>
      <c r="C756" s="10"/>
      <c r="D756" s="10"/>
      <c r="E756" s="34"/>
    </row>
    <row r="757">
      <c r="B757" s="32"/>
      <c r="C757" s="10"/>
      <c r="D757" s="10"/>
      <c r="E757" s="34"/>
    </row>
    <row r="758">
      <c r="B758" s="32"/>
      <c r="C758" s="10"/>
      <c r="D758" s="10"/>
      <c r="E758" s="34"/>
    </row>
    <row r="759">
      <c r="B759" s="32"/>
      <c r="C759" s="10"/>
      <c r="D759" s="10"/>
      <c r="E759" s="34"/>
    </row>
    <row r="760">
      <c r="B760" s="32"/>
      <c r="C760" s="10"/>
      <c r="D760" s="10"/>
      <c r="E760" s="34"/>
    </row>
    <row r="761">
      <c r="B761" s="32"/>
      <c r="C761" s="10"/>
      <c r="D761" s="10"/>
      <c r="E761" s="34"/>
    </row>
    <row r="762">
      <c r="B762" s="32"/>
      <c r="C762" s="10"/>
      <c r="D762" s="10"/>
      <c r="E762" s="34"/>
    </row>
    <row r="763">
      <c r="B763" s="32"/>
      <c r="C763" s="10"/>
      <c r="D763" s="10"/>
      <c r="E763" s="34"/>
    </row>
    <row r="764">
      <c r="B764" s="32"/>
      <c r="C764" s="10"/>
      <c r="D764" s="10"/>
      <c r="E764" s="34"/>
    </row>
    <row r="765">
      <c r="B765" s="32"/>
      <c r="C765" s="10"/>
      <c r="D765" s="10"/>
      <c r="E765" s="34"/>
    </row>
    <row r="766">
      <c r="B766" s="32"/>
      <c r="C766" s="10"/>
      <c r="D766" s="10"/>
      <c r="E766" s="34"/>
    </row>
    <row r="767">
      <c r="B767" s="32"/>
      <c r="C767" s="10"/>
      <c r="D767" s="10"/>
      <c r="E767" s="34"/>
    </row>
    <row r="768">
      <c r="B768" s="32"/>
      <c r="C768" s="10"/>
      <c r="D768" s="10"/>
      <c r="E768" s="34"/>
    </row>
    <row r="769">
      <c r="B769" s="32"/>
      <c r="C769" s="10"/>
      <c r="D769" s="10"/>
      <c r="E769" s="34"/>
    </row>
    <row r="770">
      <c r="B770" s="32"/>
      <c r="C770" s="10"/>
      <c r="D770" s="10"/>
      <c r="E770" s="34"/>
    </row>
    <row r="771">
      <c r="B771" s="32"/>
      <c r="C771" s="10"/>
      <c r="D771" s="10"/>
      <c r="E771" s="34"/>
    </row>
    <row r="772">
      <c r="B772" s="32"/>
      <c r="C772" s="10"/>
      <c r="D772" s="10"/>
      <c r="E772" s="34"/>
    </row>
    <row r="773">
      <c r="B773" s="32"/>
      <c r="C773" s="10"/>
      <c r="D773" s="10"/>
      <c r="E773" s="34"/>
    </row>
    <row r="774">
      <c r="B774" s="32"/>
      <c r="C774" s="10"/>
      <c r="D774" s="10"/>
      <c r="E774" s="34"/>
    </row>
    <row r="775">
      <c r="B775" s="32"/>
      <c r="C775" s="10"/>
      <c r="D775" s="10"/>
      <c r="E775" s="34"/>
    </row>
    <row r="776">
      <c r="B776" s="32"/>
      <c r="C776" s="10"/>
      <c r="D776" s="10"/>
      <c r="E776" s="34"/>
    </row>
    <row r="777">
      <c r="B777" s="32"/>
      <c r="C777" s="10"/>
      <c r="D777" s="10"/>
      <c r="E777" s="34"/>
    </row>
    <row r="778">
      <c r="B778" s="32"/>
      <c r="C778" s="10"/>
      <c r="D778" s="10"/>
      <c r="E778" s="34"/>
    </row>
    <row r="779">
      <c r="B779" s="32"/>
      <c r="C779" s="10"/>
      <c r="D779" s="10"/>
      <c r="E779" s="34"/>
    </row>
    <row r="780">
      <c r="B780" s="32"/>
      <c r="C780" s="10"/>
      <c r="D780" s="10"/>
      <c r="E780" s="34"/>
    </row>
    <row r="781">
      <c r="B781" s="32"/>
      <c r="C781" s="10"/>
      <c r="D781" s="10"/>
      <c r="E781" s="34"/>
    </row>
    <row r="782">
      <c r="B782" s="32"/>
      <c r="C782" s="10"/>
      <c r="D782" s="10"/>
      <c r="E782" s="34"/>
    </row>
    <row r="783">
      <c r="B783" s="32"/>
      <c r="C783" s="10"/>
      <c r="D783" s="10"/>
      <c r="E783" s="34"/>
    </row>
    <row r="784">
      <c r="B784" s="32"/>
      <c r="C784" s="10"/>
      <c r="D784" s="10"/>
      <c r="E784" s="34"/>
    </row>
    <row r="785">
      <c r="B785" s="32"/>
      <c r="C785" s="10"/>
      <c r="D785" s="10"/>
      <c r="E785" s="34"/>
    </row>
    <row r="786">
      <c r="B786" s="32"/>
      <c r="C786" s="10"/>
      <c r="D786" s="10"/>
      <c r="E786" s="34"/>
    </row>
    <row r="787">
      <c r="B787" s="32"/>
      <c r="C787" s="10"/>
      <c r="D787" s="10"/>
      <c r="E787" s="34"/>
    </row>
    <row r="788">
      <c r="B788" s="32"/>
      <c r="C788" s="10"/>
      <c r="D788" s="10"/>
      <c r="E788" s="34"/>
    </row>
    <row r="789">
      <c r="B789" s="32"/>
      <c r="C789" s="10"/>
      <c r="D789" s="10"/>
      <c r="E789" s="34"/>
    </row>
    <row r="790">
      <c r="B790" s="32"/>
      <c r="C790" s="10"/>
      <c r="D790" s="10"/>
      <c r="E790" s="34"/>
    </row>
    <row r="791">
      <c r="B791" s="32"/>
      <c r="C791" s="10"/>
      <c r="D791" s="10"/>
      <c r="E791" s="34"/>
    </row>
    <row r="792">
      <c r="B792" s="32"/>
      <c r="C792" s="10"/>
      <c r="D792" s="10"/>
      <c r="E792" s="34"/>
    </row>
    <row r="793">
      <c r="B793" s="32"/>
      <c r="C793" s="10"/>
      <c r="D793" s="10"/>
      <c r="E793" s="34"/>
    </row>
    <row r="794">
      <c r="B794" s="32"/>
      <c r="C794" s="10"/>
      <c r="D794" s="10"/>
      <c r="E794" s="34"/>
    </row>
    <row r="795">
      <c r="B795" s="32"/>
      <c r="C795" s="10"/>
      <c r="D795" s="10"/>
      <c r="E795" s="34"/>
    </row>
    <row r="796">
      <c r="B796" s="32"/>
      <c r="C796" s="10"/>
      <c r="D796" s="10"/>
      <c r="E796" s="34"/>
    </row>
    <row r="797">
      <c r="B797" s="32"/>
      <c r="C797" s="10"/>
      <c r="D797" s="10"/>
      <c r="E797" s="34"/>
    </row>
    <row r="798">
      <c r="B798" s="32"/>
      <c r="C798" s="10"/>
      <c r="D798" s="10"/>
      <c r="E798" s="34"/>
    </row>
    <row r="799">
      <c r="B799" s="32"/>
      <c r="C799" s="10"/>
      <c r="D799" s="10"/>
      <c r="E799" s="34"/>
    </row>
    <row r="800">
      <c r="B800" s="32"/>
      <c r="C800" s="10"/>
      <c r="D800" s="10"/>
      <c r="E800" s="34"/>
    </row>
    <row r="801">
      <c r="B801" s="32"/>
      <c r="C801" s="10"/>
      <c r="D801" s="10"/>
      <c r="E801" s="34"/>
    </row>
    <row r="802">
      <c r="B802" s="32"/>
      <c r="C802" s="10"/>
      <c r="D802" s="10"/>
      <c r="E802" s="34"/>
    </row>
    <row r="803">
      <c r="B803" s="32"/>
      <c r="C803" s="10"/>
      <c r="D803" s="10"/>
      <c r="E803" s="34"/>
    </row>
    <row r="804">
      <c r="B804" s="32"/>
      <c r="C804" s="10"/>
      <c r="D804" s="10"/>
      <c r="E804" s="34"/>
    </row>
    <row r="805">
      <c r="B805" s="32"/>
      <c r="C805" s="10"/>
      <c r="D805" s="10"/>
      <c r="E805" s="34"/>
    </row>
    <row r="806">
      <c r="B806" s="32"/>
      <c r="C806" s="10"/>
      <c r="D806" s="10"/>
      <c r="E806" s="34"/>
    </row>
    <row r="807">
      <c r="B807" s="32"/>
      <c r="C807" s="10"/>
      <c r="D807" s="10"/>
      <c r="E807" s="34"/>
    </row>
    <row r="808">
      <c r="B808" s="32"/>
      <c r="C808" s="10"/>
      <c r="D808" s="10"/>
      <c r="E808" s="34"/>
    </row>
    <row r="809">
      <c r="B809" s="32"/>
      <c r="C809" s="10"/>
      <c r="D809" s="10"/>
      <c r="E809" s="34"/>
    </row>
    <row r="810">
      <c r="B810" s="32"/>
      <c r="C810" s="10"/>
      <c r="D810" s="10"/>
      <c r="E810" s="34"/>
    </row>
    <row r="811">
      <c r="B811" s="32"/>
      <c r="C811" s="10"/>
      <c r="D811" s="10"/>
      <c r="E811" s="34"/>
    </row>
    <row r="812">
      <c r="B812" s="32"/>
      <c r="C812" s="10"/>
      <c r="D812" s="10"/>
      <c r="E812" s="34"/>
    </row>
    <row r="813">
      <c r="B813" s="32"/>
      <c r="C813" s="10"/>
      <c r="D813" s="10"/>
      <c r="E813" s="34"/>
    </row>
    <row r="814">
      <c r="B814" s="32"/>
      <c r="C814" s="10"/>
      <c r="D814" s="10"/>
      <c r="E814" s="34"/>
    </row>
    <row r="815">
      <c r="B815" s="32"/>
      <c r="C815" s="10"/>
      <c r="D815" s="10"/>
      <c r="E815" s="34"/>
    </row>
    <row r="816">
      <c r="B816" s="32"/>
      <c r="C816" s="10"/>
      <c r="D816" s="10"/>
      <c r="E816" s="34"/>
    </row>
    <row r="817">
      <c r="B817" s="32"/>
      <c r="C817" s="10"/>
      <c r="D817" s="10"/>
      <c r="E817" s="34"/>
    </row>
    <row r="818">
      <c r="B818" s="32"/>
      <c r="C818" s="10"/>
      <c r="D818" s="10"/>
      <c r="E818" s="34"/>
    </row>
    <row r="819">
      <c r="B819" s="32"/>
      <c r="C819" s="10"/>
      <c r="D819" s="10"/>
      <c r="E819" s="34"/>
    </row>
    <row r="820">
      <c r="B820" s="32"/>
      <c r="C820" s="10"/>
      <c r="D820" s="10"/>
      <c r="E820" s="34"/>
    </row>
    <row r="821">
      <c r="B821" s="32"/>
      <c r="C821" s="10"/>
      <c r="D821" s="10"/>
      <c r="E821" s="34"/>
    </row>
    <row r="822">
      <c r="B822" s="32"/>
      <c r="C822" s="10"/>
      <c r="D822" s="10"/>
      <c r="E822" s="34"/>
    </row>
    <row r="823">
      <c r="B823" s="32"/>
      <c r="C823" s="10"/>
      <c r="D823" s="10"/>
      <c r="E823" s="34"/>
    </row>
    <row r="824">
      <c r="B824" s="32"/>
      <c r="C824" s="10"/>
      <c r="D824" s="10"/>
      <c r="E824" s="34"/>
    </row>
    <row r="825">
      <c r="B825" s="32"/>
      <c r="C825" s="10"/>
      <c r="D825" s="10"/>
      <c r="E825" s="34"/>
    </row>
    <row r="826">
      <c r="B826" s="32"/>
      <c r="C826" s="10"/>
      <c r="D826" s="10"/>
      <c r="E826" s="34"/>
    </row>
    <row r="827">
      <c r="B827" s="32"/>
      <c r="C827" s="10"/>
      <c r="D827" s="10"/>
      <c r="E827" s="34"/>
    </row>
    <row r="828">
      <c r="B828" s="32"/>
      <c r="C828" s="10"/>
      <c r="D828" s="10"/>
      <c r="E828" s="34"/>
    </row>
    <row r="829">
      <c r="B829" s="32"/>
      <c r="C829" s="10"/>
      <c r="D829" s="10"/>
      <c r="E829" s="34"/>
    </row>
    <row r="830">
      <c r="B830" s="32"/>
      <c r="C830" s="10"/>
      <c r="D830" s="10"/>
      <c r="E830" s="34"/>
    </row>
    <row r="831">
      <c r="B831" s="32"/>
      <c r="C831" s="10"/>
      <c r="D831" s="10"/>
      <c r="E831" s="34"/>
    </row>
    <row r="832">
      <c r="B832" s="32"/>
      <c r="C832" s="10"/>
      <c r="D832" s="10"/>
      <c r="E832" s="34"/>
    </row>
    <row r="833">
      <c r="B833" s="32"/>
      <c r="C833" s="10"/>
      <c r="D833" s="10"/>
      <c r="E833" s="34"/>
    </row>
    <row r="834">
      <c r="B834" s="32"/>
      <c r="C834" s="10"/>
      <c r="D834" s="10"/>
      <c r="E834" s="34"/>
    </row>
    <row r="835">
      <c r="B835" s="32"/>
      <c r="C835" s="10"/>
      <c r="D835" s="10"/>
      <c r="E835" s="34"/>
    </row>
    <row r="836">
      <c r="B836" s="32"/>
      <c r="C836" s="10"/>
      <c r="D836" s="10"/>
      <c r="E836" s="34"/>
    </row>
    <row r="837">
      <c r="B837" s="32"/>
      <c r="C837" s="10"/>
      <c r="D837" s="10"/>
      <c r="E837" s="34"/>
    </row>
    <row r="838">
      <c r="B838" s="32"/>
      <c r="C838" s="10"/>
      <c r="D838" s="10"/>
      <c r="E838" s="34"/>
    </row>
    <row r="839">
      <c r="B839" s="32"/>
      <c r="C839" s="10"/>
      <c r="D839" s="10"/>
      <c r="E839" s="34"/>
    </row>
    <row r="840">
      <c r="B840" s="32"/>
      <c r="C840" s="10"/>
      <c r="D840" s="10"/>
      <c r="E840" s="34"/>
    </row>
    <row r="841">
      <c r="B841" s="32"/>
      <c r="C841" s="10"/>
      <c r="D841" s="10"/>
      <c r="E841" s="34"/>
    </row>
    <row r="842">
      <c r="B842" s="32"/>
      <c r="C842" s="10"/>
      <c r="D842" s="10"/>
      <c r="E842" s="34"/>
    </row>
    <row r="843">
      <c r="B843" s="32"/>
      <c r="C843" s="10"/>
      <c r="D843" s="10"/>
      <c r="E843" s="34"/>
    </row>
    <row r="844">
      <c r="B844" s="32"/>
      <c r="C844" s="10"/>
      <c r="D844" s="10"/>
      <c r="E844" s="34"/>
    </row>
    <row r="845">
      <c r="B845" s="32"/>
      <c r="C845" s="10"/>
      <c r="D845" s="10"/>
      <c r="E845" s="34"/>
    </row>
    <row r="846">
      <c r="B846" s="32"/>
      <c r="C846" s="10"/>
      <c r="D846" s="10"/>
      <c r="E846" s="34"/>
    </row>
    <row r="847">
      <c r="B847" s="32"/>
      <c r="C847" s="10"/>
      <c r="D847" s="10"/>
      <c r="E847" s="34"/>
    </row>
    <row r="848">
      <c r="B848" s="32"/>
      <c r="C848" s="10"/>
      <c r="D848" s="10"/>
      <c r="E848" s="34"/>
    </row>
    <row r="849">
      <c r="B849" s="32"/>
      <c r="C849" s="10"/>
      <c r="D849" s="10"/>
      <c r="E849" s="34"/>
    </row>
    <row r="850">
      <c r="B850" s="32"/>
      <c r="C850" s="10"/>
      <c r="D850" s="10"/>
      <c r="E850" s="34"/>
    </row>
    <row r="851">
      <c r="B851" s="32"/>
      <c r="C851" s="10"/>
      <c r="D851" s="10"/>
      <c r="E851" s="34"/>
    </row>
    <row r="852">
      <c r="B852" s="32"/>
      <c r="C852" s="10"/>
      <c r="D852" s="10"/>
      <c r="E852" s="34"/>
    </row>
    <row r="853">
      <c r="B853" s="32"/>
      <c r="C853" s="10"/>
      <c r="D853" s="10"/>
      <c r="E853" s="34"/>
    </row>
    <row r="854">
      <c r="B854" s="32"/>
      <c r="C854" s="10"/>
      <c r="D854" s="10"/>
      <c r="E854" s="34"/>
    </row>
    <row r="855">
      <c r="B855" s="32"/>
      <c r="C855" s="10"/>
      <c r="D855" s="10"/>
      <c r="E855" s="34"/>
    </row>
    <row r="856">
      <c r="B856" s="32"/>
      <c r="C856" s="10"/>
      <c r="D856" s="10"/>
      <c r="E856" s="34"/>
    </row>
    <row r="857">
      <c r="B857" s="32"/>
      <c r="C857" s="10"/>
      <c r="D857" s="10"/>
      <c r="E857" s="34"/>
    </row>
    <row r="858">
      <c r="B858" s="32"/>
      <c r="C858" s="10"/>
      <c r="D858" s="10"/>
      <c r="E858" s="34"/>
    </row>
    <row r="859">
      <c r="B859" s="32"/>
      <c r="C859" s="10"/>
      <c r="D859" s="10"/>
      <c r="E859" s="34"/>
    </row>
    <row r="860">
      <c r="B860" s="32"/>
      <c r="C860" s="10"/>
      <c r="D860" s="10"/>
      <c r="E860" s="34"/>
    </row>
    <row r="861">
      <c r="B861" s="32"/>
      <c r="C861" s="10"/>
      <c r="D861" s="10"/>
      <c r="E861" s="34"/>
    </row>
    <row r="862">
      <c r="B862" s="32"/>
      <c r="C862" s="10"/>
      <c r="D862" s="10"/>
      <c r="E862" s="34"/>
    </row>
    <row r="863">
      <c r="B863" s="32"/>
      <c r="C863" s="10"/>
      <c r="D863" s="10"/>
      <c r="E863" s="34"/>
    </row>
    <row r="864">
      <c r="B864" s="32"/>
      <c r="C864" s="10"/>
      <c r="D864" s="10"/>
      <c r="E864" s="34"/>
    </row>
    <row r="865">
      <c r="B865" s="32"/>
      <c r="C865" s="10"/>
      <c r="D865" s="10"/>
      <c r="E865" s="34"/>
    </row>
    <row r="866">
      <c r="B866" s="32"/>
      <c r="C866" s="10"/>
      <c r="D866" s="10"/>
      <c r="E866" s="34"/>
    </row>
    <row r="867">
      <c r="B867" s="32"/>
      <c r="C867" s="10"/>
      <c r="D867" s="10"/>
      <c r="E867" s="34"/>
    </row>
    <row r="868">
      <c r="B868" s="32"/>
      <c r="C868" s="10"/>
      <c r="D868" s="10"/>
      <c r="E868" s="34"/>
    </row>
    <row r="869">
      <c r="B869" s="32"/>
      <c r="C869" s="10"/>
      <c r="D869" s="10"/>
      <c r="E869" s="34"/>
    </row>
    <row r="870">
      <c r="B870" s="32"/>
      <c r="C870" s="10"/>
      <c r="D870" s="10"/>
      <c r="E870" s="34"/>
    </row>
    <row r="871">
      <c r="B871" s="32"/>
      <c r="C871" s="10"/>
      <c r="D871" s="10"/>
      <c r="E871" s="34"/>
    </row>
    <row r="872">
      <c r="B872" s="32"/>
      <c r="C872" s="10"/>
      <c r="D872" s="10"/>
      <c r="E872" s="34"/>
    </row>
    <row r="873">
      <c r="B873" s="32"/>
      <c r="C873" s="10"/>
      <c r="D873" s="10"/>
      <c r="E873" s="34"/>
    </row>
    <row r="874">
      <c r="B874" s="32"/>
      <c r="C874" s="10"/>
      <c r="D874" s="10"/>
      <c r="E874" s="34"/>
    </row>
    <row r="875">
      <c r="B875" s="32"/>
      <c r="C875" s="10"/>
      <c r="D875" s="10"/>
      <c r="E875" s="34"/>
    </row>
    <row r="876">
      <c r="B876" s="32"/>
      <c r="C876" s="10"/>
      <c r="D876" s="10"/>
      <c r="E876" s="34"/>
    </row>
    <row r="877">
      <c r="B877" s="32"/>
      <c r="C877" s="10"/>
      <c r="D877" s="10"/>
      <c r="E877" s="34"/>
    </row>
    <row r="878">
      <c r="B878" s="32"/>
      <c r="C878" s="10"/>
      <c r="D878" s="10"/>
      <c r="E878" s="34"/>
    </row>
    <row r="879">
      <c r="B879" s="32"/>
      <c r="C879" s="10"/>
      <c r="D879" s="10"/>
      <c r="E879" s="34"/>
    </row>
    <row r="880">
      <c r="B880" s="32"/>
      <c r="C880" s="10"/>
      <c r="D880" s="10"/>
      <c r="E880" s="34"/>
    </row>
    <row r="881">
      <c r="B881" s="32"/>
      <c r="C881" s="10"/>
      <c r="D881" s="10"/>
      <c r="E881" s="34"/>
    </row>
    <row r="882">
      <c r="B882" s="32"/>
      <c r="C882" s="10"/>
      <c r="D882" s="10"/>
      <c r="E882" s="34"/>
    </row>
    <row r="883">
      <c r="B883" s="32"/>
      <c r="C883" s="10"/>
      <c r="D883" s="10"/>
      <c r="E883" s="34"/>
    </row>
    <row r="884">
      <c r="B884" s="32"/>
      <c r="C884" s="10"/>
      <c r="D884" s="10"/>
      <c r="E884" s="34"/>
    </row>
    <row r="885">
      <c r="B885" s="32"/>
      <c r="C885" s="10"/>
      <c r="D885" s="10"/>
      <c r="E885" s="34"/>
    </row>
    <row r="886">
      <c r="B886" s="32"/>
      <c r="C886" s="10"/>
      <c r="D886" s="10"/>
      <c r="E886" s="34"/>
    </row>
    <row r="887">
      <c r="B887" s="32"/>
      <c r="C887" s="10"/>
      <c r="D887" s="10"/>
      <c r="E887" s="34"/>
    </row>
    <row r="888">
      <c r="B888" s="32"/>
      <c r="C888" s="10"/>
      <c r="D888" s="10"/>
      <c r="E888" s="34"/>
    </row>
    <row r="889">
      <c r="B889" s="32"/>
      <c r="C889" s="10"/>
      <c r="D889" s="10"/>
      <c r="E889" s="34"/>
    </row>
    <row r="890">
      <c r="B890" s="32"/>
      <c r="C890" s="10"/>
      <c r="D890" s="10"/>
      <c r="E890" s="34"/>
    </row>
    <row r="891">
      <c r="B891" s="32"/>
      <c r="C891" s="10"/>
      <c r="D891" s="10"/>
      <c r="E891" s="34"/>
    </row>
    <row r="892">
      <c r="B892" s="32"/>
      <c r="C892" s="10"/>
      <c r="D892" s="10"/>
      <c r="E892" s="34"/>
    </row>
    <row r="893">
      <c r="B893" s="32"/>
      <c r="C893" s="10"/>
      <c r="D893" s="10"/>
      <c r="E893" s="34"/>
    </row>
    <row r="894">
      <c r="B894" s="32"/>
      <c r="C894" s="10"/>
      <c r="D894" s="10"/>
      <c r="E894" s="34"/>
    </row>
    <row r="895">
      <c r="B895" s="32"/>
      <c r="C895" s="10"/>
      <c r="D895" s="10"/>
      <c r="E895" s="34"/>
    </row>
    <row r="896">
      <c r="B896" s="32"/>
      <c r="C896" s="10"/>
      <c r="D896" s="10"/>
      <c r="E896" s="34"/>
    </row>
    <row r="897">
      <c r="B897" s="32"/>
      <c r="C897" s="10"/>
      <c r="D897" s="10"/>
      <c r="E897" s="34"/>
    </row>
    <row r="898">
      <c r="B898" s="32"/>
      <c r="C898" s="10"/>
      <c r="D898" s="10"/>
      <c r="E898" s="34"/>
    </row>
    <row r="899">
      <c r="B899" s="32"/>
      <c r="C899" s="10"/>
      <c r="D899" s="10"/>
      <c r="E899" s="34"/>
    </row>
    <row r="900">
      <c r="B900" s="32"/>
      <c r="C900" s="10"/>
      <c r="D900" s="10"/>
      <c r="E900" s="34"/>
    </row>
    <row r="901">
      <c r="B901" s="32"/>
      <c r="C901" s="10"/>
      <c r="D901" s="10"/>
      <c r="E901" s="34"/>
    </row>
    <row r="902">
      <c r="B902" s="32"/>
      <c r="C902" s="10"/>
      <c r="D902" s="10"/>
      <c r="E902" s="34"/>
    </row>
    <row r="903">
      <c r="B903" s="32"/>
      <c r="C903" s="10"/>
      <c r="D903" s="10"/>
      <c r="E903" s="34"/>
    </row>
    <row r="904">
      <c r="B904" s="32"/>
      <c r="C904" s="10"/>
      <c r="D904" s="10"/>
      <c r="E904" s="34"/>
    </row>
    <row r="905">
      <c r="B905" s="32"/>
      <c r="C905" s="10"/>
      <c r="D905" s="10"/>
      <c r="E905" s="34"/>
    </row>
    <row r="906">
      <c r="B906" s="32"/>
      <c r="C906" s="10"/>
      <c r="D906" s="10"/>
      <c r="E906" s="34"/>
    </row>
    <row r="907">
      <c r="B907" s="32"/>
      <c r="C907" s="10"/>
      <c r="D907" s="10"/>
      <c r="E907" s="34"/>
    </row>
    <row r="908">
      <c r="B908" s="32"/>
      <c r="C908" s="10"/>
      <c r="D908" s="10"/>
      <c r="E908" s="34"/>
    </row>
    <row r="909">
      <c r="B909" s="32"/>
      <c r="C909" s="10"/>
      <c r="D909" s="10"/>
      <c r="E909" s="34"/>
    </row>
    <row r="910">
      <c r="B910" s="32"/>
      <c r="C910" s="10"/>
      <c r="D910" s="10"/>
      <c r="E910" s="34"/>
    </row>
    <row r="911">
      <c r="B911" s="32"/>
      <c r="C911" s="10"/>
      <c r="D911" s="10"/>
      <c r="E911" s="34"/>
    </row>
    <row r="912">
      <c r="B912" s="32"/>
      <c r="C912" s="10"/>
      <c r="D912" s="10"/>
      <c r="E912" s="34"/>
    </row>
    <row r="913">
      <c r="B913" s="32"/>
      <c r="C913" s="10"/>
      <c r="D913" s="10"/>
      <c r="E913" s="34"/>
    </row>
    <row r="914">
      <c r="B914" s="32"/>
      <c r="C914" s="10"/>
      <c r="D914" s="10"/>
      <c r="E914" s="34"/>
    </row>
    <row r="915">
      <c r="B915" s="32"/>
      <c r="C915" s="10"/>
      <c r="D915" s="10"/>
      <c r="E915" s="34"/>
    </row>
    <row r="916">
      <c r="B916" s="32"/>
      <c r="C916" s="10"/>
      <c r="D916" s="10"/>
      <c r="E916" s="34"/>
    </row>
    <row r="917">
      <c r="B917" s="32"/>
      <c r="C917" s="10"/>
      <c r="D917" s="10"/>
      <c r="E917" s="34"/>
    </row>
    <row r="918">
      <c r="B918" s="32"/>
      <c r="C918" s="10"/>
      <c r="D918" s="10"/>
      <c r="E918" s="34"/>
    </row>
    <row r="919">
      <c r="B919" s="32"/>
      <c r="C919" s="10"/>
      <c r="D919" s="10"/>
      <c r="E919" s="34"/>
    </row>
    <row r="920">
      <c r="B920" s="32"/>
      <c r="C920" s="10"/>
      <c r="D920" s="10"/>
      <c r="E920" s="34"/>
    </row>
    <row r="921">
      <c r="B921" s="32"/>
      <c r="C921" s="10"/>
      <c r="D921" s="10"/>
      <c r="E921" s="34"/>
    </row>
    <row r="922">
      <c r="B922" s="32"/>
      <c r="C922" s="10"/>
      <c r="D922" s="10"/>
      <c r="E922" s="34"/>
    </row>
    <row r="923">
      <c r="B923" s="32"/>
      <c r="C923" s="10"/>
      <c r="D923" s="10"/>
      <c r="E923" s="34"/>
    </row>
    <row r="924">
      <c r="B924" s="32"/>
      <c r="C924" s="10"/>
      <c r="D924" s="10"/>
      <c r="E924" s="34"/>
    </row>
    <row r="925">
      <c r="B925" s="32"/>
      <c r="C925" s="10"/>
      <c r="D925" s="10"/>
      <c r="E925" s="34"/>
    </row>
    <row r="926">
      <c r="B926" s="32"/>
      <c r="C926" s="10"/>
      <c r="D926" s="10"/>
      <c r="E926" s="34"/>
    </row>
    <row r="927">
      <c r="B927" s="32"/>
      <c r="C927" s="10"/>
      <c r="D927" s="10"/>
      <c r="E927" s="34"/>
    </row>
    <row r="928">
      <c r="B928" s="32"/>
      <c r="C928" s="10"/>
      <c r="D928" s="10"/>
      <c r="E928" s="34"/>
    </row>
    <row r="929">
      <c r="B929" s="32"/>
      <c r="C929" s="10"/>
      <c r="D929" s="10"/>
      <c r="E929" s="34"/>
    </row>
    <row r="930">
      <c r="B930" s="32"/>
      <c r="C930" s="10"/>
      <c r="D930" s="10"/>
      <c r="E930" s="34"/>
    </row>
    <row r="931">
      <c r="B931" s="32"/>
      <c r="C931" s="10"/>
      <c r="D931" s="10"/>
      <c r="E931" s="34"/>
    </row>
    <row r="932">
      <c r="B932" s="32"/>
      <c r="C932" s="10"/>
      <c r="D932" s="10"/>
      <c r="E932" s="34"/>
    </row>
    <row r="933">
      <c r="B933" s="32"/>
      <c r="C933" s="10"/>
      <c r="D933" s="10"/>
      <c r="E933" s="34"/>
    </row>
    <row r="934">
      <c r="B934" s="32"/>
      <c r="C934" s="10"/>
      <c r="D934" s="10"/>
      <c r="E934" s="34"/>
    </row>
    <row r="935">
      <c r="B935" s="32"/>
      <c r="C935" s="10"/>
      <c r="D935" s="10"/>
      <c r="E935" s="34"/>
    </row>
    <row r="936">
      <c r="B936" s="32"/>
      <c r="C936" s="10"/>
      <c r="D936" s="10"/>
      <c r="E936" s="34"/>
    </row>
    <row r="937">
      <c r="B937" s="32"/>
      <c r="C937" s="10"/>
      <c r="D937" s="10"/>
      <c r="E937" s="34"/>
    </row>
    <row r="938">
      <c r="B938" s="32"/>
      <c r="C938" s="10"/>
      <c r="D938" s="10"/>
      <c r="E938" s="34"/>
    </row>
    <row r="939">
      <c r="B939" s="32"/>
      <c r="C939" s="10"/>
      <c r="D939" s="10"/>
      <c r="E939" s="34"/>
    </row>
    <row r="940">
      <c r="B940" s="32"/>
      <c r="C940" s="10"/>
      <c r="D940" s="10"/>
      <c r="E940" s="34"/>
    </row>
    <row r="941">
      <c r="B941" s="32"/>
      <c r="C941" s="10"/>
      <c r="D941" s="10"/>
      <c r="E941" s="34"/>
    </row>
    <row r="942">
      <c r="B942" s="32"/>
      <c r="C942" s="10"/>
      <c r="D942" s="10"/>
      <c r="E942" s="34"/>
    </row>
    <row r="943">
      <c r="B943" s="32"/>
      <c r="C943" s="10"/>
      <c r="D943" s="10"/>
      <c r="E943" s="34"/>
    </row>
    <row r="944">
      <c r="B944" s="32"/>
      <c r="C944" s="10"/>
      <c r="D944" s="10"/>
      <c r="E944" s="34"/>
    </row>
    <row r="945">
      <c r="B945" s="32"/>
      <c r="C945" s="10"/>
      <c r="D945" s="10"/>
      <c r="E945" s="34"/>
    </row>
    <row r="946">
      <c r="B946" s="32"/>
      <c r="C946" s="10"/>
      <c r="D946" s="10"/>
      <c r="E946" s="34"/>
    </row>
    <row r="947">
      <c r="B947" s="32"/>
      <c r="C947" s="10"/>
      <c r="D947" s="10"/>
      <c r="E947" s="34"/>
    </row>
    <row r="948">
      <c r="B948" s="32"/>
      <c r="C948" s="10"/>
      <c r="D948" s="10"/>
      <c r="E948" s="34"/>
    </row>
    <row r="949">
      <c r="B949" s="32"/>
      <c r="C949" s="10"/>
      <c r="D949" s="10"/>
      <c r="E949" s="34"/>
    </row>
    <row r="950">
      <c r="B950" s="32"/>
      <c r="C950" s="10"/>
      <c r="D950" s="10"/>
      <c r="E950" s="34"/>
    </row>
    <row r="951">
      <c r="B951" s="32"/>
      <c r="C951" s="10"/>
      <c r="D951" s="10"/>
      <c r="E951" s="34"/>
    </row>
    <row r="952">
      <c r="B952" s="32"/>
      <c r="C952" s="10"/>
      <c r="D952" s="10"/>
      <c r="E952" s="34"/>
    </row>
    <row r="953">
      <c r="B953" s="32"/>
      <c r="C953" s="10"/>
      <c r="D953" s="10"/>
      <c r="E953" s="34"/>
    </row>
    <row r="954">
      <c r="B954" s="32"/>
      <c r="C954" s="10"/>
      <c r="D954" s="10"/>
      <c r="E954" s="34"/>
    </row>
    <row r="955">
      <c r="B955" s="32"/>
      <c r="C955" s="10"/>
      <c r="D955" s="10"/>
      <c r="E955" s="34"/>
    </row>
    <row r="956">
      <c r="B956" s="32"/>
      <c r="C956" s="10"/>
      <c r="D956" s="10"/>
      <c r="E956" s="34"/>
    </row>
    <row r="957">
      <c r="B957" s="32"/>
      <c r="C957" s="10"/>
      <c r="D957" s="10"/>
      <c r="E957" s="34"/>
    </row>
    <row r="958">
      <c r="B958" s="32"/>
      <c r="C958" s="10"/>
      <c r="D958" s="10"/>
      <c r="E958" s="34"/>
    </row>
    <row r="959">
      <c r="B959" s="32"/>
      <c r="C959" s="10"/>
      <c r="D959" s="10"/>
      <c r="E959" s="34"/>
    </row>
    <row r="960">
      <c r="B960" s="32"/>
      <c r="C960" s="10"/>
      <c r="D960" s="10"/>
      <c r="E960" s="34"/>
    </row>
    <row r="961">
      <c r="B961" s="32"/>
      <c r="C961" s="10"/>
      <c r="D961" s="10"/>
      <c r="E961" s="34"/>
    </row>
    <row r="962">
      <c r="B962" s="32"/>
      <c r="C962" s="10"/>
      <c r="D962" s="10"/>
      <c r="E962" s="34"/>
    </row>
    <row r="963">
      <c r="B963" s="32"/>
      <c r="C963" s="10"/>
      <c r="D963" s="10"/>
      <c r="E963" s="34"/>
    </row>
    <row r="964">
      <c r="B964" s="32"/>
      <c r="C964" s="10"/>
      <c r="D964" s="10"/>
      <c r="E964" s="34"/>
    </row>
    <row r="965">
      <c r="B965" s="32"/>
      <c r="C965" s="10"/>
      <c r="D965" s="10"/>
      <c r="E965" s="34"/>
    </row>
    <row r="966">
      <c r="B966" s="32"/>
      <c r="C966" s="10"/>
      <c r="D966" s="10"/>
      <c r="E966" s="34"/>
    </row>
    <row r="967">
      <c r="B967" s="32"/>
      <c r="C967" s="10"/>
      <c r="D967" s="10"/>
      <c r="E967" s="34"/>
    </row>
    <row r="968">
      <c r="B968" s="32"/>
      <c r="C968" s="10"/>
      <c r="D968" s="10"/>
      <c r="E968" s="34"/>
    </row>
    <row r="969">
      <c r="B969" s="32"/>
      <c r="C969" s="10"/>
      <c r="D969" s="10"/>
      <c r="E969" s="34"/>
    </row>
    <row r="970">
      <c r="B970" s="32"/>
      <c r="C970" s="10"/>
      <c r="D970" s="10"/>
      <c r="E970" s="34"/>
    </row>
    <row r="971">
      <c r="B971" s="32"/>
      <c r="C971" s="10"/>
      <c r="D971" s="10"/>
      <c r="E971" s="34"/>
    </row>
    <row r="972">
      <c r="B972" s="32"/>
      <c r="C972" s="10"/>
      <c r="D972" s="10"/>
      <c r="E972" s="34"/>
    </row>
    <row r="973">
      <c r="B973" s="32"/>
      <c r="C973" s="10"/>
      <c r="D973" s="10"/>
      <c r="E973" s="34"/>
    </row>
    <row r="974">
      <c r="B974" s="32"/>
      <c r="C974" s="10"/>
      <c r="D974" s="10"/>
      <c r="E974" s="34"/>
    </row>
    <row r="975">
      <c r="B975" s="32"/>
      <c r="C975" s="10"/>
      <c r="D975" s="10"/>
      <c r="E975" s="34"/>
    </row>
    <row r="976">
      <c r="B976" s="32"/>
      <c r="C976" s="10"/>
      <c r="D976" s="10"/>
      <c r="E976" s="34"/>
    </row>
    <row r="977">
      <c r="B977" s="32"/>
      <c r="C977" s="10"/>
      <c r="D977" s="10"/>
      <c r="E977" s="34"/>
    </row>
    <row r="978">
      <c r="B978" s="32"/>
      <c r="C978" s="10"/>
      <c r="D978" s="10"/>
      <c r="E978" s="34"/>
    </row>
    <row r="979">
      <c r="B979" s="32"/>
      <c r="C979" s="10"/>
      <c r="D979" s="10"/>
      <c r="E979" s="34"/>
    </row>
    <row r="980">
      <c r="B980" s="32"/>
      <c r="C980" s="10"/>
      <c r="D980" s="10"/>
      <c r="E980" s="34"/>
    </row>
    <row r="981">
      <c r="B981" s="32"/>
      <c r="C981" s="10"/>
      <c r="D981" s="10"/>
      <c r="E981" s="34"/>
    </row>
    <row r="982">
      <c r="B982" s="32"/>
      <c r="C982" s="10"/>
      <c r="D982" s="10"/>
      <c r="E982" s="34"/>
    </row>
    <row r="983">
      <c r="B983" s="32"/>
      <c r="C983" s="10"/>
      <c r="D983" s="10"/>
      <c r="E983" s="34"/>
    </row>
    <row r="984">
      <c r="B984" s="32"/>
      <c r="C984" s="10"/>
      <c r="D984" s="10"/>
      <c r="E984" s="34"/>
    </row>
    <row r="985">
      <c r="B985" s="32"/>
      <c r="C985" s="10"/>
      <c r="D985" s="10"/>
      <c r="E985" s="34"/>
    </row>
    <row r="986">
      <c r="B986" s="32"/>
      <c r="C986" s="10"/>
      <c r="D986" s="10"/>
      <c r="E986" s="34"/>
    </row>
    <row r="987">
      <c r="B987" s="32"/>
      <c r="C987" s="10"/>
      <c r="D987" s="10"/>
      <c r="E987" s="34"/>
    </row>
    <row r="988">
      <c r="B988" s="32"/>
      <c r="C988" s="10"/>
      <c r="D988" s="10"/>
      <c r="E988" s="34"/>
    </row>
    <row r="989">
      <c r="B989" s="32"/>
      <c r="C989" s="10"/>
      <c r="D989" s="10"/>
      <c r="E989" s="34"/>
    </row>
    <row r="990">
      <c r="B990" s="32"/>
      <c r="C990" s="10"/>
      <c r="D990" s="10"/>
      <c r="E990" s="34"/>
    </row>
    <row r="991">
      <c r="B991" s="32"/>
      <c r="C991" s="10"/>
      <c r="D991" s="10"/>
      <c r="E991" s="34"/>
    </row>
    <row r="992">
      <c r="B992" s="32"/>
      <c r="C992" s="10"/>
      <c r="D992" s="10"/>
      <c r="E992" s="34"/>
    </row>
    <row r="993">
      <c r="B993" s="32"/>
      <c r="C993" s="10"/>
      <c r="D993" s="10"/>
      <c r="E993" s="34"/>
    </row>
    <row r="994">
      <c r="B994" s="32"/>
      <c r="C994" s="10"/>
      <c r="D994" s="10"/>
      <c r="E994" s="34"/>
    </row>
    <row r="995">
      <c r="B995" s="32"/>
      <c r="C995" s="10"/>
      <c r="D995" s="10"/>
      <c r="E995" s="34"/>
    </row>
    <row r="996">
      <c r="B996" s="32"/>
      <c r="C996" s="10"/>
      <c r="D996" s="10"/>
      <c r="E996" s="34"/>
    </row>
    <row r="997">
      <c r="B997" s="32"/>
      <c r="C997" s="10"/>
      <c r="D997" s="10"/>
      <c r="E997" s="34"/>
    </row>
    <row r="998">
      <c r="B998" s="32"/>
      <c r="C998" s="10"/>
      <c r="D998" s="10"/>
      <c r="E998" s="34"/>
    </row>
    <row r="999">
      <c r="B999" s="32"/>
      <c r="C999" s="10"/>
      <c r="D999" s="10"/>
      <c r="E999" s="34"/>
    </row>
    <row r="1000">
      <c r="B1000" s="32"/>
      <c r="C1000" s="10"/>
      <c r="D1000" s="10"/>
      <c r="E1000" s="34"/>
    </row>
    <row r="1001">
      <c r="B1001" s="32"/>
      <c r="C1001" s="10"/>
      <c r="D1001" s="10"/>
      <c r="E1001" s="34"/>
    </row>
  </sheetData>
  <conditionalFormatting sqref="E1:E1001">
    <cfRule type="containsText" dxfId="1" priority="1" operator="containsText" text="1">
      <formula>NOT(ISERROR(SEARCH(("1"),(E1))))</formula>
    </cfRule>
  </conditionalFormatting>
  <conditionalFormatting sqref="E1:E1001">
    <cfRule type="containsText" dxfId="2" priority="2" operator="containsText" text="2">
      <formula>NOT(ISERROR(SEARCH(("2"),(E1))))</formula>
    </cfRule>
  </conditionalFormatting>
  <conditionalFormatting sqref="E1:E1001">
    <cfRule type="containsText" dxfId="3" priority="3" operator="containsText" text="3">
      <formula>NOT(ISERROR(SEARCH(("3"),(E1))))</formula>
    </cfRule>
  </conditionalFormatting>
  <conditionalFormatting sqref="E1:E1001">
    <cfRule type="containsText" dxfId="4" priority="4" operator="containsText" text="4">
      <formula>NOT(ISERROR(SEARCH(("4"),(E1))))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10.88"/>
    <col customWidth="1" min="3" max="3" width="21.13"/>
    <col customWidth="1" min="4" max="5" width="18.13"/>
    <col customWidth="1" min="6" max="6" width="48.88"/>
    <col customWidth="1" min="7" max="7" width="22.0"/>
  </cols>
  <sheetData>
    <row r="1">
      <c r="A1" s="3"/>
      <c r="B1" s="3">
        <v>2000.0</v>
      </c>
      <c r="C1" s="31"/>
      <c r="D1" s="36"/>
      <c r="E1" s="36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/>
      <c r="B2" s="3">
        <v>1.02</v>
      </c>
      <c r="C2" s="37">
        <v>1.0015</v>
      </c>
      <c r="D2" s="36"/>
      <c r="E2" s="36">
        <f>'밸런스 최소치'!I2</f>
        <v>0.05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0</v>
      </c>
      <c r="B3" s="3" t="s">
        <v>411</v>
      </c>
      <c r="C3" s="31" t="s">
        <v>412</v>
      </c>
      <c r="D3" s="1"/>
      <c r="E3" s="1" t="s">
        <v>413</v>
      </c>
      <c r="F3" s="1" t="s">
        <v>414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7">
        <v>1.0</v>
      </c>
      <c r="B4" s="29">
        <v>1000.0</v>
      </c>
      <c r="C4" s="29">
        <v>0.0</v>
      </c>
      <c r="D4" s="38"/>
      <c r="E4" s="38">
        <f t="shared" ref="E4:E1003" si="1">B4*$E$2</f>
        <v>50</v>
      </c>
      <c r="F4" s="11">
        <f>sum(C4:C1003)</f>
        <v>231330.0074</v>
      </c>
      <c r="O4" s="28"/>
    </row>
    <row r="5">
      <c r="A5" s="7">
        <v>2.0</v>
      </c>
      <c r="B5" s="29">
        <f t="shared" ref="B5:B1003" si="2">B4*$B$2</f>
        <v>1020</v>
      </c>
      <c r="C5" s="29">
        <v>100.0</v>
      </c>
      <c r="D5" s="38"/>
      <c r="E5" s="38">
        <f t="shared" si="1"/>
        <v>51</v>
      </c>
      <c r="F5" s="16"/>
    </row>
    <row r="6">
      <c r="A6" s="7">
        <v>3.0</v>
      </c>
      <c r="B6" s="29">
        <f t="shared" si="2"/>
        <v>1040.4</v>
      </c>
      <c r="C6" s="29">
        <f t="shared" ref="C6:C1003" si="3">C5*$C$2</f>
        <v>100.15</v>
      </c>
      <c r="D6" s="38"/>
      <c r="E6" s="38">
        <f t="shared" si="1"/>
        <v>52.02</v>
      </c>
      <c r="F6" s="16"/>
    </row>
    <row r="7">
      <c r="A7" s="7">
        <v>4.0</v>
      </c>
      <c r="B7" s="29">
        <f t="shared" si="2"/>
        <v>1061.208</v>
      </c>
      <c r="C7" s="29">
        <f t="shared" si="3"/>
        <v>100.300225</v>
      </c>
      <c r="D7" s="38"/>
      <c r="E7" s="38">
        <f t="shared" si="1"/>
        <v>53.0604</v>
      </c>
      <c r="F7" s="16"/>
      <c r="O7" s="7"/>
    </row>
    <row r="8">
      <c r="A8" s="7">
        <v>5.0</v>
      </c>
      <c r="B8" s="29">
        <f t="shared" si="2"/>
        <v>1082.43216</v>
      </c>
      <c r="C8" s="29">
        <f t="shared" si="3"/>
        <v>100.4506753</v>
      </c>
      <c r="D8" s="38"/>
      <c r="E8" s="38">
        <f t="shared" si="1"/>
        <v>54.121608</v>
      </c>
      <c r="F8" s="16"/>
      <c r="O8" s="7"/>
    </row>
    <row r="9">
      <c r="A9" s="7">
        <v>6.0</v>
      </c>
      <c r="B9" s="29">
        <f t="shared" si="2"/>
        <v>1104.080803</v>
      </c>
      <c r="C9" s="29">
        <f t="shared" si="3"/>
        <v>100.6013514</v>
      </c>
      <c r="D9" s="38"/>
      <c r="E9" s="38">
        <f t="shared" si="1"/>
        <v>55.20404016</v>
      </c>
      <c r="F9" s="16"/>
      <c r="O9" s="7"/>
    </row>
    <row r="10">
      <c r="A10" s="7">
        <v>7.0</v>
      </c>
      <c r="B10" s="29">
        <f t="shared" si="2"/>
        <v>1126.162419</v>
      </c>
      <c r="C10" s="29">
        <f t="shared" si="3"/>
        <v>100.7522534</v>
      </c>
      <c r="D10" s="38"/>
      <c r="E10" s="38">
        <f t="shared" si="1"/>
        <v>56.30812096</v>
      </c>
      <c r="F10" s="16"/>
      <c r="O10" s="7"/>
    </row>
    <row r="11">
      <c r="A11" s="7">
        <v>8.0</v>
      </c>
      <c r="B11" s="29">
        <f t="shared" si="2"/>
        <v>1148.685668</v>
      </c>
      <c r="C11" s="29">
        <f t="shared" si="3"/>
        <v>100.9033818</v>
      </c>
      <c r="D11" s="38"/>
      <c r="E11" s="38">
        <f t="shared" si="1"/>
        <v>57.43428338</v>
      </c>
      <c r="F11" s="16"/>
    </row>
    <row r="12">
      <c r="A12" s="7">
        <v>9.0</v>
      </c>
      <c r="B12" s="29">
        <f t="shared" si="2"/>
        <v>1171.659381</v>
      </c>
      <c r="C12" s="29">
        <f t="shared" si="3"/>
        <v>101.0547368</v>
      </c>
      <c r="D12" s="38"/>
      <c r="E12" s="38">
        <f t="shared" si="1"/>
        <v>58.58296905</v>
      </c>
      <c r="F12" s="16"/>
    </row>
    <row r="13">
      <c r="A13" s="7">
        <v>10.0</v>
      </c>
      <c r="B13" s="29">
        <f t="shared" si="2"/>
        <v>1195.092569</v>
      </c>
      <c r="C13" s="29">
        <f t="shared" si="3"/>
        <v>101.2063189</v>
      </c>
      <c r="D13" s="38"/>
      <c r="E13" s="38">
        <f t="shared" si="1"/>
        <v>59.75462843</v>
      </c>
      <c r="F13" s="16"/>
    </row>
    <row r="14">
      <c r="A14" s="7">
        <v>11.0</v>
      </c>
      <c r="B14" s="29">
        <f t="shared" si="2"/>
        <v>1218.99442</v>
      </c>
      <c r="C14" s="29">
        <f t="shared" si="3"/>
        <v>101.3581284</v>
      </c>
      <c r="D14" s="38"/>
      <c r="E14" s="38">
        <f t="shared" si="1"/>
        <v>60.949721</v>
      </c>
      <c r="F14" s="16"/>
    </row>
    <row r="15">
      <c r="A15" s="7">
        <v>12.0</v>
      </c>
      <c r="B15" s="29">
        <f t="shared" si="2"/>
        <v>1243.374308</v>
      </c>
      <c r="C15" s="29">
        <f t="shared" si="3"/>
        <v>101.5101656</v>
      </c>
      <c r="D15" s="38"/>
      <c r="E15" s="38">
        <f t="shared" si="1"/>
        <v>62.16871542</v>
      </c>
      <c r="F15" s="16"/>
    </row>
    <row r="16">
      <c r="A16" s="7">
        <v>13.0</v>
      </c>
      <c r="B16" s="29">
        <f t="shared" si="2"/>
        <v>1268.241795</v>
      </c>
      <c r="C16" s="29">
        <f t="shared" si="3"/>
        <v>101.6624309</v>
      </c>
      <c r="D16" s="38"/>
      <c r="E16" s="38">
        <f t="shared" si="1"/>
        <v>63.41208973</v>
      </c>
      <c r="F16" s="16"/>
    </row>
    <row r="17">
      <c r="A17" s="7">
        <v>14.0</v>
      </c>
      <c r="B17" s="29">
        <f t="shared" si="2"/>
        <v>1293.60663</v>
      </c>
      <c r="C17" s="29">
        <f t="shared" si="3"/>
        <v>101.8149245</v>
      </c>
      <c r="D17" s="38"/>
      <c r="E17" s="38">
        <f t="shared" si="1"/>
        <v>64.68033152</v>
      </c>
      <c r="F17" s="16"/>
    </row>
    <row r="18">
      <c r="A18" s="7">
        <v>15.0</v>
      </c>
      <c r="B18" s="29">
        <f t="shared" si="2"/>
        <v>1319.478763</v>
      </c>
      <c r="C18" s="29">
        <f t="shared" si="3"/>
        <v>101.9676469</v>
      </c>
      <c r="D18" s="38"/>
      <c r="E18" s="38">
        <f t="shared" si="1"/>
        <v>65.97393815</v>
      </c>
      <c r="F18" s="16"/>
    </row>
    <row r="19">
      <c r="A19" s="7">
        <v>16.0</v>
      </c>
      <c r="B19" s="29">
        <f t="shared" si="2"/>
        <v>1345.868338</v>
      </c>
      <c r="C19" s="29">
        <f t="shared" si="3"/>
        <v>102.1205984</v>
      </c>
      <c r="D19" s="38"/>
      <c r="E19" s="38">
        <f t="shared" si="1"/>
        <v>67.29341692</v>
      </c>
      <c r="F19" s="16"/>
    </row>
    <row r="20">
      <c r="A20" s="7">
        <v>17.0</v>
      </c>
      <c r="B20" s="29">
        <f t="shared" si="2"/>
        <v>1372.785705</v>
      </c>
      <c r="C20" s="29">
        <f t="shared" si="3"/>
        <v>102.2737793</v>
      </c>
      <c r="D20" s="38"/>
      <c r="E20" s="38">
        <f t="shared" si="1"/>
        <v>68.63928525</v>
      </c>
      <c r="F20" s="16"/>
    </row>
    <row r="21">
      <c r="A21" s="7">
        <v>18.0</v>
      </c>
      <c r="B21" s="29">
        <f t="shared" si="2"/>
        <v>1400.241419</v>
      </c>
      <c r="C21" s="29">
        <f t="shared" si="3"/>
        <v>102.4271899</v>
      </c>
      <c r="D21" s="38"/>
      <c r="E21" s="38">
        <f t="shared" si="1"/>
        <v>70.01207096</v>
      </c>
      <c r="F21" s="16"/>
    </row>
    <row r="22">
      <c r="A22" s="7">
        <v>19.0</v>
      </c>
      <c r="B22" s="29">
        <f t="shared" si="2"/>
        <v>1428.246248</v>
      </c>
      <c r="C22" s="29">
        <f t="shared" si="3"/>
        <v>102.5808307</v>
      </c>
      <c r="D22" s="38"/>
      <c r="E22" s="38">
        <f t="shared" si="1"/>
        <v>71.41231238</v>
      </c>
      <c r="F22" s="16"/>
    </row>
    <row r="23">
      <c r="A23" s="7">
        <v>20.0</v>
      </c>
      <c r="B23" s="29">
        <f t="shared" si="2"/>
        <v>1456.811173</v>
      </c>
      <c r="C23" s="29">
        <f t="shared" si="3"/>
        <v>102.734702</v>
      </c>
      <c r="D23" s="38"/>
      <c r="E23" s="38">
        <f t="shared" si="1"/>
        <v>72.84055863</v>
      </c>
      <c r="F23" s="16"/>
    </row>
    <row r="24">
      <c r="A24" s="7">
        <v>21.0</v>
      </c>
      <c r="B24" s="29">
        <f t="shared" si="2"/>
        <v>1485.947396</v>
      </c>
      <c r="C24" s="29">
        <f t="shared" si="3"/>
        <v>102.888804</v>
      </c>
      <c r="D24" s="38"/>
      <c r="E24" s="38">
        <f t="shared" si="1"/>
        <v>74.2973698</v>
      </c>
      <c r="F24" s="16"/>
    </row>
    <row r="25">
      <c r="A25" s="7">
        <v>22.0</v>
      </c>
      <c r="B25" s="29">
        <f t="shared" si="2"/>
        <v>1515.666344</v>
      </c>
      <c r="C25" s="29">
        <f t="shared" si="3"/>
        <v>103.0431372</v>
      </c>
      <c r="D25" s="38"/>
      <c r="E25" s="38">
        <f t="shared" si="1"/>
        <v>75.78331719</v>
      </c>
      <c r="F25" s="16"/>
    </row>
    <row r="26">
      <c r="A26" s="7">
        <v>23.0</v>
      </c>
      <c r="B26" s="29">
        <f t="shared" si="2"/>
        <v>1545.979671</v>
      </c>
      <c r="C26" s="29">
        <f t="shared" si="3"/>
        <v>103.1977019</v>
      </c>
      <c r="D26" s="38"/>
      <c r="E26" s="38">
        <f t="shared" si="1"/>
        <v>77.29898354</v>
      </c>
      <c r="F26" s="16"/>
    </row>
    <row r="27">
      <c r="A27" s="7">
        <v>24.0</v>
      </c>
      <c r="B27" s="29">
        <f t="shared" si="2"/>
        <v>1576.899264</v>
      </c>
      <c r="C27" s="29">
        <f t="shared" si="3"/>
        <v>103.3524985</v>
      </c>
      <c r="D27" s="38"/>
      <c r="E27" s="38">
        <f t="shared" si="1"/>
        <v>78.84496321</v>
      </c>
      <c r="F27" s="16"/>
    </row>
    <row r="28">
      <c r="A28" s="7">
        <v>25.0</v>
      </c>
      <c r="B28" s="29">
        <f t="shared" si="2"/>
        <v>1608.437249</v>
      </c>
      <c r="C28" s="29">
        <f t="shared" si="3"/>
        <v>103.5075272</v>
      </c>
      <c r="D28" s="38"/>
      <c r="E28" s="38">
        <f t="shared" si="1"/>
        <v>80.42186247</v>
      </c>
      <c r="F28" s="16"/>
    </row>
    <row r="29">
      <c r="A29" s="7">
        <v>26.0</v>
      </c>
      <c r="B29" s="29">
        <f t="shared" si="2"/>
        <v>1640.605994</v>
      </c>
      <c r="C29" s="29">
        <f t="shared" si="3"/>
        <v>103.6627885</v>
      </c>
      <c r="D29" s="38"/>
      <c r="E29" s="38">
        <f t="shared" si="1"/>
        <v>82.03029972</v>
      </c>
      <c r="F29" s="16"/>
    </row>
    <row r="30">
      <c r="A30" s="7">
        <v>27.0</v>
      </c>
      <c r="B30" s="29">
        <f t="shared" si="2"/>
        <v>1673.418114</v>
      </c>
      <c r="C30" s="29">
        <f t="shared" si="3"/>
        <v>103.8182827</v>
      </c>
      <c r="D30" s="38"/>
      <c r="E30" s="38">
        <f t="shared" si="1"/>
        <v>83.67090572</v>
      </c>
      <c r="F30" s="16"/>
    </row>
    <row r="31">
      <c r="A31" s="7">
        <v>28.0</v>
      </c>
      <c r="B31" s="29">
        <f t="shared" si="2"/>
        <v>1706.886477</v>
      </c>
      <c r="C31" s="29">
        <f t="shared" si="3"/>
        <v>103.9740101</v>
      </c>
      <c r="D31" s="38"/>
      <c r="E31" s="38">
        <f t="shared" si="1"/>
        <v>85.34432383</v>
      </c>
      <c r="F31" s="16"/>
    </row>
    <row r="32">
      <c r="A32" s="7">
        <v>29.0</v>
      </c>
      <c r="B32" s="29">
        <f t="shared" si="2"/>
        <v>1741.024206</v>
      </c>
      <c r="C32" s="29">
        <f t="shared" si="3"/>
        <v>104.1299711</v>
      </c>
      <c r="D32" s="38"/>
      <c r="E32" s="38">
        <f t="shared" si="1"/>
        <v>87.05121031</v>
      </c>
      <c r="F32" s="16"/>
    </row>
    <row r="33">
      <c r="A33" s="7">
        <v>30.0</v>
      </c>
      <c r="B33" s="29">
        <f t="shared" si="2"/>
        <v>1775.84469</v>
      </c>
      <c r="C33" s="29">
        <f t="shared" si="3"/>
        <v>104.2861661</v>
      </c>
      <c r="D33" s="38"/>
      <c r="E33" s="38">
        <f t="shared" si="1"/>
        <v>88.79223451</v>
      </c>
      <c r="F33" s="16"/>
    </row>
    <row r="34">
      <c r="A34" s="7">
        <v>31.0</v>
      </c>
      <c r="B34" s="29">
        <f t="shared" si="2"/>
        <v>1811.361584</v>
      </c>
      <c r="C34" s="29">
        <f t="shared" si="3"/>
        <v>104.4425953</v>
      </c>
      <c r="D34" s="38"/>
      <c r="E34" s="38">
        <f t="shared" si="1"/>
        <v>90.56807921</v>
      </c>
      <c r="F34" s="16"/>
    </row>
    <row r="35">
      <c r="A35" s="7">
        <v>32.0</v>
      </c>
      <c r="B35" s="29">
        <f t="shared" si="2"/>
        <v>1847.588816</v>
      </c>
      <c r="C35" s="29">
        <f t="shared" si="3"/>
        <v>104.5992592</v>
      </c>
      <c r="D35" s="38"/>
      <c r="E35" s="38">
        <f t="shared" si="1"/>
        <v>92.37944079</v>
      </c>
      <c r="F35" s="16"/>
    </row>
    <row r="36">
      <c r="A36" s="7">
        <v>33.0</v>
      </c>
      <c r="B36" s="29">
        <f t="shared" si="2"/>
        <v>1884.540592</v>
      </c>
      <c r="C36" s="29">
        <f t="shared" si="3"/>
        <v>104.7561581</v>
      </c>
      <c r="D36" s="38"/>
      <c r="E36" s="38">
        <f t="shared" si="1"/>
        <v>94.22702961</v>
      </c>
      <c r="F36" s="16"/>
    </row>
    <row r="37">
      <c r="A37" s="7">
        <v>34.0</v>
      </c>
      <c r="B37" s="29">
        <f t="shared" si="2"/>
        <v>1922.231404</v>
      </c>
      <c r="C37" s="29">
        <f t="shared" si="3"/>
        <v>104.9132924</v>
      </c>
      <c r="D37" s="38"/>
      <c r="E37" s="38">
        <f t="shared" si="1"/>
        <v>96.1115702</v>
      </c>
      <c r="F37" s="16"/>
    </row>
    <row r="38">
      <c r="A38" s="7">
        <v>35.0</v>
      </c>
      <c r="B38" s="29">
        <f t="shared" si="2"/>
        <v>1960.676032</v>
      </c>
      <c r="C38" s="29">
        <f t="shared" si="3"/>
        <v>105.0706623</v>
      </c>
      <c r="D38" s="38"/>
      <c r="E38" s="38">
        <f t="shared" si="1"/>
        <v>98.0338016</v>
      </c>
      <c r="F38" s="16"/>
    </row>
    <row r="39">
      <c r="A39" s="7">
        <v>36.0</v>
      </c>
      <c r="B39" s="29">
        <f t="shared" si="2"/>
        <v>1999.889553</v>
      </c>
      <c r="C39" s="29">
        <f t="shared" si="3"/>
        <v>105.2282683</v>
      </c>
      <c r="D39" s="38"/>
      <c r="E39" s="38">
        <f t="shared" si="1"/>
        <v>99.99447763</v>
      </c>
      <c r="F39" s="16"/>
    </row>
    <row r="40">
      <c r="A40" s="7">
        <v>37.0</v>
      </c>
      <c r="B40" s="29">
        <f t="shared" si="2"/>
        <v>2039.887344</v>
      </c>
      <c r="C40" s="29">
        <f t="shared" si="3"/>
        <v>105.3861107</v>
      </c>
      <c r="D40" s="38"/>
      <c r="E40" s="38">
        <f t="shared" si="1"/>
        <v>101.9943672</v>
      </c>
      <c r="F40" s="16"/>
    </row>
    <row r="41">
      <c r="A41" s="7">
        <v>38.0</v>
      </c>
      <c r="B41" s="29">
        <f t="shared" si="2"/>
        <v>2080.685091</v>
      </c>
      <c r="C41" s="29">
        <f t="shared" si="3"/>
        <v>105.5441899</v>
      </c>
      <c r="D41" s="38"/>
      <c r="E41" s="38">
        <f t="shared" si="1"/>
        <v>104.0342545</v>
      </c>
      <c r="F41" s="16"/>
    </row>
    <row r="42">
      <c r="A42" s="7">
        <v>39.0</v>
      </c>
      <c r="B42" s="29">
        <f t="shared" si="2"/>
        <v>2122.298792</v>
      </c>
      <c r="C42" s="29">
        <f t="shared" si="3"/>
        <v>105.7025061</v>
      </c>
      <c r="D42" s="38"/>
      <c r="E42" s="38">
        <f t="shared" si="1"/>
        <v>106.1149396</v>
      </c>
      <c r="F42" s="16"/>
    </row>
    <row r="43">
      <c r="A43" s="7">
        <v>40.0</v>
      </c>
      <c r="B43" s="29">
        <f t="shared" si="2"/>
        <v>2164.744768</v>
      </c>
      <c r="C43" s="29">
        <f t="shared" si="3"/>
        <v>105.8610599</v>
      </c>
      <c r="D43" s="38"/>
      <c r="E43" s="38">
        <f t="shared" si="1"/>
        <v>108.2372384</v>
      </c>
      <c r="F43" s="16"/>
    </row>
    <row r="44">
      <c r="A44" s="7">
        <v>41.0</v>
      </c>
      <c r="B44" s="29">
        <f t="shared" si="2"/>
        <v>2208.039664</v>
      </c>
      <c r="C44" s="29">
        <f t="shared" si="3"/>
        <v>106.0198515</v>
      </c>
      <c r="D44" s="38"/>
      <c r="E44" s="38">
        <f t="shared" si="1"/>
        <v>110.4019832</v>
      </c>
      <c r="F44" s="16"/>
    </row>
    <row r="45">
      <c r="A45" s="7">
        <v>42.0</v>
      </c>
      <c r="B45" s="29">
        <f t="shared" si="2"/>
        <v>2252.200457</v>
      </c>
      <c r="C45" s="29">
        <f t="shared" si="3"/>
        <v>106.1788813</v>
      </c>
      <c r="D45" s="38"/>
      <c r="E45" s="38">
        <f t="shared" si="1"/>
        <v>112.6100228</v>
      </c>
      <c r="F45" s="16"/>
    </row>
    <row r="46">
      <c r="A46" s="7">
        <v>43.0</v>
      </c>
      <c r="B46" s="29">
        <f t="shared" si="2"/>
        <v>2297.244466</v>
      </c>
      <c r="C46" s="29">
        <f t="shared" si="3"/>
        <v>106.3381496</v>
      </c>
      <c r="D46" s="38"/>
      <c r="E46" s="38">
        <f t="shared" si="1"/>
        <v>114.8622233</v>
      </c>
      <c r="F46" s="16"/>
    </row>
    <row r="47">
      <c r="A47" s="7">
        <v>44.0</v>
      </c>
      <c r="B47" s="29">
        <f t="shared" si="2"/>
        <v>2343.189355</v>
      </c>
      <c r="C47" s="29">
        <f t="shared" si="3"/>
        <v>106.4976568</v>
      </c>
      <c r="D47" s="38"/>
      <c r="E47" s="38">
        <f t="shared" si="1"/>
        <v>117.1594678</v>
      </c>
      <c r="F47" s="16"/>
    </row>
    <row r="48">
      <c r="A48" s="7">
        <v>45.0</v>
      </c>
      <c r="B48" s="29">
        <f t="shared" si="2"/>
        <v>2390.053142</v>
      </c>
      <c r="C48" s="29">
        <f t="shared" si="3"/>
        <v>106.6574033</v>
      </c>
      <c r="D48" s="38"/>
      <c r="E48" s="38">
        <f t="shared" si="1"/>
        <v>119.5026571</v>
      </c>
      <c r="F48" s="16"/>
    </row>
    <row r="49">
      <c r="A49" s="7">
        <v>46.0</v>
      </c>
      <c r="B49" s="29">
        <f t="shared" si="2"/>
        <v>2437.854205</v>
      </c>
      <c r="C49" s="29">
        <f t="shared" si="3"/>
        <v>106.8173894</v>
      </c>
      <c r="D49" s="38"/>
      <c r="E49" s="38">
        <f t="shared" si="1"/>
        <v>121.8927103</v>
      </c>
      <c r="F49" s="16"/>
    </row>
    <row r="50">
      <c r="A50" s="7">
        <v>47.0</v>
      </c>
      <c r="B50" s="29">
        <f t="shared" si="2"/>
        <v>2486.611289</v>
      </c>
      <c r="C50" s="29">
        <f t="shared" si="3"/>
        <v>106.9776155</v>
      </c>
      <c r="D50" s="38"/>
      <c r="E50" s="38">
        <f t="shared" si="1"/>
        <v>124.3305645</v>
      </c>
      <c r="F50" s="16"/>
    </row>
    <row r="51">
      <c r="A51" s="7">
        <v>48.0</v>
      </c>
      <c r="B51" s="29">
        <f t="shared" si="2"/>
        <v>2536.343515</v>
      </c>
      <c r="C51" s="29">
        <f t="shared" si="3"/>
        <v>107.1380819</v>
      </c>
      <c r="D51" s="38"/>
      <c r="E51" s="38">
        <f t="shared" si="1"/>
        <v>126.8171758</v>
      </c>
      <c r="F51" s="16"/>
    </row>
    <row r="52">
      <c r="A52" s="7">
        <v>49.0</v>
      </c>
      <c r="B52" s="29">
        <f t="shared" si="2"/>
        <v>2587.070385</v>
      </c>
      <c r="C52" s="29">
        <f t="shared" si="3"/>
        <v>107.298789</v>
      </c>
      <c r="D52" s="38"/>
      <c r="E52" s="38">
        <f t="shared" si="1"/>
        <v>129.3535193</v>
      </c>
      <c r="F52" s="16"/>
    </row>
    <row r="53">
      <c r="A53" s="7">
        <v>50.0</v>
      </c>
      <c r="B53" s="29">
        <f t="shared" si="2"/>
        <v>2638.811793</v>
      </c>
      <c r="C53" s="29">
        <f t="shared" si="3"/>
        <v>107.4597372</v>
      </c>
      <c r="D53" s="38"/>
      <c r="E53" s="38">
        <f t="shared" si="1"/>
        <v>131.9405897</v>
      </c>
      <c r="F53" s="16"/>
    </row>
    <row r="54">
      <c r="A54" s="7">
        <v>51.0</v>
      </c>
      <c r="B54" s="29">
        <f t="shared" si="2"/>
        <v>2691.588029</v>
      </c>
      <c r="C54" s="29">
        <f t="shared" si="3"/>
        <v>107.6209268</v>
      </c>
      <c r="D54" s="38"/>
      <c r="E54" s="38">
        <f t="shared" si="1"/>
        <v>134.5794015</v>
      </c>
      <c r="F54" s="16"/>
    </row>
    <row r="55">
      <c r="A55" s="7">
        <v>52.0</v>
      </c>
      <c r="B55" s="29">
        <f t="shared" si="2"/>
        <v>2745.41979</v>
      </c>
      <c r="C55" s="29">
        <f t="shared" si="3"/>
        <v>107.7823582</v>
      </c>
      <c r="D55" s="38"/>
      <c r="E55" s="38">
        <f t="shared" si="1"/>
        <v>137.2709895</v>
      </c>
      <c r="F55" s="16"/>
    </row>
    <row r="56">
      <c r="A56" s="7">
        <v>53.0</v>
      </c>
      <c r="B56" s="29">
        <f t="shared" si="2"/>
        <v>2800.328185</v>
      </c>
      <c r="C56" s="29">
        <f t="shared" si="3"/>
        <v>107.9440318</v>
      </c>
      <c r="D56" s="38"/>
      <c r="E56" s="38">
        <f t="shared" si="1"/>
        <v>140.0164093</v>
      </c>
      <c r="F56" s="16"/>
    </row>
    <row r="57">
      <c r="A57" s="7">
        <v>54.0</v>
      </c>
      <c r="B57" s="29">
        <f t="shared" si="2"/>
        <v>2856.334749</v>
      </c>
      <c r="C57" s="29">
        <f t="shared" si="3"/>
        <v>108.1059478</v>
      </c>
      <c r="D57" s="38"/>
      <c r="E57" s="38">
        <f t="shared" si="1"/>
        <v>142.8167375</v>
      </c>
      <c r="F57" s="16"/>
    </row>
    <row r="58">
      <c r="A58" s="7">
        <v>55.0</v>
      </c>
      <c r="B58" s="29">
        <f t="shared" si="2"/>
        <v>2913.461444</v>
      </c>
      <c r="C58" s="29">
        <f t="shared" si="3"/>
        <v>108.2681067</v>
      </c>
      <c r="D58" s="38"/>
      <c r="E58" s="38">
        <f t="shared" si="1"/>
        <v>145.6730722</v>
      </c>
      <c r="F58" s="16"/>
    </row>
    <row r="59">
      <c r="A59" s="7">
        <v>56.0</v>
      </c>
      <c r="B59" s="29">
        <f t="shared" si="2"/>
        <v>2971.730673</v>
      </c>
      <c r="C59" s="29">
        <f t="shared" si="3"/>
        <v>108.4305089</v>
      </c>
      <c r="D59" s="38"/>
      <c r="E59" s="38">
        <f t="shared" si="1"/>
        <v>148.5865337</v>
      </c>
      <c r="F59" s="16"/>
    </row>
    <row r="60">
      <c r="A60" s="7">
        <v>57.0</v>
      </c>
      <c r="B60" s="29">
        <f t="shared" si="2"/>
        <v>3031.165286</v>
      </c>
      <c r="C60" s="29">
        <f t="shared" si="3"/>
        <v>108.5931546</v>
      </c>
      <c r="D60" s="38"/>
      <c r="E60" s="38">
        <f t="shared" si="1"/>
        <v>151.5582643</v>
      </c>
      <c r="F60" s="16"/>
    </row>
    <row r="61">
      <c r="A61" s="7">
        <v>58.0</v>
      </c>
      <c r="B61" s="29">
        <f t="shared" si="2"/>
        <v>3091.788592</v>
      </c>
      <c r="C61" s="29">
        <f t="shared" si="3"/>
        <v>108.7560444</v>
      </c>
      <c r="D61" s="38"/>
      <c r="E61" s="38">
        <f t="shared" si="1"/>
        <v>154.5894296</v>
      </c>
      <c r="F61" s="16"/>
    </row>
    <row r="62">
      <c r="A62" s="7">
        <v>59.0</v>
      </c>
      <c r="B62" s="29">
        <f t="shared" si="2"/>
        <v>3153.624364</v>
      </c>
      <c r="C62" s="29">
        <f t="shared" si="3"/>
        <v>108.9191784</v>
      </c>
      <c r="D62" s="38"/>
      <c r="E62" s="38">
        <f t="shared" si="1"/>
        <v>157.6812182</v>
      </c>
      <c r="F62" s="16"/>
    </row>
    <row r="63">
      <c r="A63" s="7">
        <v>60.0</v>
      </c>
      <c r="B63" s="29">
        <f t="shared" si="2"/>
        <v>3216.696851</v>
      </c>
      <c r="C63" s="29">
        <f t="shared" si="3"/>
        <v>109.0825572</v>
      </c>
      <c r="D63" s="38"/>
      <c r="E63" s="38">
        <f t="shared" si="1"/>
        <v>160.8348426</v>
      </c>
      <c r="F63" s="16"/>
    </row>
    <row r="64">
      <c r="A64" s="7">
        <v>61.0</v>
      </c>
      <c r="B64" s="29">
        <f t="shared" si="2"/>
        <v>3281.030788</v>
      </c>
      <c r="C64" s="29">
        <f t="shared" si="3"/>
        <v>109.246181</v>
      </c>
      <c r="D64" s="38"/>
      <c r="E64" s="38">
        <f t="shared" si="1"/>
        <v>164.0515394</v>
      </c>
      <c r="F64" s="16"/>
    </row>
    <row r="65">
      <c r="A65" s="7">
        <v>62.0</v>
      </c>
      <c r="B65" s="29">
        <f t="shared" si="2"/>
        <v>3346.651404</v>
      </c>
      <c r="C65" s="29">
        <f t="shared" si="3"/>
        <v>109.4100503</v>
      </c>
      <c r="D65" s="38"/>
      <c r="E65" s="38">
        <f t="shared" si="1"/>
        <v>167.3325702</v>
      </c>
      <c r="F65" s="16"/>
    </row>
    <row r="66">
      <c r="A66" s="7">
        <v>63.0</v>
      </c>
      <c r="B66" s="29">
        <f t="shared" si="2"/>
        <v>3413.584432</v>
      </c>
      <c r="C66" s="29">
        <f t="shared" si="3"/>
        <v>109.5741654</v>
      </c>
      <c r="D66" s="38"/>
      <c r="E66" s="38">
        <f t="shared" si="1"/>
        <v>170.6792216</v>
      </c>
      <c r="F66" s="16"/>
    </row>
    <row r="67">
      <c r="A67" s="7">
        <v>64.0</v>
      </c>
      <c r="B67" s="29">
        <f t="shared" si="2"/>
        <v>3481.856121</v>
      </c>
      <c r="C67" s="29">
        <f t="shared" si="3"/>
        <v>109.7385266</v>
      </c>
      <c r="D67" s="38"/>
      <c r="E67" s="38">
        <f t="shared" si="1"/>
        <v>174.092806</v>
      </c>
      <c r="F67" s="16"/>
    </row>
    <row r="68">
      <c r="A68" s="7">
        <v>65.0</v>
      </c>
      <c r="B68" s="29">
        <f t="shared" si="2"/>
        <v>3551.493243</v>
      </c>
      <c r="C68" s="29">
        <f t="shared" si="3"/>
        <v>109.9031344</v>
      </c>
      <c r="D68" s="38"/>
      <c r="E68" s="38">
        <f t="shared" si="1"/>
        <v>177.5746622</v>
      </c>
      <c r="F68" s="16"/>
    </row>
    <row r="69">
      <c r="A69" s="7">
        <v>66.0</v>
      </c>
      <c r="B69" s="29">
        <f t="shared" si="2"/>
        <v>3622.523108</v>
      </c>
      <c r="C69" s="29">
        <f t="shared" si="3"/>
        <v>110.0679891</v>
      </c>
      <c r="D69" s="38"/>
      <c r="E69" s="38">
        <f t="shared" si="1"/>
        <v>181.1261554</v>
      </c>
      <c r="F69" s="16"/>
    </row>
    <row r="70">
      <c r="A70" s="7">
        <v>67.0</v>
      </c>
      <c r="B70" s="29">
        <f t="shared" si="2"/>
        <v>3694.97357</v>
      </c>
      <c r="C70" s="29">
        <f t="shared" si="3"/>
        <v>110.2330911</v>
      </c>
      <c r="D70" s="38"/>
      <c r="E70" s="38">
        <f t="shared" si="1"/>
        <v>184.7486785</v>
      </c>
      <c r="F70" s="16"/>
    </row>
    <row r="71">
      <c r="A71" s="7">
        <v>68.0</v>
      </c>
      <c r="B71" s="29">
        <f t="shared" si="2"/>
        <v>3768.873042</v>
      </c>
      <c r="C71" s="29">
        <f t="shared" si="3"/>
        <v>110.3984408</v>
      </c>
      <c r="D71" s="38"/>
      <c r="E71" s="38">
        <f t="shared" si="1"/>
        <v>188.4436521</v>
      </c>
      <c r="F71" s="16"/>
    </row>
    <row r="72">
      <c r="A72" s="7">
        <v>69.0</v>
      </c>
      <c r="B72" s="29">
        <f t="shared" si="2"/>
        <v>3844.250503</v>
      </c>
      <c r="C72" s="29">
        <f t="shared" si="3"/>
        <v>110.5640384</v>
      </c>
      <c r="D72" s="38"/>
      <c r="E72" s="38">
        <f t="shared" si="1"/>
        <v>192.2125251</v>
      </c>
      <c r="F72" s="16"/>
    </row>
    <row r="73">
      <c r="A73" s="7">
        <v>70.0</v>
      </c>
      <c r="B73" s="29">
        <f t="shared" si="2"/>
        <v>3921.135513</v>
      </c>
      <c r="C73" s="29">
        <f t="shared" si="3"/>
        <v>110.7298845</v>
      </c>
      <c r="D73" s="38"/>
      <c r="E73" s="38">
        <f t="shared" si="1"/>
        <v>196.0567756</v>
      </c>
      <c r="F73" s="16"/>
    </row>
    <row r="74">
      <c r="A74" s="7">
        <v>71.0</v>
      </c>
      <c r="B74" s="29">
        <f t="shared" si="2"/>
        <v>3999.558223</v>
      </c>
      <c r="C74" s="29">
        <f t="shared" si="3"/>
        <v>110.8959793</v>
      </c>
      <c r="D74" s="38"/>
      <c r="E74" s="38">
        <f t="shared" si="1"/>
        <v>199.9779111</v>
      </c>
      <c r="F74" s="16"/>
    </row>
    <row r="75">
      <c r="A75" s="7">
        <v>72.0</v>
      </c>
      <c r="B75" s="29">
        <f t="shared" si="2"/>
        <v>4079.549387</v>
      </c>
      <c r="C75" s="29">
        <f t="shared" si="3"/>
        <v>111.0623233</v>
      </c>
      <c r="D75" s="38"/>
      <c r="E75" s="38">
        <f t="shared" si="1"/>
        <v>203.9774694</v>
      </c>
      <c r="F75" s="16"/>
    </row>
    <row r="76">
      <c r="A76" s="7">
        <v>73.0</v>
      </c>
      <c r="B76" s="29">
        <f t="shared" si="2"/>
        <v>4161.140375</v>
      </c>
      <c r="C76" s="29">
        <f t="shared" si="3"/>
        <v>111.2289168</v>
      </c>
      <c r="D76" s="38"/>
      <c r="E76" s="38">
        <f t="shared" si="1"/>
        <v>208.0570188</v>
      </c>
      <c r="F76" s="16"/>
    </row>
    <row r="77">
      <c r="A77" s="7">
        <v>74.0</v>
      </c>
      <c r="B77" s="29">
        <f t="shared" si="2"/>
        <v>4244.363183</v>
      </c>
      <c r="C77" s="29">
        <f t="shared" si="3"/>
        <v>111.3957601</v>
      </c>
      <c r="D77" s="38"/>
      <c r="E77" s="38">
        <f t="shared" si="1"/>
        <v>212.2181591</v>
      </c>
      <c r="F77" s="16"/>
    </row>
    <row r="78">
      <c r="A78" s="7">
        <v>75.0</v>
      </c>
      <c r="B78" s="29">
        <f t="shared" si="2"/>
        <v>4329.250446</v>
      </c>
      <c r="C78" s="29">
        <f t="shared" si="3"/>
        <v>111.5628538</v>
      </c>
      <c r="D78" s="38"/>
      <c r="E78" s="38">
        <f t="shared" si="1"/>
        <v>216.4625223</v>
      </c>
      <c r="F78" s="16"/>
    </row>
    <row r="79">
      <c r="A79" s="7">
        <v>76.0</v>
      </c>
      <c r="B79" s="29">
        <f t="shared" si="2"/>
        <v>4415.835455</v>
      </c>
      <c r="C79" s="29">
        <f t="shared" si="3"/>
        <v>111.7301981</v>
      </c>
      <c r="D79" s="38"/>
      <c r="E79" s="38">
        <f t="shared" si="1"/>
        <v>220.7917728</v>
      </c>
      <c r="F79" s="16"/>
    </row>
    <row r="80">
      <c r="A80" s="7">
        <v>77.0</v>
      </c>
      <c r="B80" s="29">
        <f t="shared" si="2"/>
        <v>4504.152164</v>
      </c>
      <c r="C80" s="29">
        <f t="shared" si="3"/>
        <v>111.8977933</v>
      </c>
      <c r="D80" s="38"/>
      <c r="E80" s="38">
        <f t="shared" si="1"/>
        <v>225.2076082</v>
      </c>
      <c r="F80" s="16"/>
    </row>
    <row r="81">
      <c r="A81" s="7">
        <v>78.0</v>
      </c>
      <c r="B81" s="29">
        <f t="shared" si="2"/>
        <v>4594.235208</v>
      </c>
      <c r="C81" s="29">
        <f t="shared" si="3"/>
        <v>112.06564</v>
      </c>
      <c r="D81" s="38"/>
      <c r="E81" s="38">
        <f t="shared" si="1"/>
        <v>229.7117604</v>
      </c>
      <c r="F81" s="16"/>
    </row>
    <row r="82">
      <c r="A82" s="7">
        <v>79.0</v>
      </c>
      <c r="B82" s="29">
        <f t="shared" si="2"/>
        <v>4686.119912</v>
      </c>
      <c r="C82" s="29">
        <f t="shared" si="3"/>
        <v>112.2337385</v>
      </c>
      <c r="D82" s="38"/>
      <c r="E82" s="38">
        <f t="shared" si="1"/>
        <v>234.3059956</v>
      </c>
      <c r="F82" s="16"/>
    </row>
    <row r="83">
      <c r="A83" s="7">
        <v>80.0</v>
      </c>
      <c r="B83" s="29">
        <f t="shared" si="2"/>
        <v>4779.84231</v>
      </c>
      <c r="C83" s="29">
        <f t="shared" si="3"/>
        <v>112.4020891</v>
      </c>
      <c r="D83" s="38"/>
      <c r="E83" s="38">
        <f t="shared" si="1"/>
        <v>238.9921155</v>
      </c>
      <c r="F83" s="16"/>
    </row>
    <row r="84">
      <c r="A84" s="7">
        <v>81.0</v>
      </c>
      <c r="B84" s="29">
        <f t="shared" si="2"/>
        <v>4875.439156</v>
      </c>
      <c r="C84" s="29">
        <f t="shared" si="3"/>
        <v>112.5706922</v>
      </c>
      <c r="D84" s="38"/>
      <c r="E84" s="38">
        <f t="shared" si="1"/>
        <v>243.7719578</v>
      </c>
      <c r="F84" s="16"/>
    </row>
    <row r="85">
      <c r="A85" s="7">
        <v>82.0</v>
      </c>
      <c r="B85" s="29">
        <f t="shared" si="2"/>
        <v>4972.947939</v>
      </c>
      <c r="C85" s="29">
        <f t="shared" si="3"/>
        <v>112.7395483</v>
      </c>
      <c r="D85" s="38"/>
      <c r="E85" s="38">
        <f t="shared" si="1"/>
        <v>248.647397</v>
      </c>
      <c r="F85" s="16"/>
    </row>
    <row r="86">
      <c r="A86" s="7">
        <v>83.0</v>
      </c>
      <c r="B86" s="29">
        <f t="shared" si="2"/>
        <v>5072.406898</v>
      </c>
      <c r="C86" s="29">
        <f t="shared" si="3"/>
        <v>112.9086576</v>
      </c>
      <c r="D86" s="38"/>
      <c r="E86" s="38">
        <f t="shared" si="1"/>
        <v>253.6203449</v>
      </c>
      <c r="F86" s="16"/>
    </row>
    <row r="87">
      <c r="A87" s="7">
        <v>84.0</v>
      </c>
      <c r="B87" s="29">
        <f t="shared" si="2"/>
        <v>5173.855036</v>
      </c>
      <c r="C87" s="29">
        <f t="shared" si="3"/>
        <v>113.0780206</v>
      </c>
      <c r="D87" s="38"/>
      <c r="E87" s="38">
        <f t="shared" si="1"/>
        <v>258.6927518</v>
      </c>
      <c r="F87" s="16"/>
    </row>
    <row r="88">
      <c r="A88" s="7">
        <v>85.0</v>
      </c>
      <c r="B88" s="29">
        <f t="shared" si="2"/>
        <v>5277.332137</v>
      </c>
      <c r="C88" s="29">
        <f t="shared" si="3"/>
        <v>113.2476376</v>
      </c>
      <c r="D88" s="38"/>
      <c r="E88" s="38">
        <f t="shared" si="1"/>
        <v>263.8666068</v>
      </c>
      <c r="F88" s="16"/>
    </row>
    <row r="89">
      <c r="A89" s="7">
        <v>86.0</v>
      </c>
      <c r="B89" s="29">
        <f t="shared" si="2"/>
        <v>5382.878779</v>
      </c>
      <c r="C89" s="29">
        <f t="shared" si="3"/>
        <v>113.4175091</v>
      </c>
      <c r="D89" s="38"/>
      <c r="E89" s="38">
        <f t="shared" si="1"/>
        <v>269.143939</v>
      </c>
      <c r="F89" s="16"/>
    </row>
    <row r="90">
      <c r="A90" s="7">
        <v>87.0</v>
      </c>
      <c r="B90" s="29">
        <f t="shared" si="2"/>
        <v>5490.536355</v>
      </c>
      <c r="C90" s="29">
        <f t="shared" si="3"/>
        <v>113.5876353</v>
      </c>
      <c r="D90" s="38"/>
      <c r="E90" s="38">
        <f t="shared" si="1"/>
        <v>274.5268178</v>
      </c>
      <c r="F90" s="16"/>
    </row>
    <row r="91">
      <c r="A91" s="7">
        <v>88.0</v>
      </c>
      <c r="B91" s="29">
        <f t="shared" si="2"/>
        <v>5600.347082</v>
      </c>
      <c r="C91" s="29">
        <f t="shared" si="3"/>
        <v>113.7580168</v>
      </c>
      <c r="D91" s="38"/>
      <c r="E91" s="38">
        <f t="shared" si="1"/>
        <v>280.0173541</v>
      </c>
      <c r="F91" s="16"/>
    </row>
    <row r="92">
      <c r="A92" s="7">
        <v>89.0</v>
      </c>
      <c r="B92" s="29">
        <f t="shared" si="2"/>
        <v>5712.354024</v>
      </c>
      <c r="C92" s="29">
        <f t="shared" si="3"/>
        <v>113.9286538</v>
      </c>
      <c r="D92" s="38"/>
      <c r="E92" s="38">
        <f t="shared" si="1"/>
        <v>285.6177012</v>
      </c>
      <c r="F92" s="16"/>
    </row>
    <row r="93">
      <c r="A93" s="7">
        <v>90.0</v>
      </c>
      <c r="B93" s="29">
        <f t="shared" si="2"/>
        <v>5826.601104</v>
      </c>
      <c r="C93" s="29">
        <f t="shared" si="3"/>
        <v>114.0995468</v>
      </c>
      <c r="D93" s="38"/>
      <c r="E93" s="38">
        <f t="shared" si="1"/>
        <v>291.3300552</v>
      </c>
      <c r="F93" s="16"/>
    </row>
    <row r="94">
      <c r="A94" s="7">
        <v>91.0</v>
      </c>
      <c r="B94" s="29">
        <f t="shared" si="2"/>
        <v>5943.133126</v>
      </c>
      <c r="C94" s="29">
        <f t="shared" si="3"/>
        <v>114.2706961</v>
      </c>
      <c r="D94" s="38"/>
      <c r="E94" s="38">
        <f t="shared" si="1"/>
        <v>297.1566563</v>
      </c>
      <c r="F94" s="16"/>
    </row>
    <row r="95">
      <c r="A95" s="7">
        <v>92.0</v>
      </c>
      <c r="B95" s="29">
        <f t="shared" si="2"/>
        <v>6061.995789</v>
      </c>
      <c r="C95" s="29">
        <f t="shared" si="3"/>
        <v>114.4421022</v>
      </c>
      <c r="D95" s="38"/>
      <c r="E95" s="38">
        <f t="shared" si="1"/>
        <v>303.0997894</v>
      </c>
      <c r="F95" s="16"/>
    </row>
    <row r="96">
      <c r="A96" s="7">
        <v>93.0</v>
      </c>
      <c r="B96" s="29">
        <f t="shared" si="2"/>
        <v>6183.235705</v>
      </c>
      <c r="C96" s="29">
        <f t="shared" si="3"/>
        <v>114.6137653</v>
      </c>
      <c r="D96" s="38"/>
      <c r="E96" s="38">
        <f t="shared" si="1"/>
        <v>309.1617852</v>
      </c>
      <c r="F96" s="16"/>
    </row>
    <row r="97">
      <c r="A97" s="7">
        <v>94.0</v>
      </c>
      <c r="B97" s="29">
        <f t="shared" si="2"/>
        <v>6306.900419</v>
      </c>
      <c r="C97" s="29">
        <f t="shared" si="3"/>
        <v>114.785686</v>
      </c>
      <c r="D97" s="38"/>
      <c r="E97" s="38">
        <f t="shared" si="1"/>
        <v>315.3450209</v>
      </c>
      <c r="F97" s="16"/>
    </row>
    <row r="98">
      <c r="A98" s="7">
        <v>95.0</v>
      </c>
      <c r="B98" s="29">
        <f t="shared" si="2"/>
        <v>6433.038427</v>
      </c>
      <c r="C98" s="29">
        <f t="shared" si="3"/>
        <v>114.9578645</v>
      </c>
      <c r="D98" s="38"/>
      <c r="E98" s="38">
        <f t="shared" si="1"/>
        <v>321.6519214</v>
      </c>
      <c r="F98" s="16"/>
    </row>
    <row r="99">
      <c r="A99" s="7">
        <v>96.0</v>
      </c>
      <c r="B99" s="29">
        <f t="shared" si="2"/>
        <v>6561.699196</v>
      </c>
      <c r="C99" s="29">
        <f t="shared" si="3"/>
        <v>115.1303013</v>
      </c>
      <c r="D99" s="38"/>
      <c r="E99" s="38">
        <f t="shared" si="1"/>
        <v>328.0849598</v>
      </c>
      <c r="F99" s="16"/>
    </row>
    <row r="100">
      <c r="A100" s="7">
        <v>97.0</v>
      </c>
      <c r="B100" s="29">
        <f t="shared" si="2"/>
        <v>6692.93318</v>
      </c>
      <c r="C100" s="29">
        <f t="shared" si="3"/>
        <v>115.3029967</v>
      </c>
      <c r="D100" s="38"/>
      <c r="E100" s="38">
        <f t="shared" si="1"/>
        <v>334.646659</v>
      </c>
      <c r="F100" s="16"/>
    </row>
    <row r="101">
      <c r="A101" s="7">
        <v>98.0</v>
      </c>
      <c r="B101" s="29">
        <f t="shared" si="2"/>
        <v>6826.791843</v>
      </c>
      <c r="C101" s="29">
        <f t="shared" si="3"/>
        <v>115.4759512</v>
      </c>
      <c r="D101" s="38"/>
      <c r="E101" s="38">
        <f t="shared" si="1"/>
        <v>341.3395922</v>
      </c>
      <c r="F101" s="16"/>
    </row>
    <row r="102">
      <c r="A102" s="7">
        <v>99.0</v>
      </c>
      <c r="B102" s="29">
        <f t="shared" si="2"/>
        <v>6963.32768</v>
      </c>
      <c r="C102" s="29">
        <f t="shared" si="3"/>
        <v>115.6491652</v>
      </c>
      <c r="D102" s="38"/>
      <c r="E102" s="38">
        <f t="shared" si="1"/>
        <v>348.166384</v>
      </c>
      <c r="F102" s="16"/>
    </row>
    <row r="103">
      <c r="A103" s="7">
        <v>100.0</v>
      </c>
      <c r="B103" s="29">
        <f t="shared" si="2"/>
        <v>7102.594234</v>
      </c>
      <c r="C103" s="29">
        <f t="shared" si="3"/>
        <v>115.8226389</v>
      </c>
      <c r="D103" s="38"/>
      <c r="E103" s="38">
        <f t="shared" si="1"/>
        <v>355.1297117</v>
      </c>
      <c r="F103" s="16"/>
    </row>
    <row r="104">
      <c r="A104" s="7">
        <v>101.0</v>
      </c>
      <c r="B104" s="29">
        <f t="shared" si="2"/>
        <v>7244.646118</v>
      </c>
      <c r="C104" s="29">
        <f t="shared" si="3"/>
        <v>115.9963729</v>
      </c>
      <c r="D104" s="38"/>
      <c r="E104" s="38">
        <f t="shared" si="1"/>
        <v>362.2323059</v>
      </c>
      <c r="F104" s="16"/>
    </row>
    <row r="105">
      <c r="A105" s="7">
        <v>102.0</v>
      </c>
      <c r="B105" s="29">
        <f t="shared" si="2"/>
        <v>7389.539041</v>
      </c>
      <c r="C105" s="29">
        <f t="shared" si="3"/>
        <v>116.1703674</v>
      </c>
      <c r="D105" s="38"/>
      <c r="E105" s="38">
        <f t="shared" si="1"/>
        <v>369.476952</v>
      </c>
      <c r="F105" s="16"/>
    </row>
    <row r="106">
      <c r="A106" s="7">
        <v>103.0</v>
      </c>
      <c r="B106" s="29">
        <f t="shared" si="2"/>
        <v>7537.329821</v>
      </c>
      <c r="C106" s="29">
        <f t="shared" si="3"/>
        <v>116.344623</v>
      </c>
      <c r="D106" s="38"/>
      <c r="E106" s="38">
        <f t="shared" si="1"/>
        <v>376.8664911</v>
      </c>
      <c r="F106" s="16"/>
    </row>
    <row r="107">
      <c r="A107" s="7">
        <v>104.0</v>
      </c>
      <c r="B107" s="29">
        <f t="shared" si="2"/>
        <v>7688.076418</v>
      </c>
      <c r="C107" s="29">
        <f t="shared" si="3"/>
        <v>116.5191399</v>
      </c>
      <c r="D107" s="38"/>
      <c r="E107" s="38">
        <f t="shared" si="1"/>
        <v>384.4038209</v>
      </c>
      <c r="F107" s="16"/>
    </row>
    <row r="108">
      <c r="A108" s="7">
        <v>105.0</v>
      </c>
      <c r="B108" s="29">
        <f t="shared" si="2"/>
        <v>7841.837946</v>
      </c>
      <c r="C108" s="29">
        <f t="shared" si="3"/>
        <v>116.6939186</v>
      </c>
      <c r="D108" s="38"/>
      <c r="E108" s="38">
        <f t="shared" si="1"/>
        <v>392.0918973</v>
      </c>
      <c r="F108" s="16"/>
    </row>
    <row r="109">
      <c r="A109" s="7">
        <v>106.0</v>
      </c>
      <c r="B109" s="29">
        <f t="shared" si="2"/>
        <v>7998.674705</v>
      </c>
      <c r="C109" s="29">
        <f t="shared" si="3"/>
        <v>116.8689595</v>
      </c>
      <c r="D109" s="38"/>
      <c r="E109" s="38">
        <f t="shared" si="1"/>
        <v>399.9337353</v>
      </c>
      <c r="F109" s="16"/>
    </row>
    <row r="110">
      <c r="A110" s="7">
        <v>107.0</v>
      </c>
      <c r="B110" s="29">
        <f t="shared" si="2"/>
        <v>8158.648199</v>
      </c>
      <c r="C110" s="29">
        <f t="shared" si="3"/>
        <v>117.0442629</v>
      </c>
      <c r="D110" s="38"/>
      <c r="E110" s="38">
        <f t="shared" si="1"/>
        <v>407.93241</v>
      </c>
      <c r="F110" s="16"/>
    </row>
    <row r="111">
      <c r="A111" s="7">
        <v>108.0</v>
      </c>
      <c r="B111" s="29">
        <f t="shared" si="2"/>
        <v>8321.821163</v>
      </c>
      <c r="C111" s="29">
        <f t="shared" si="3"/>
        <v>117.2198293</v>
      </c>
      <c r="D111" s="38"/>
      <c r="E111" s="38">
        <f t="shared" si="1"/>
        <v>416.0910582</v>
      </c>
      <c r="F111" s="16"/>
    </row>
    <row r="112">
      <c r="A112" s="7">
        <v>109.0</v>
      </c>
      <c r="B112" s="29">
        <f t="shared" si="2"/>
        <v>8488.257586</v>
      </c>
      <c r="C112" s="29">
        <f t="shared" si="3"/>
        <v>117.3956591</v>
      </c>
      <c r="D112" s="38"/>
      <c r="E112" s="38">
        <f t="shared" si="1"/>
        <v>424.4128793</v>
      </c>
      <c r="F112" s="16"/>
    </row>
    <row r="113">
      <c r="A113" s="7">
        <v>110.0</v>
      </c>
      <c r="B113" s="29">
        <f t="shared" si="2"/>
        <v>8658.022738</v>
      </c>
      <c r="C113" s="29">
        <f t="shared" si="3"/>
        <v>117.5717526</v>
      </c>
      <c r="D113" s="38"/>
      <c r="E113" s="38">
        <f t="shared" si="1"/>
        <v>432.9011369</v>
      </c>
      <c r="F113" s="16"/>
    </row>
    <row r="114">
      <c r="A114" s="7">
        <v>111.0</v>
      </c>
      <c r="B114" s="29">
        <f t="shared" si="2"/>
        <v>8831.183193</v>
      </c>
      <c r="C114" s="29">
        <f t="shared" si="3"/>
        <v>117.7481102</v>
      </c>
      <c r="D114" s="38"/>
      <c r="E114" s="38">
        <f t="shared" si="1"/>
        <v>441.5591596</v>
      </c>
      <c r="F114" s="16"/>
    </row>
    <row r="115">
      <c r="A115" s="7">
        <v>112.0</v>
      </c>
      <c r="B115" s="29">
        <f t="shared" si="2"/>
        <v>9007.806857</v>
      </c>
      <c r="C115" s="29">
        <f t="shared" si="3"/>
        <v>117.9247324</v>
      </c>
      <c r="D115" s="38"/>
      <c r="E115" s="38">
        <f t="shared" si="1"/>
        <v>450.3903428</v>
      </c>
      <c r="F115" s="16"/>
    </row>
    <row r="116">
      <c r="A116" s="7">
        <v>113.0</v>
      </c>
      <c r="B116" s="29">
        <f t="shared" si="2"/>
        <v>9187.962994</v>
      </c>
      <c r="C116" s="29">
        <f t="shared" si="3"/>
        <v>118.1016195</v>
      </c>
      <c r="D116" s="38"/>
      <c r="E116" s="38">
        <f t="shared" si="1"/>
        <v>459.3981497</v>
      </c>
      <c r="F116" s="16"/>
    </row>
    <row r="117">
      <c r="A117" s="7">
        <v>114.0</v>
      </c>
      <c r="B117" s="29">
        <f t="shared" si="2"/>
        <v>9371.722254</v>
      </c>
      <c r="C117" s="29">
        <f t="shared" si="3"/>
        <v>118.2787719</v>
      </c>
      <c r="D117" s="38"/>
      <c r="E117" s="38">
        <f t="shared" si="1"/>
        <v>468.5861127</v>
      </c>
      <c r="F117" s="16"/>
    </row>
    <row r="118">
      <c r="A118" s="7">
        <v>115.0</v>
      </c>
      <c r="B118" s="29">
        <f t="shared" si="2"/>
        <v>9559.156699</v>
      </c>
      <c r="C118" s="29">
        <f t="shared" si="3"/>
        <v>118.45619</v>
      </c>
      <c r="D118" s="38"/>
      <c r="E118" s="38">
        <f t="shared" si="1"/>
        <v>477.9578349</v>
      </c>
      <c r="F118" s="16"/>
    </row>
    <row r="119">
      <c r="A119" s="7">
        <v>116.0</v>
      </c>
      <c r="B119" s="29">
        <f t="shared" si="2"/>
        <v>9750.339833</v>
      </c>
      <c r="C119" s="29">
        <f t="shared" si="3"/>
        <v>118.6338743</v>
      </c>
      <c r="D119" s="38"/>
      <c r="E119" s="38">
        <f t="shared" si="1"/>
        <v>487.5169916</v>
      </c>
      <c r="F119" s="16"/>
    </row>
    <row r="120">
      <c r="A120" s="7">
        <v>117.0</v>
      </c>
      <c r="B120" s="29">
        <f t="shared" si="2"/>
        <v>9945.34663</v>
      </c>
      <c r="C120" s="29">
        <f t="shared" si="3"/>
        <v>118.8118251</v>
      </c>
      <c r="D120" s="38"/>
      <c r="E120" s="38">
        <f t="shared" si="1"/>
        <v>497.2673315</v>
      </c>
      <c r="F120" s="16"/>
    </row>
    <row r="121">
      <c r="A121" s="7">
        <v>118.0</v>
      </c>
      <c r="B121" s="29">
        <f t="shared" si="2"/>
        <v>10144.25356</v>
      </c>
      <c r="C121" s="29">
        <f t="shared" si="3"/>
        <v>118.9900429</v>
      </c>
      <c r="D121" s="38"/>
      <c r="E121" s="38">
        <f t="shared" si="1"/>
        <v>507.2126781</v>
      </c>
      <c r="F121" s="16"/>
    </row>
    <row r="122">
      <c r="A122" s="7">
        <v>119.0</v>
      </c>
      <c r="B122" s="29">
        <f t="shared" si="2"/>
        <v>10347.13863</v>
      </c>
      <c r="C122" s="29">
        <f t="shared" si="3"/>
        <v>119.1685279</v>
      </c>
      <c r="D122" s="38"/>
      <c r="E122" s="38">
        <f t="shared" si="1"/>
        <v>517.3569317</v>
      </c>
      <c r="F122" s="16"/>
    </row>
    <row r="123">
      <c r="A123" s="7">
        <v>120.0</v>
      </c>
      <c r="B123" s="29">
        <f t="shared" si="2"/>
        <v>10554.08141</v>
      </c>
      <c r="C123" s="29">
        <f t="shared" si="3"/>
        <v>119.3472807</v>
      </c>
      <c r="D123" s="38"/>
      <c r="E123" s="38">
        <f t="shared" si="1"/>
        <v>527.7040703</v>
      </c>
      <c r="F123" s="16"/>
    </row>
    <row r="124">
      <c r="A124" s="7">
        <v>121.0</v>
      </c>
      <c r="B124" s="29">
        <f t="shared" si="2"/>
        <v>10765.16303</v>
      </c>
      <c r="C124" s="29">
        <f t="shared" si="3"/>
        <v>119.5263017</v>
      </c>
      <c r="D124" s="38"/>
      <c r="E124" s="38">
        <f t="shared" si="1"/>
        <v>538.2581517</v>
      </c>
      <c r="F124" s="16"/>
    </row>
    <row r="125">
      <c r="A125" s="7">
        <v>122.0</v>
      </c>
      <c r="B125" s="29">
        <f t="shared" si="2"/>
        <v>10980.46629</v>
      </c>
      <c r="C125" s="29">
        <f t="shared" si="3"/>
        <v>119.7055911</v>
      </c>
      <c r="D125" s="38"/>
      <c r="E125" s="38">
        <f t="shared" si="1"/>
        <v>549.0233147</v>
      </c>
      <c r="F125" s="16"/>
    </row>
    <row r="126">
      <c r="A126" s="7">
        <v>123.0</v>
      </c>
      <c r="B126" s="29">
        <f t="shared" si="2"/>
        <v>11200.07562</v>
      </c>
      <c r="C126" s="29">
        <f t="shared" si="3"/>
        <v>119.8851495</v>
      </c>
      <c r="D126" s="38"/>
      <c r="E126" s="38">
        <f t="shared" si="1"/>
        <v>560.003781</v>
      </c>
      <c r="F126" s="16"/>
    </row>
    <row r="127">
      <c r="A127" s="7">
        <v>124.0</v>
      </c>
      <c r="B127" s="29">
        <f t="shared" si="2"/>
        <v>11424.07713</v>
      </c>
      <c r="C127" s="29">
        <f t="shared" si="3"/>
        <v>120.0649772</v>
      </c>
      <c r="D127" s="38"/>
      <c r="E127" s="38">
        <f t="shared" si="1"/>
        <v>571.2038567</v>
      </c>
      <c r="F127" s="16"/>
    </row>
    <row r="128">
      <c r="A128" s="7">
        <v>125.0</v>
      </c>
      <c r="B128" s="29">
        <f t="shared" si="2"/>
        <v>11652.55868</v>
      </c>
      <c r="C128" s="29">
        <f t="shared" si="3"/>
        <v>120.2450747</v>
      </c>
      <c r="D128" s="38"/>
      <c r="E128" s="38">
        <f t="shared" si="1"/>
        <v>582.6279338</v>
      </c>
      <c r="F128" s="16"/>
    </row>
    <row r="129">
      <c r="A129" s="7">
        <v>126.0</v>
      </c>
      <c r="B129" s="29">
        <f t="shared" si="2"/>
        <v>11885.60985</v>
      </c>
      <c r="C129" s="29">
        <f t="shared" si="3"/>
        <v>120.4254423</v>
      </c>
      <c r="D129" s="38"/>
      <c r="E129" s="38">
        <f t="shared" si="1"/>
        <v>594.2804925</v>
      </c>
      <c r="F129" s="16"/>
    </row>
    <row r="130">
      <c r="A130" s="7">
        <v>127.0</v>
      </c>
      <c r="B130" s="29">
        <f t="shared" si="2"/>
        <v>12123.32205</v>
      </c>
      <c r="C130" s="29">
        <f t="shared" si="3"/>
        <v>120.6060805</v>
      </c>
      <c r="D130" s="38"/>
      <c r="E130" s="38">
        <f t="shared" si="1"/>
        <v>606.1661023</v>
      </c>
      <c r="F130" s="16"/>
    </row>
    <row r="131">
      <c r="A131" s="7">
        <v>128.0</v>
      </c>
      <c r="B131" s="29">
        <f t="shared" si="2"/>
        <v>12365.78849</v>
      </c>
      <c r="C131" s="29">
        <f t="shared" si="3"/>
        <v>120.7869896</v>
      </c>
      <c r="D131" s="38"/>
      <c r="E131" s="38">
        <f t="shared" si="1"/>
        <v>618.2894244</v>
      </c>
      <c r="F131" s="16"/>
    </row>
    <row r="132">
      <c r="A132" s="7">
        <v>129.0</v>
      </c>
      <c r="B132" s="29">
        <f t="shared" si="2"/>
        <v>12613.10426</v>
      </c>
      <c r="C132" s="29">
        <f t="shared" si="3"/>
        <v>120.9681701</v>
      </c>
      <c r="D132" s="38"/>
      <c r="E132" s="38">
        <f t="shared" si="1"/>
        <v>630.6552129</v>
      </c>
      <c r="F132" s="16"/>
    </row>
    <row r="133">
      <c r="A133" s="7">
        <v>130.0</v>
      </c>
      <c r="B133" s="29">
        <f t="shared" si="2"/>
        <v>12865.36634</v>
      </c>
      <c r="C133" s="29">
        <f t="shared" si="3"/>
        <v>121.1496223</v>
      </c>
      <c r="D133" s="38"/>
      <c r="E133" s="38">
        <f t="shared" si="1"/>
        <v>643.2683171</v>
      </c>
      <c r="F133" s="16"/>
    </row>
    <row r="134">
      <c r="A134" s="7">
        <v>131.0</v>
      </c>
      <c r="B134" s="29">
        <f t="shared" si="2"/>
        <v>13122.67367</v>
      </c>
      <c r="C134" s="29">
        <f t="shared" si="3"/>
        <v>121.3313468</v>
      </c>
      <c r="D134" s="38"/>
      <c r="E134" s="38">
        <f t="shared" si="1"/>
        <v>656.1336835</v>
      </c>
      <c r="F134" s="16"/>
    </row>
    <row r="135">
      <c r="A135" s="7">
        <v>132.0</v>
      </c>
      <c r="B135" s="29">
        <f t="shared" si="2"/>
        <v>13385.12714</v>
      </c>
      <c r="C135" s="29">
        <f t="shared" si="3"/>
        <v>121.5133438</v>
      </c>
      <c r="D135" s="38"/>
      <c r="E135" s="38">
        <f t="shared" si="1"/>
        <v>669.2563571</v>
      </c>
      <c r="F135" s="16"/>
    </row>
    <row r="136">
      <c r="A136" s="7">
        <v>133.0</v>
      </c>
      <c r="B136" s="29">
        <f t="shared" si="2"/>
        <v>13652.82969</v>
      </c>
      <c r="C136" s="29">
        <f t="shared" si="3"/>
        <v>121.6956138</v>
      </c>
      <c r="D136" s="38"/>
      <c r="E136" s="38">
        <f t="shared" si="1"/>
        <v>682.6414843</v>
      </c>
      <c r="F136" s="16"/>
    </row>
    <row r="137">
      <c r="A137" s="7">
        <v>134.0</v>
      </c>
      <c r="B137" s="29">
        <f t="shared" si="2"/>
        <v>13925.88628</v>
      </c>
      <c r="C137" s="29">
        <f t="shared" si="3"/>
        <v>121.8781572</v>
      </c>
      <c r="D137" s="38"/>
      <c r="E137" s="38">
        <f t="shared" si="1"/>
        <v>696.2943139</v>
      </c>
      <c r="F137" s="16"/>
    </row>
    <row r="138">
      <c r="A138" s="7">
        <v>135.0</v>
      </c>
      <c r="B138" s="29">
        <f t="shared" si="2"/>
        <v>14204.404</v>
      </c>
      <c r="C138" s="29">
        <f t="shared" si="3"/>
        <v>122.0609744</v>
      </c>
      <c r="D138" s="38"/>
      <c r="E138" s="38">
        <f t="shared" si="1"/>
        <v>710.2202002</v>
      </c>
      <c r="F138" s="16"/>
    </row>
    <row r="139">
      <c r="A139" s="7">
        <v>136.0</v>
      </c>
      <c r="B139" s="29">
        <f t="shared" si="2"/>
        <v>14488.49208</v>
      </c>
      <c r="C139" s="29">
        <f t="shared" si="3"/>
        <v>122.2440659</v>
      </c>
      <c r="D139" s="38"/>
      <c r="E139" s="38">
        <f t="shared" si="1"/>
        <v>724.4246042</v>
      </c>
      <c r="F139" s="16"/>
    </row>
    <row r="140">
      <c r="A140" s="7">
        <v>137.0</v>
      </c>
      <c r="B140" s="29">
        <f t="shared" si="2"/>
        <v>14778.26193</v>
      </c>
      <c r="C140" s="29">
        <f t="shared" si="3"/>
        <v>122.427432</v>
      </c>
      <c r="D140" s="38"/>
      <c r="E140" s="38">
        <f t="shared" si="1"/>
        <v>738.9130963</v>
      </c>
      <c r="F140" s="16"/>
    </row>
    <row r="141">
      <c r="A141" s="7">
        <v>138.0</v>
      </c>
      <c r="B141" s="29">
        <f t="shared" si="2"/>
        <v>15073.82716</v>
      </c>
      <c r="C141" s="29">
        <f t="shared" si="3"/>
        <v>122.6110732</v>
      </c>
      <c r="D141" s="38"/>
      <c r="E141" s="38">
        <f t="shared" si="1"/>
        <v>753.6913582</v>
      </c>
      <c r="F141" s="16"/>
    </row>
    <row r="142">
      <c r="A142" s="7">
        <v>139.0</v>
      </c>
      <c r="B142" s="29">
        <f t="shared" si="2"/>
        <v>15375.30371</v>
      </c>
      <c r="C142" s="29">
        <f t="shared" si="3"/>
        <v>122.7949898</v>
      </c>
      <c r="D142" s="38"/>
      <c r="E142" s="38">
        <f t="shared" si="1"/>
        <v>768.7651854</v>
      </c>
      <c r="F142" s="16"/>
    </row>
    <row r="143">
      <c r="A143" s="7">
        <v>140.0</v>
      </c>
      <c r="B143" s="29">
        <f t="shared" si="2"/>
        <v>15682.80978</v>
      </c>
      <c r="C143" s="29">
        <f t="shared" si="3"/>
        <v>122.9791823</v>
      </c>
      <c r="D143" s="38"/>
      <c r="E143" s="38">
        <f t="shared" si="1"/>
        <v>784.1404891</v>
      </c>
      <c r="F143" s="16"/>
    </row>
    <row r="144">
      <c r="A144" s="7">
        <v>141.0</v>
      </c>
      <c r="B144" s="29">
        <f t="shared" si="2"/>
        <v>15996.46598</v>
      </c>
      <c r="C144" s="29">
        <f t="shared" si="3"/>
        <v>123.163651</v>
      </c>
      <c r="D144" s="38"/>
      <c r="E144" s="38">
        <f t="shared" si="1"/>
        <v>799.8232989</v>
      </c>
      <c r="F144" s="16"/>
    </row>
    <row r="145">
      <c r="A145" s="7">
        <v>142.0</v>
      </c>
      <c r="B145" s="29">
        <f t="shared" si="2"/>
        <v>16316.3953</v>
      </c>
      <c r="C145" s="29">
        <f t="shared" si="3"/>
        <v>123.3483965</v>
      </c>
      <c r="D145" s="38"/>
      <c r="E145" s="38">
        <f t="shared" si="1"/>
        <v>815.8197649</v>
      </c>
      <c r="F145" s="16"/>
    </row>
    <row r="146">
      <c r="A146" s="7">
        <v>143.0</v>
      </c>
      <c r="B146" s="29">
        <f t="shared" si="2"/>
        <v>16642.7232</v>
      </c>
      <c r="C146" s="29">
        <f t="shared" si="3"/>
        <v>123.5334191</v>
      </c>
      <c r="D146" s="38"/>
      <c r="E146" s="38">
        <f t="shared" si="1"/>
        <v>832.1361602</v>
      </c>
      <c r="F146" s="16"/>
    </row>
    <row r="147">
      <c r="A147" s="7">
        <v>144.0</v>
      </c>
      <c r="B147" s="29">
        <f t="shared" si="2"/>
        <v>16975.57767</v>
      </c>
      <c r="C147" s="29">
        <f t="shared" si="3"/>
        <v>123.7187192</v>
      </c>
      <c r="D147" s="38"/>
      <c r="E147" s="38">
        <f t="shared" si="1"/>
        <v>848.7788834</v>
      </c>
      <c r="F147" s="16"/>
    </row>
    <row r="148">
      <c r="A148" s="7">
        <v>145.0</v>
      </c>
      <c r="B148" s="29">
        <f t="shared" si="2"/>
        <v>17315.08922</v>
      </c>
      <c r="C148" s="29">
        <f t="shared" si="3"/>
        <v>123.9042973</v>
      </c>
      <c r="D148" s="38"/>
      <c r="E148" s="38">
        <f t="shared" si="1"/>
        <v>865.754461</v>
      </c>
      <c r="F148" s="16"/>
    </row>
    <row r="149">
      <c r="A149" s="7">
        <v>146.0</v>
      </c>
      <c r="B149" s="29">
        <f t="shared" si="2"/>
        <v>17661.39101</v>
      </c>
      <c r="C149" s="29">
        <f t="shared" si="3"/>
        <v>124.0901538</v>
      </c>
      <c r="D149" s="38"/>
      <c r="E149" s="38">
        <f t="shared" si="1"/>
        <v>883.0695503</v>
      </c>
      <c r="F149" s="16"/>
    </row>
    <row r="150">
      <c r="A150" s="7">
        <v>147.0</v>
      </c>
      <c r="B150" s="29">
        <f t="shared" si="2"/>
        <v>18014.61883</v>
      </c>
      <c r="C150" s="29">
        <f t="shared" si="3"/>
        <v>124.276289</v>
      </c>
      <c r="D150" s="38"/>
      <c r="E150" s="38">
        <f t="shared" si="1"/>
        <v>900.7309413</v>
      </c>
      <c r="F150" s="16"/>
    </row>
    <row r="151">
      <c r="A151" s="7">
        <v>148.0</v>
      </c>
      <c r="B151" s="29">
        <f t="shared" si="2"/>
        <v>18374.9112</v>
      </c>
      <c r="C151" s="29">
        <f t="shared" si="3"/>
        <v>124.4627034</v>
      </c>
      <c r="D151" s="38"/>
      <c r="E151" s="38">
        <f t="shared" si="1"/>
        <v>918.7455601</v>
      </c>
      <c r="F151" s="16"/>
    </row>
    <row r="152">
      <c r="A152" s="7">
        <v>149.0</v>
      </c>
      <c r="B152" s="29">
        <f t="shared" si="2"/>
        <v>18742.40943</v>
      </c>
      <c r="C152" s="29">
        <f t="shared" si="3"/>
        <v>124.6493975</v>
      </c>
      <c r="D152" s="38"/>
      <c r="E152" s="38">
        <f t="shared" si="1"/>
        <v>937.1204713</v>
      </c>
      <c r="F152" s="16"/>
    </row>
    <row r="153">
      <c r="A153" s="7">
        <v>150.0</v>
      </c>
      <c r="B153" s="29">
        <f t="shared" si="2"/>
        <v>19117.25761</v>
      </c>
      <c r="C153" s="29">
        <f t="shared" si="3"/>
        <v>124.8363716</v>
      </c>
      <c r="D153" s="38"/>
      <c r="E153" s="38">
        <f t="shared" si="1"/>
        <v>955.8628807</v>
      </c>
      <c r="F153" s="16"/>
    </row>
    <row r="154">
      <c r="A154" s="7">
        <v>151.0</v>
      </c>
      <c r="B154" s="29">
        <f t="shared" si="2"/>
        <v>19499.60277</v>
      </c>
      <c r="C154" s="29">
        <f t="shared" si="3"/>
        <v>125.0236261</v>
      </c>
      <c r="D154" s="38"/>
      <c r="E154" s="38">
        <f t="shared" si="1"/>
        <v>974.9801383</v>
      </c>
      <c r="F154" s="16"/>
    </row>
    <row r="155">
      <c r="A155" s="7">
        <v>152.0</v>
      </c>
      <c r="B155" s="29">
        <f t="shared" si="2"/>
        <v>19889.59482</v>
      </c>
      <c r="C155" s="29">
        <f t="shared" si="3"/>
        <v>125.2111616</v>
      </c>
      <c r="D155" s="38"/>
      <c r="E155" s="38">
        <f t="shared" si="1"/>
        <v>994.4797411</v>
      </c>
      <c r="F155" s="16"/>
    </row>
    <row r="156">
      <c r="A156" s="7">
        <v>153.0</v>
      </c>
      <c r="B156" s="29">
        <f t="shared" si="2"/>
        <v>20287.38672</v>
      </c>
      <c r="C156" s="29">
        <f t="shared" si="3"/>
        <v>125.3989783</v>
      </c>
      <c r="D156" s="38"/>
      <c r="E156" s="38">
        <f t="shared" si="1"/>
        <v>1014.369336</v>
      </c>
      <c r="F156" s="16"/>
    </row>
    <row r="157">
      <c r="A157" s="7">
        <v>154.0</v>
      </c>
      <c r="B157" s="29">
        <f t="shared" si="2"/>
        <v>20693.13445</v>
      </c>
      <c r="C157" s="29">
        <f t="shared" si="3"/>
        <v>125.5870768</v>
      </c>
      <c r="D157" s="38"/>
      <c r="E157" s="38">
        <f t="shared" si="1"/>
        <v>1034.656723</v>
      </c>
      <c r="F157" s="16"/>
    </row>
    <row r="158">
      <c r="A158" s="7">
        <v>155.0</v>
      </c>
      <c r="B158" s="29">
        <f t="shared" si="2"/>
        <v>21106.99714</v>
      </c>
      <c r="C158" s="29">
        <f t="shared" si="3"/>
        <v>125.7754574</v>
      </c>
      <c r="D158" s="38"/>
      <c r="E158" s="38">
        <f t="shared" si="1"/>
        <v>1055.349857</v>
      </c>
      <c r="F158" s="16"/>
    </row>
    <row r="159">
      <c r="A159" s="7">
        <v>156.0</v>
      </c>
      <c r="B159" s="29">
        <f t="shared" si="2"/>
        <v>21529.13708</v>
      </c>
      <c r="C159" s="29">
        <f t="shared" si="3"/>
        <v>125.9641206</v>
      </c>
      <c r="D159" s="38"/>
      <c r="E159" s="38">
        <f t="shared" si="1"/>
        <v>1076.456854</v>
      </c>
      <c r="F159" s="16"/>
    </row>
    <row r="160">
      <c r="A160" s="7">
        <v>157.0</v>
      </c>
      <c r="B160" s="29">
        <f t="shared" si="2"/>
        <v>21959.71983</v>
      </c>
      <c r="C160" s="29">
        <f t="shared" si="3"/>
        <v>126.1530668</v>
      </c>
      <c r="D160" s="38"/>
      <c r="E160" s="38">
        <f t="shared" si="1"/>
        <v>1097.985991</v>
      </c>
      <c r="F160" s="16"/>
    </row>
    <row r="161">
      <c r="A161" s="7">
        <v>158.0</v>
      </c>
      <c r="B161" s="29">
        <f t="shared" si="2"/>
        <v>22398.91422</v>
      </c>
      <c r="C161" s="29">
        <f t="shared" si="3"/>
        <v>126.3422964</v>
      </c>
      <c r="D161" s="38"/>
      <c r="E161" s="38">
        <f t="shared" si="1"/>
        <v>1119.945711</v>
      </c>
      <c r="F161" s="16"/>
    </row>
    <row r="162">
      <c r="A162" s="7">
        <v>159.0</v>
      </c>
      <c r="B162" s="29">
        <f t="shared" si="2"/>
        <v>22846.89251</v>
      </c>
      <c r="C162" s="29">
        <f t="shared" si="3"/>
        <v>126.5318098</v>
      </c>
      <c r="D162" s="38"/>
      <c r="E162" s="38">
        <f t="shared" si="1"/>
        <v>1142.344625</v>
      </c>
      <c r="F162" s="16"/>
    </row>
    <row r="163">
      <c r="A163" s="7">
        <v>160.0</v>
      </c>
      <c r="B163" s="29">
        <f t="shared" si="2"/>
        <v>23303.83036</v>
      </c>
      <c r="C163" s="29">
        <f t="shared" si="3"/>
        <v>126.7216075</v>
      </c>
      <c r="D163" s="38"/>
      <c r="E163" s="38">
        <f t="shared" si="1"/>
        <v>1165.191518</v>
      </c>
      <c r="F163" s="16"/>
    </row>
    <row r="164">
      <c r="A164" s="7">
        <v>161.0</v>
      </c>
      <c r="B164" s="29">
        <f t="shared" si="2"/>
        <v>23769.90696</v>
      </c>
      <c r="C164" s="29">
        <f t="shared" si="3"/>
        <v>126.9116899</v>
      </c>
      <c r="D164" s="38"/>
      <c r="E164" s="38">
        <f t="shared" si="1"/>
        <v>1188.495348</v>
      </c>
      <c r="F164" s="16"/>
    </row>
    <row r="165">
      <c r="A165" s="7">
        <v>162.0</v>
      </c>
      <c r="B165" s="29">
        <f t="shared" si="2"/>
        <v>24245.3051</v>
      </c>
      <c r="C165" s="29">
        <f t="shared" si="3"/>
        <v>127.1020575</v>
      </c>
      <c r="D165" s="38"/>
      <c r="E165" s="38">
        <f t="shared" si="1"/>
        <v>1212.265255</v>
      </c>
      <c r="F165" s="16"/>
    </row>
    <row r="166">
      <c r="A166" s="7">
        <v>163.0</v>
      </c>
      <c r="B166" s="29">
        <f t="shared" si="2"/>
        <v>24730.21121</v>
      </c>
      <c r="C166" s="29">
        <f t="shared" si="3"/>
        <v>127.2927105</v>
      </c>
      <c r="D166" s="38"/>
      <c r="E166" s="38">
        <f t="shared" si="1"/>
        <v>1236.51056</v>
      </c>
      <c r="F166" s="16"/>
    </row>
    <row r="167">
      <c r="A167" s="7">
        <v>164.0</v>
      </c>
      <c r="B167" s="29">
        <f t="shared" si="2"/>
        <v>25224.81543</v>
      </c>
      <c r="C167" s="29">
        <f t="shared" si="3"/>
        <v>127.4836496</v>
      </c>
      <c r="D167" s="38"/>
      <c r="E167" s="38">
        <f t="shared" si="1"/>
        <v>1261.240772</v>
      </c>
      <c r="F167" s="16"/>
    </row>
    <row r="168">
      <c r="A168" s="7">
        <v>165.0</v>
      </c>
      <c r="B168" s="29">
        <f t="shared" si="2"/>
        <v>25729.31174</v>
      </c>
      <c r="C168" s="29">
        <f t="shared" si="3"/>
        <v>127.6748751</v>
      </c>
      <c r="D168" s="38"/>
      <c r="E168" s="38">
        <f t="shared" si="1"/>
        <v>1286.465587</v>
      </c>
      <c r="F168" s="16"/>
    </row>
    <row r="169">
      <c r="A169" s="7">
        <v>166.0</v>
      </c>
      <c r="B169" s="29">
        <f t="shared" si="2"/>
        <v>26243.89797</v>
      </c>
      <c r="C169" s="29">
        <f t="shared" si="3"/>
        <v>127.8663874</v>
      </c>
      <c r="D169" s="38"/>
      <c r="E169" s="38">
        <f t="shared" si="1"/>
        <v>1312.194899</v>
      </c>
      <c r="F169" s="16"/>
    </row>
    <row r="170">
      <c r="A170" s="7">
        <v>167.0</v>
      </c>
      <c r="B170" s="29">
        <f t="shared" si="2"/>
        <v>26768.77593</v>
      </c>
      <c r="C170" s="29">
        <f t="shared" si="3"/>
        <v>128.058187</v>
      </c>
      <c r="D170" s="38"/>
      <c r="E170" s="38">
        <f t="shared" si="1"/>
        <v>1338.438797</v>
      </c>
      <c r="F170" s="16"/>
    </row>
    <row r="171">
      <c r="A171" s="7">
        <v>168.0</v>
      </c>
      <c r="B171" s="29">
        <f t="shared" si="2"/>
        <v>27304.15145</v>
      </c>
      <c r="C171" s="29">
        <f t="shared" si="3"/>
        <v>128.2502743</v>
      </c>
      <c r="D171" s="38"/>
      <c r="E171" s="38">
        <f t="shared" si="1"/>
        <v>1365.207573</v>
      </c>
      <c r="F171" s="16"/>
    </row>
    <row r="172">
      <c r="A172" s="7">
        <v>169.0</v>
      </c>
      <c r="B172" s="29">
        <f t="shared" si="2"/>
        <v>27850.23448</v>
      </c>
      <c r="C172" s="29">
        <f t="shared" si="3"/>
        <v>128.4426497</v>
      </c>
      <c r="D172" s="38"/>
      <c r="E172" s="38">
        <f t="shared" si="1"/>
        <v>1392.511724</v>
      </c>
      <c r="F172" s="16"/>
    </row>
    <row r="173">
      <c r="A173" s="7">
        <v>170.0</v>
      </c>
      <c r="B173" s="29">
        <f t="shared" si="2"/>
        <v>28407.23917</v>
      </c>
      <c r="C173" s="29">
        <f t="shared" si="3"/>
        <v>128.6353136</v>
      </c>
      <c r="D173" s="38"/>
      <c r="E173" s="38">
        <f t="shared" si="1"/>
        <v>1420.361959</v>
      </c>
      <c r="F173" s="16"/>
    </row>
    <row r="174">
      <c r="A174" s="7">
        <v>171.0</v>
      </c>
      <c r="B174" s="29">
        <f t="shared" si="2"/>
        <v>28975.38395</v>
      </c>
      <c r="C174" s="29">
        <f t="shared" si="3"/>
        <v>128.8282666</v>
      </c>
      <c r="D174" s="38"/>
      <c r="E174" s="38">
        <f t="shared" si="1"/>
        <v>1448.769198</v>
      </c>
      <c r="F174" s="16"/>
    </row>
    <row r="175">
      <c r="A175" s="7">
        <v>172.0</v>
      </c>
      <c r="B175" s="29">
        <f t="shared" si="2"/>
        <v>29554.89163</v>
      </c>
      <c r="C175" s="29">
        <f t="shared" si="3"/>
        <v>129.021509</v>
      </c>
      <c r="D175" s="38"/>
      <c r="E175" s="38">
        <f t="shared" si="1"/>
        <v>1477.744582</v>
      </c>
      <c r="F175" s="16"/>
    </row>
    <row r="176">
      <c r="A176" s="7">
        <v>173.0</v>
      </c>
      <c r="B176" s="29">
        <f t="shared" si="2"/>
        <v>30145.98947</v>
      </c>
      <c r="C176" s="29">
        <f t="shared" si="3"/>
        <v>129.2150413</v>
      </c>
      <c r="D176" s="38"/>
      <c r="E176" s="38">
        <f t="shared" si="1"/>
        <v>1507.299473</v>
      </c>
      <c r="F176" s="16"/>
    </row>
    <row r="177">
      <c r="A177" s="7">
        <v>174.0</v>
      </c>
      <c r="B177" s="29">
        <f t="shared" si="2"/>
        <v>30748.90925</v>
      </c>
      <c r="C177" s="29">
        <f t="shared" si="3"/>
        <v>129.4088638</v>
      </c>
      <c r="D177" s="38"/>
      <c r="E177" s="38">
        <f t="shared" si="1"/>
        <v>1537.445463</v>
      </c>
      <c r="F177" s="16"/>
    </row>
    <row r="178">
      <c r="A178" s="7">
        <v>175.0</v>
      </c>
      <c r="B178" s="29">
        <f t="shared" si="2"/>
        <v>31363.88744</v>
      </c>
      <c r="C178" s="29">
        <f t="shared" si="3"/>
        <v>129.6029771</v>
      </c>
      <c r="D178" s="38"/>
      <c r="E178" s="38">
        <f t="shared" si="1"/>
        <v>1568.194372</v>
      </c>
      <c r="F178" s="16"/>
    </row>
    <row r="179">
      <c r="A179" s="7">
        <v>176.0</v>
      </c>
      <c r="B179" s="29">
        <f t="shared" si="2"/>
        <v>31991.16519</v>
      </c>
      <c r="C179" s="29">
        <f t="shared" si="3"/>
        <v>129.7973816</v>
      </c>
      <c r="D179" s="38"/>
      <c r="E179" s="38">
        <f t="shared" si="1"/>
        <v>1599.558259</v>
      </c>
      <c r="F179" s="16"/>
    </row>
    <row r="180">
      <c r="A180" s="7">
        <v>177.0</v>
      </c>
      <c r="B180" s="29">
        <f t="shared" si="2"/>
        <v>32630.98849</v>
      </c>
      <c r="C180" s="29">
        <f t="shared" si="3"/>
        <v>129.9920777</v>
      </c>
      <c r="D180" s="38"/>
      <c r="E180" s="38">
        <f t="shared" si="1"/>
        <v>1631.549425</v>
      </c>
      <c r="F180" s="16"/>
    </row>
    <row r="181">
      <c r="A181" s="7">
        <v>178.0</v>
      </c>
      <c r="B181" s="29">
        <f t="shared" si="2"/>
        <v>33283.60826</v>
      </c>
      <c r="C181" s="29">
        <f t="shared" si="3"/>
        <v>130.1870658</v>
      </c>
      <c r="D181" s="38"/>
      <c r="E181" s="38">
        <f t="shared" si="1"/>
        <v>1664.180413</v>
      </c>
      <c r="F181" s="16"/>
    </row>
    <row r="182">
      <c r="A182" s="7">
        <v>179.0</v>
      </c>
      <c r="B182" s="29">
        <f t="shared" si="2"/>
        <v>33949.28043</v>
      </c>
      <c r="C182" s="29">
        <f t="shared" si="3"/>
        <v>130.3823464</v>
      </c>
      <c r="D182" s="38"/>
      <c r="E182" s="38">
        <f t="shared" si="1"/>
        <v>1697.464021</v>
      </c>
      <c r="F182" s="16"/>
    </row>
    <row r="183">
      <c r="A183" s="7">
        <v>180.0</v>
      </c>
      <c r="B183" s="29">
        <f t="shared" si="2"/>
        <v>34628.26604</v>
      </c>
      <c r="C183" s="29">
        <f t="shared" si="3"/>
        <v>130.5779199</v>
      </c>
      <c r="D183" s="38"/>
      <c r="E183" s="38">
        <f t="shared" si="1"/>
        <v>1731.413302</v>
      </c>
      <c r="F183" s="16"/>
    </row>
    <row r="184">
      <c r="A184" s="7">
        <v>181.0</v>
      </c>
      <c r="B184" s="29">
        <f t="shared" si="2"/>
        <v>35320.83136</v>
      </c>
      <c r="C184" s="29">
        <f t="shared" si="3"/>
        <v>130.7737868</v>
      </c>
      <c r="D184" s="38"/>
      <c r="E184" s="38">
        <f t="shared" si="1"/>
        <v>1766.041568</v>
      </c>
      <c r="F184" s="16"/>
    </row>
    <row r="185">
      <c r="A185" s="7">
        <v>182.0</v>
      </c>
      <c r="B185" s="29">
        <f t="shared" si="2"/>
        <v>36027.24798</v>
      </c>
      <c r="C185" s="29">
        <f t="shared" si="3"/>
        <v>130.9699475</v>
      </c>
      <c r="D185" s="38"/>
      <c r="E185" s="38">
        <f t="shared" si="1"/>
        <v>1801.362399</v>
      </c>
      <c r="F185" s="16"/>
    </row>
    <row r="186">
      <c r="A186" s="7">
        <v>183.0</v>
      </c>
      <c r="B186" s="29">
        <f t="shared" si="2"/>
        <v>36747.79294</v>
      </c>
      <c r="C186" s="29">
        <f t="shared" si="3"/>
        <v>131.1664024</v>
      </c>
      <c r="D186" s="38"/>
      <c r="E186" s="38">
        <f t="shared" si="1"/>
        <v>1837.389647</v>
      </c>
      <c r="F186" s="16"/>
    </row>
    <row r="187">
      <c r="A187" s="7">
        <v>184.0</v>
      </c>
      <c r="B187" s="29">
        <f t="shared" si="2"/>
        <v>37482.7488</v>
      </c>
      <c r="C187" s="29">
        <f t="shared" si="3"/>
        <v>131.363152</v>
      </c>
      <c r="D187" s="38"/>
      <c r="E187" s="38">
        <f t="shared" si="1"/>
        <v>1874.13744</v>
      </c>
      <c r="F187" s="16"/>
    </row>
    <row r="188">
      <c r="A188" s="7">
        <v>185.0</v>
      </c>
      <c r="B188" s="29">
        <f t="shared" si="2"/>
        <v>38232.40378</v>
      </c>
      <c r="C188" s="29">
        <f t="shared" si="3"/>
        <v>131.5601967</v>
      </c>
      <c r="D188" s="38"/>
      <c r="E188" s="38">
        <f t="shared" si="1"/>
        <v>1911.620189</v>
      </c>
      <c r="F188" s="16"/>
    </row>
    <row r="189">
      <c r="A189" s="7">
        <v>186.0</v>
      </c>
      <c r="B189" s="29">
        <f t="shared" si="2"/>
        <v>38997.05185</v>
      </c>
      <c r="C189" s="29">
        <f t="shared" si="3"/>
        <v>131.757537</v>
      </c>
      <c r="D189" s="38"/>
      <c r="E189" s="38">
        <f t="shared" si="1"/>
        <v>1949.852593</v>
      </c>
      <c r="F189" s="16"/>
    </row>
    <row r="190">
      <c r="A190" s="7">
        <v>187.0</v>
      </c>
      <c r="B190" s="29">
        <f t="shared" si="2"/>
        <v>39776.99289</v>
      </c>
      <c r="C190" s="29">
        <f t="shared" si="3"/>
        <v>131.9551733</v>
      </c>
      <c r="D190" s="38"/>
      <c r="E190" s="38">
        <f t="shared" si="1"/>
        <v>1988.849645</v>
      </c>
      <c r="F190" s="16"/>
    </row>
    <row r="191">
      <c r="A191" s="7">
        <v>188.0</v>
      </c>
      <c r="B191" s="29">
        <f t="shared" si="2"/>
        <v>40572.53275</v>
      </c>
      <c r="C191" s="29">
        <f t="shared" si="3"/>
        <v>132.1531061</v>
      </c>
      <c r="D191" s="38"/>
      <c r="E191" s="38">
        <f t="shared" si="1"/>
        <v>2028.626637</v>
      </c>
      <c r="F191" s="16"/>
    </row>
    <row r="192">
      <c r="A192" s="7">
        <v>189.0</v>
      </c>
      <c r="B192" s="29">
        <f t="shared" si="2"/>
        <v>41383.9834</v>
      </c>
      <c r="C192" s="29">
        <f t="shared" si="3"/>
        <v>132.3513357</v>
      </c>
      <c r="D192" s="38"/>
      <c r="E192" s="38">
        <f t="shared" si="1"/>
        <v>2069.19917</v>
      </c>
      <c r="F192" s="16"/>
    </row>
    <row r="193">
      <c r="A193" s="7">
        <v>190.0</v>
      </c>
      <c r="B193" s="29">
        <f t="shared" si="2"/>
        <v>42211.66307</v>
      </c>
      <c r="C193" s="29">
        <f t="shared" si="3"/>
        <v>132.5498627</v>
      </c>
      <c r="D193" s="38"/>
      <c r="E193" s="38">
        <f t="shared" si="1"/>
        <v>2110.583154</v>
      </c>
      <c r="F193" s="16"/>
    </row>
    <row r="194">
      <c r="A194" s="7">
        <v>191.0</v>
      </c>
      <c r="B194" s="29">
        <f t="shared" si="2"/>
        <v>43055.89633</v>
      </c>
      <c r="C194" s="29">
        <f t="shared" si="3"/>
        <v>132.7486875</v>
      </c>
      <c r="D194" s="38"/>
      <c r="E194" s="38">
        <f t="shared" si="1"/>
        <v>2152.794817</v>
      </c>
      <c r="F194" s="16"/>
    </row>
    <row r="195">
      <c r="A195" s="7">
        <v>192.0</v>
      </c>
      <c r="B195" s="29">
        <f t="shared" si="2"/>
        <v>43917.01426</v>
      </c>
      <c r="C195" s="29">
        <f t="shared" si="3"/>
        <v>132.9478106</v>
      </c>
      <c r="D195" s="38"/>
      <c r="E195" s="38">
        <f t="shared" si="1"/>
        <v>2195.850713</v>
      </c>
      <c r="F195" s="16"/>
    </row>
    <row r="196">
      <c r="A196" s="7">
        <v>193.0</v>
      </c>
      <c r="B196" s="29">
        <f t="shared" si="2"/>
        <v>44795.35455</v>
      </c>
      <c r="C196" s="29">
        <f t="shared" si="3"/>
        <v>133.1472323</v>
      </c>
      <c r="D196" s="38"/>
      <c r="E196" s="38">
        <f t="shared" si="1"/>
        <v>2239.767727</v>
      </c>
      <c r="F196" s="16"/>
    </row>
    <row r="197">
      <c r="A197" s="7">
        <v>194.0</v>
      </c>
      <c r="B197" s="29">
        <f t="shared" si="2"/>
        <v>45691.26164</v>
      </c>
      <c r="C197" s="29">
        <f t="shared" si="3"/>
        <v>133.3469531</v>
      </c>
      <c r="D197" s="38"/>
      <c r="E197" s="38">
        <f t="shared" si="1"/>
        <v>2284.563082</v>
      </c>
      <c r="F197" s="16"/>
    </row>
    <row r="198">
      <c r="A198" s="7">
        <v>195.0</v>
      </c>
      <c r="B198" s="29">
        <f t="shared" si="2"/>
        <v>46605.08687</v>
      </c>
      <c r="C198" s="29">
        <f t="shared" si="3"/>
        <v>133.5469736</v>
      </c>
      <c r="D198" s="38"/>
      <c r="E198" s="38">
        <f t="shared" si="1"/>
        <v>2330.254343</v>
      </c>
      <c r="F198" s="16"/>
    </row>
    <row r="199">
      <c r="A199" s="7">
        <v>196.0</v>
      </c>
      <c r="B199" s="29">
        <f t="shared" si="2"/>
        <v>47537.18861</v>
      </c>
      <c r="C199" s="29">
        <f t="shared" si="3"/>
        <v>133.747294</v>
      </c>
      <c r="D199" s="38"/>
      <c r="E199" s="38">
        <f t="shared" si="1"/>
        <v>2376.85943</v>
      </c>
      <c r="F199" s="16"/>
    </row>
    <row r="200">
      <c r="A200" s="7">
        <v>197.0</v>
      </c>
      <c r="B200" s="29">
        <f t="shared" si="2"/>
        <v>48487.93238</v>
      </c>
      <c r="C200" s="29">
        <f t="shared" si="3"/>
        <v>133.947915</v>
      </c>
      <c r="D200" s="38"/>
      <c r="E200" s="38">
        <f t="shared" si="1"/>
        <v>2424.396619</v>
      </c>
      <c r="F200" s="16"/>
    </row>
    <row r="201">
      <c r="A201" s="7">
        <v>198.0</v>
      </c>
      <c r="B201" s="29">
        <f t="shared" si="2"/>
        <v>49457.69103</v>
      </c>
      <c r="C201" s="29">
        <f t="shared" si="3"/>
        <v>134.1488368</v>
      </c>
      <c r="D201" s="38"/>
      <c r="E201" s="38">
        <f t="shared" si="1"/>
        <v>2472.884551</v>
      </c>
      <c r="F201" s="16"/>
    </row>
    <row r="202">
      <c r="A202" s="7">
        <v>199.0</v>
      </c>
      <c r="B202" s="29">
        <f t="shared" si="2"/>
        <v>50446.84485</v>
      </c>
      <c r="C202" s="29">
        <f t="shared" si="3"/>
        <v>134.3500601</v>
      </c>
      <c r="D202" s="38"/>
      <c r="E202" s="38">
        <f t="shared" si="1"/>
        <v>2522.342242</v>
      </c>
      <c r="F202" s="16"/>
    </row>
    <row r="203">
      <c r="A203" s="7">
        <v>200.0</v>
      </c>
      <c r="B203" s="29">
        <f t="shared" si="2"/>
        <v>51455.78174</v>
      </c>
      <c r="C203" s="29">
        <f t="shared" si="3"/>
        <v>134.5515852</v>
      </c>
      <c r="D203" s="38"/>
      <c r="E203" s="38">
        <f t="shared" si="1"/>
        <v>2572.789087</v>
      </c>
      <c r="F203" s="16"/>
    </row>
    <row r="204">
      <c r="A204" s="7">
        <v>201.0</v>
      </c>
      <c r="B204" s="29">
        <f t="shared" si="2"/>
        <v>52484.89738</v>
      </c>
      <c r="C204" s="29">
        <f t="shared" si="3"/>
        <v>134.7534126</v>
      </c>
      <c r="D204" s="38"/>
      <c r="E204" s="38">
        <f t="shared" si="1"/>
        <v>2624.244869</v>
      </c>
      <c r="F204" s="16"/>
    </row>
    <row r="205">
      <c r="A205" s="7">
        <v>202.0</v>
      </c>
      <c r="B205" s="29">
        <f t="shared" si="2"/>
        <v>53534.59533</v>
      </c>
      <c r="C205" s="29">
        <f t="shared" si="3"/>
        <v>134.9555427</v>
      </c>
      <c r="D205" s="38"/>
      <c r="E205" s="38">
        <f t="shared" si="1"/>
        <v>2676.729766</v>
      </c>
      <c r="F205" s="16"/>
    </row>
    <row r="206">
      <c r="A206" s="7">
        <v>203.0</v>
      </c>
      <c r="B206" s="29">
        <f t="shared" si="2"/>
        <v>54605.28723</v>
      </c>
      <c r="C206" s="29">
        <f t="shared" si="3"/>
        <v>135.157976</v>
      </c>
      <c r="D206" s="38"/>
      <c r="E206" s="38">
        <f t="shared" si="1"/>
        <v>2730.264362</v>
      </c>
      <c r="F206" s="16"/>
    </row>
    <row r="207">
      <c r="A207" s="7">
        <v>204.0</v>
      </c>
      <c r="B207" s="29">
        <f t="shared" si="2"/>
        <v>55697.39298</v>
      </c>
      <c r="C207" s="29">
        <f t="shared" si="3"/>
        <v>135.360713</v>
      </c>
      <c r="D207" s="38"/>
      <c r="E207" s="38">
        <f t="shared" si="1"/>
        <v>2784.869649</v>
      </c>
      <c r="F207" s="16"/>
    </row>
    <row r="208">
      <c r="A208" s="7">
        <v>205.0</v>
      </c>
      <c r="B208" s="29">
        <f t="shared" si="2"/>
        <v>56811.34084</v>
      </c>
      <c r="C208" s="29">
        <f t="shared" si="3"/>
        <v>135.563754</v>
      </c>
      <c r="D208" s="38"/>
      <c r="E208" s="38">
        <f t="shared" si="1"/>
        <v>2840.567042</v>
      </c>
      <c r="F208" s="16"/>
    </row>
    <row r="209">
      <c r="A209" s="7">
        <v>206.0</v>
      </c>
      <c r="B209" s="29">
        <f t="shared" si="2"/>
        <v>57947.56765</v>
      </c>
      <c r="C209" s="29">
        <f t="shared" si="3"/>
        <v>135.7670997</v>
      </c>
      <c r="D209" s="38"/>
      <c r="E209" s="38">
        <f t="shared" si="1"/>
        <v>2897.378383</v>
      </c>
      <c r="F209" s="16"/>
    </row>
    <row r="210">
      <c r="A210" s="7">
        <v>207.0</v>
      </c>
      <c r="B210" s="29">
        <f t="shared" si="2"/>
        <v>59106.51901</v>
      </c>
      <c r="C210" s="29">
        <f t="shared" si="3"/>
        <v>135.9707503</v>
      </c>
      <c r="D210" s="38"/>
      <c r="E210" s="38">
        <f t="shared" si="1"/>
        <v>2955.32595</v>
      </c>
      <c r="F210" s="16"/>
    </row>
    <row r="211">
      <c r="A211" s="7">
        <v>208.0</v>
      </c>
      <c r="B211" s="29">
        <f t="shared" si="2"/>
        <v>60288.64939</v>
      </c>
      <c r="C211" s="29">
        <f t="shared" si="3"/>
        <v>136.1747064</v>
      </c>
      <c r="D211" s="38"/>
      <c r="E211" s="38">
        <f t="shared" si="1"/>
        <v>3014.432469</v>
      </c>
      <c r="F211" s="16"/>
    </row>
    <row r="212">
      <c r="A212" s="7">
        <v>209.0</v>
      </c>
      <c r="B212" s="29">
        <f t="shared" si="2"/>
        <v>61494.42237</v>
      </c>
      <c r="C212" s="29">
        <f t="shared" si="3"/>
        <v>136.3789685</v>
      </c>
      <c r="D212" s="38"/>
      <c r="E212" s="38">
        <f t="shared" si="1"/>
        <v>3074.721119</v>
      </c>
      <c r="F212" s="16"/>
    </row>
    <row r="213">
      <c r="A213" s="7">
        <v>210.0</v>
      </c>
      <c r="B213" s="29">
        <f t="shared" si="2"/>
        <v>62724.31082</v>
      </c>
      <c r="C213" s="29">
        <f t="shared" si="3"/>
        <v>136.5835369</v>
      </c>
      <c r="D213" s="38"/>
      <c r="E213" s="38">
        <f t="shared" si="1"/>
        <v>3136.215541</v>
      </c>
      <c r="F213" s="16"/>
    </row>
    <row r="214">
      <c r="A214" s="7">
        <v>211.0</v>
      </c>
      <c r="B214" s="29">
        <f t="shared" si="2"/>
        <v>63978.79704</v>
      </c>
      <c r="C214" s="29">
        <f t="shared" si="3"/>
        <v>136.7884123</v>
      </c>
      <c r="D214" s="38"/>
      <c r="E214" s="38">
        <f t="shared" si="1"/>
        <v>3198.939852</v>
      </c>
      <c r="F214" s="16"/>
    </row>
    <row r="215">
      <c r="A215" s="7">
        <v>212.0</v>
      </c>
      <c r="B215" s="29">
        <f t="shared" si="2"/>
        <v>65258.37298</v>
      </c>
      <c r="C215" s="29">
        <f t="shared" si="3"/>
        <v>136.9935949</v>
      </c>
      <c r="D215" s="38"/>
      <c r="E215" s="38">
        <f t="shared" si="1"/>
        <v>3262.918649</v>
      </c>
      <c r="F215" s="16"/>
    </row>
    <row r="216">
      <c r="A216" s="7">
        <v>213.0</v>
      </c>
      <c r="B216" s="29">
        <f t="shared" si="2"/>
        <v>66563.54044</v>
      </c>
      <c r="C216" s="29">
        <f t="shared" si="3"/>
        <v>137.1990853</v>
      </c>
      <c r="D216" s="38"/>
      <c r="E216" s="38">
        <f t="shared" si="1"/>
        <v>3328.177022</v>
      </c>
      <c r="F216" s="16"/>
    </row>
    <row r="217">
      <c r="A217" s="7">
        <v>214.0</v>
      </c>
      <c r="B217" s="29">
        <f t="shared" si="2"/>
        <v>67894.81125</v>
      </c>
      <c r="C217" s="29">
        <f t="shared" si="3"/>
        <v>137.4048839</v>
      </c>
      <c r="D217" s="38"/>
      <c r="E217" s="38">
        <f t="shared" si="1"/>
        <v>3394.740562</v>
      </c>
      <c r="F217" s="16"/>
    </row>
    <row r="218">
      <c r="A218" s="7">
        <v>215.0</v>
      </c>
      <c r="B218" s="29">
        <f t="shared" si="2"/>
        <v>69252.70747</v>
      </c>
      <c r="C218" s="29">
        <f t="shared" si="3"/>
        <v>137.6109912</v>
      </c>
      <c r="D218" s="38"/>
      <c r="E218" s="38">
        <f t="shared" si="1"/>
        <v>3462.635374</v>
      </c>
      <c r="F218" s="16"/>
    </row>
    <row r="219">
      <c r="A219" s="7">
        <v>216.0</v>
      </c>
      <c r="B219" s="29">
        <f t="shared" si="2"/>
        <v>70637.76162</v>
      </c>
      <c r="C219" s="29">
        <f t="shared" si="3"/>
        <v>137.8174077</v>
      </c>
      <c r="D219" s="38"/>
      <c r="E219" s="38">
        <f t="shared" si="1"/>
        <v>3531.888081</v>
      </c>
      <c r="F219" s="16"/>
    </row>
    <row r="220">
      <c r="A220" s="7">
        <v>217.0</v>
      </c>
      <c r="B220" s="29">
        <f t="shared" si="2"/>
        <v>72050.51685</v>
      </c>
      <c r="C220" s="29">
        <f t="shared" si="3"/>
        <v>138.0241338</v>
      </c>
      <c r="D220" s="38"/>
      <c r="E220" s="38">
        <f t="shared" si="1"/>
        <v>3602.525843</v>
      </c>
      <c r="F220" s="16"/>
    </row>
    <row r="221">
      <c r="A221" s="7">
        <v>218.0</v>
      </c>
      <c r="B221" s="29">
        <f t="shared" si="2"/>
        <v>73491.52719</v>
      </c>
      <c r="C221" s="29">
        <f t="shared" si="3"/>
        <v>138.23117</v>
      </c>
      <c r="D221" s="38"/>
      <c r="E221" s="38">
        <f t="shared" si="1"/>
        <v>3674.57636</v>
      </c>
      <c r="F221" s="16"/>
    </row>
    <row r="222">
      <c r="A222" s="7">
        <v>219.0</v>
      </c>
      <c r="B222" s="29">
        <f t="shared" si="2"/>
        <v>74961.35774</v>
      </c>
      <c r="C222" s="29">
        <f t="shared" si="3"/>
        <v>138.4385168</v>
      </c>
      <c r="D222" s="38"/>
      <c r="E222" s="38">
        <f t="shared" si="1"/>
        <v>3748.067887</v>
      </c>
      <c r="F222" s="16"/>
    </row>
    <row r="223">
      <c r="A223" s="7">
        <v>220.0</v>
      </c>
      <c r="B223" s="29">
        <f t="shared" si="2"/>
        <v>76460.58489</v>
      </c>
      <c r="C223" s="29">
        <f t="shared" si="3"/>
        <v>138.6461745</v>
      </c>
      <c r="D223" s="38"/>
      <c r="E223" s="38">
        <f t="shared" si="1"/>
        <v>3823.029245</v>
      </c>
      <c r="F223" s="16"/>
    </row>
    <row r="224">
      <c r="A224" s="7">
        <v>221.0</v>
      </c>
      <c r="B224" s="29">
        <f t="shared" si="2"/>
        <v>77989.79659</v>
      </c>
      <c r="C224" s="29">
        <f t="shared" si="3"/>
        <v>138.8541438</v>
      </c>
      <c r="D224" s="38"/>
      <c r="E224" s="38">
        <f t="shared" si="1"/>
        <v>3899.489829</v>
      </c>
      <c r="F224" s="16"/>
    </row>
    <row r="225">
      <c r="A225" s="7">
        <v>222.0</v>
      </c>
      <c r="B225" s="29">
        <f t="shared" si="2"/>
        <v>79549.59252</v>
      </c>
      <c r="C225" s="29">
        <f t="shared" si="3"/>
        <v>139.062425</v>
      </c>
      <c r="D225" s="38"/>
      <c r="E225" s="38">
        <f t="shared" si="1"/>
        <v>3977.479626</v>
      </c>
      <c r="F225" s="16"/>
    </row>
    <row r="226">
      <c r="A226" s="7">
        <v>223.0</v>
      </c>
      <c r="B226" s="29">
        <f t="shared" si="2"/>
        <v>81140.58437</v>
      </c>
      <c r="C226" s="29">
        <f t="shared" si="3"/>
        <v>139.2710187</v>
      </c>
      <c r="D226" s="38"/>
      <c r="E226" s="38">
        <f t="shared" si="1"/>
        <v>4057.029219</v>
      </c>
      <c r="F226" s="16"/>
    </row>
    <row r="227">
      <c r="A227" s="7">
        <v>224.0</v>
      </c>
      <c r="B227" s="29">
        <f t="shared" si="2"/>
        <v>82763.39606</v>
      </c>
      <c r="C227" s="29">
        <f t="shared" si="3"/>
        <v>139.4799252</v>
      </c>
      <c r="D227" s="38"/>
      <c r="E227" s="38">
        <f t="shared" si="1"/>
        <v>4138.169803</v>
      </c>
      <c r="F227" s="16"/>
    </row>
    <row r="228">
      <c r="A228" s="7">
        <v>225.0</v>
      </c>
      <c r="B228" s="29">
        <f t="shared" si="2"/>
        <v>84418.66398</v>
      </c>
      <c r="C228" s="29">
        <f t="shared" si="3"/>
        <v>139.6891451</v>
      </c>
      <c r="D228" s="38"/>
      <c r="E228" s="38">
        <f t="shared" si="1"/>
        <v>4220.933199</v>
      </c>
      <c r="F228" s="16"/>
    </row>
    <row r="229">
      <c r="A229" s="7">
        <v>226.0</v>
      </c>
      <c r="B229" s="29">
        <f t="shared" si="2"/>
        <v>86107.03726</v>
      </c>
      <c r="C229" s="29">
        <f t="shared" si="3"/>
        <v>139.8986788</v>
      </c>
      <c r="D229" s="38"/>
      <c r="E229" s="38">
        <f t="shared" si="1"/>
        <v>4305.351863</v>
      </c>
      <c r="F229" s="16"/>
    </row>
    <row r="230">
      <c r="A230" s="7">
        <v>227.0</v>
      </c>
      <c r="B230" s="29">
        <f t="shared" si="2"/>
        <v>87829.178</v>
      </c>
      <c r="C230" s="29">
        <f t="shared" si="3"/>
        <v>140.1085268</v>
      </c>
      <c r="D230" s="38"/>
      <c r="E230" s="38">
        <f t="shared" si="1"/>
        <v>4391.4589</v>
      </c>
      <c r="F230" s="16"/>
    </row>
    <row r="231">
      <c r="A231" s="7">
        <v>228.0</v>
      </c>
      <c r="B231" s="29">
        <f t="shared" si="2"/>
        <v>89585.76156</v>
      </c>
      <c r="C231" s="29">
        <f t="shared" si="3"/>
        <v>140.3186896</v>
      </c>
      <c r="D231" s="38"/>
      <c r="E231" s="38">
        <f t="shared" si="1"/>
        <v>4479.288078</v>
      </c>
      <c r="F231" s="16"/>
    </row>
    <row r="232">
      <c r="A232" s="7">
        <v>229.0</v>
      </c>
      <c r="B232" s="29">
        <f t="shared" si="2"/>
        <v>91377.47679</v>
      </c>
      <c r="C232" s="29">
        <f t="shared" si="3"/>
        <v>140.5291676</v>
      </c>
      <c r="D232" s="38"/>
      <c r="E232" s="38">
        <f t="shared" si="1"/>
        <v>4568.87384</v>
      </c>
      <c r="F232" s="16"/>
    </row>
    <row r="233">
      <c r="A233" s="7">
        <v>230.0</v>
      </c>
      <c r="B233" s="29">
        <f t="shared" si="2"/>
        <v>93205.02633</v>
      </c>
      <c r="C233" s="29">
        <f t="shared" si="3"/>
        <v>140.7399614</v>
      </c>
      <c r="D233" s="38"/>
      <c r="E233" s="38">
        <f t="shared" si="1"/>
        <v>4660.251317</v>
      </c>
      <c r="F233" s="16"/>
    </row>
    <row r="234">
      <c r="A234" s="7">
        <v>231.0</v>
      </c>
      <c r="B234" s="29">
        <f t="shared" si="2"/>
        <v>95069.12686</v>
      </c>
      <c r="C234" s="29">
        <f t="shared" si="3"/>
        <v>140.9510713</v>
      </c>
      <c r="D234" s="38"/>
      <c r="E234" s="38">
        <f t="shared" si="1"/>
        <v>4753.456343</v>
      </c>
      <c r="F234" s="16"/>
    </row>
    <row r="235">
      <c r="A235" s="7">
        <v>232.0</v>
      </c>
      <c r="B235" s="29">
        <f t="shared" si="2"/>
        <v>96970.50939</v>
      </c>
      <c r="C235" s="29">
        <f t="shared" si="3"/>
        <v>141.1624979</v>
      </c>
      <c r="D235" s="38"/>
      <c r="E235" s="38">
        <f t="shared" si="1"/>
        <v>4848.52547</v>
      </c>
      <c r="F235" s="16"/>
    </row>
    <row r="236">
      <c r="A236" s="7">
        <v>233.0</v>
      </c>
      <c r="B236" s="29">
        <f t="shared" si="2"/>
        <v>98909.91958</v>
      </c>
      <c r="C236" s="29">
        <f t="shared" si="3"/>
        <v>141.3742417</v>
      </c>
      <c r="D236" s="38"/>
      <c r="E236" s="38">
        <f t="shared" si="1"/>
        <v>4945.495979</v>
      </c>
      <c r="F236" s="16"/>
    </row>
    <row r="237">
      <c r="A237" s="7">
        <v>234.0</v>
      </c>
      <c r="B237" s="29">
        <f t="shared" si="2"/>
        <v>100888.118</v>
      </c>
      <c r="C237" s="29">
        <f t="shared" si="3"/>
        <v>141.586303</v>
      </c>
      <c r="D237" s="38"/>
      <c r="E237" s="38">
        <f t="shared" si="1"/>
        <v>5044.405899</v>
      </c>
      <c r="F237" s="16"/>
    </row>
    <row r="238">
      <c r="A238" s="7">
        <v>235.0</v>
      </c>
      <c r="B238" s="29">
        <f t="shared" si="2"/>
        <v>102905.8803</v>
      </c>
      <c r="C238" s="29">
        <f t="shared" si="3"/>
        <v>141.7986825</v>
      </c>
      <c r="D238" s="38"/>
      <c r="E238" s="38">
        <f t="shared" si="1"/>
        <v>5145.294017</v>
      </c>
      <c r="F238" s="16"/>
    </row>
    <row r="239">
      <c r="A239" s="7">
        <v>236.0</v>
      </c>
      <c r="B239" s="29">
        <f t="shared" si="2"/>
        <v>104963.9979</v>
      </c>
      <c r="C239" s="29">
        <f t="shared" si="3"/>
        <v>142.0113805</v>
      </c>
      <c r="D239" s="38"/>
      <c r="E239" s="38">
        <f t="shared" si="1"/>
        <v>5248.199897</v>
      </c>
      <c r="F239" s="16"/>
    </row>
    <row r="240">
      <c r="A240" s="7">
        <v>237.0</v>
      </c>
      <c r="B240" s="29">
        <f t="shared" si="2"/>
        <v>107063.2779</v>
      </c>
      <c r="C240" s="29">
        <f t="shared" si="3"/>
        <v>142.2243976</v>
      </c>
      <c r="D240" s="38"/>
      <c r="E240" s="38">
        <f t="shared" si="1"/>
        <v>5353.163895</v>
      </c>
      <c r="F240" s="16"/>
    </row>
    <row r="241">
      <c r="A241" s="7">
        <v>238.0</v>
      </c>
      <c r="B241" s="29">
        <f t="shared" si="2"/>
        <v>109204.5435</v>
      </c>
      <c r="C241" s="29">
        <f t="shared" si="3"/>
        <v>142.4377342</v>
      </c>
      <c r="D241" s="38"/>
      <c r="E241" s="38">
        <f t="shared" si="1"/>
        <v>5460.227173</v>
      </c>
      <c r="F241" s="16"/>
    </row>
    <row r="242">
      <c r="A242" s="7">
        <v>239.0</v>
      </c>
      <c r="B242" s="29">
        <f t="shared" si="2"/>
        <v>111388.6343</v>
      </c>
      <c r="C242" s="29">
        <f t="shared" si="3"/>
        <v>142.6513908</v>
      </c>
      <c r="D242" s="38"/>
      <c r="E242" s="38">
        <f t="shared" si="1"/>
        <v>5569.431716</v>
      </c>
      <c r="F242" s="16"/>
    </row>
    <row r="243">
      <c r="A243" s="7">
        <v>240.0</v>
      </c>
      <c r="B243" s="29">
        <f t="shared" si="2"/>
        <v>113616.407</v>
      </c>
      <c r="C243" s="29">
        <f t="shared" si="3"/>
        <v>142.8653679</v>
      </c>
      <c r="D243" s="38"/>
      <c r="E243" s="38">
        <f t="shared" si="1"/>
        <v>5680.820351</v>
      </c>
      <c r="F243" s="16"/>
    </row>
    <row r="244">
      <c r="A244" s="7">
        <v>241.0</v>
      </c>
      <c r="B244" s="29">
        <f t="shared" si="2"/>
        <v>115888.7352</v>
      </c>
      <c r="C244" s="29">
        <f t="shared" si="3"/>
        <v>143.0796659</v>
      </c>
      <c r="D244" s="38"/>
      <c r="E244" s="38">
        <f t="shared" si="1"/>
        <v>5794.436758</v>
      </c>
      <c r="F244" s="16"/>
    </row>
    <row r="245">
      <c r="A245" s="7">
        <v>242.0</v>
      </c>
      <c r="B245" s="29">
        <f t="shared" si="2"/>
        <v>118206.5099</v>
      </c>
      <c r="C245" s="29">
        <f t="shared" si="3"/>
        <v>143.2942854</v>
      </c>
      <c r="D245" s="38"/>
      <c r="E245" s="38">
        <f t="shared" si="1"/>
        <v>5910.325493</v>
      </c>
      <c r="F245" s="16"/>
    </row>
    <row r="246">
      <c r="A246" s="7">
        <v>243.0</v>
      </c>
      <c r="B246" s="29">
        <f t="shared" si="2"/>
        <v>120570.6401</v>
      </c>
      <c r="C246" s="29">
        <f t="shared" si="3"/>
        <v>143.5092269</v>
      </c>
      <c r="D246" s="38"/>
      <c r="E246" s="38">
        <f t="shared" si="1"/>
        <v>6028.532003</v>
      </c>
      <c r="F246" s="16"/>
    </row>
    <row r="247">
      <c r="A247" s="7">
        <v>244.0</v>
      </c>
      <c r="B247" s="29">
        <f t="shared" si="2"/>
        <v>122982.0529</v>
      </c>
      <c r="C247" s="29">
        <f t="shared" si="3"/>
        <v>143.7244907</v>
      </c>
      <c r="D247" s="38"/>
      <c r="E247" s="38">
        <f t="shared" si="1"/>
        <v>6149.102643</v>
      </c>
      <c r="F247" s="16"/>
    </row>
    <row r="248">
      <c r="A248" s="7">
        <v>245.0</v>
      </c>
      <c r="B248" s="29">
        <f t="shared" si="2"/>
        <v>125441.6939</v>
      </c>
      <c r="C248" s="29">
        <f t="shared" si="3"/>
        <v>143.9400774</v>
      </c>
      <c r="D248" s="38"/>
      <c r="E248" s="38">
        <f t="shared" si="1"/>
        <v>6272.084696</v>
      </c>
      <c r="F248" s="16"/>
    </row>
    <row r="249">
      <c r="A249" s="7">
        <v>246.0</v>
      </c>
      <c r="B249" s="29">
        <f t="shared" si="2"/>
        <v>127950.5278</v>
      </c>
      <c r="C249" s="29">
        <f t="shared" si="3"/>
        <v>144.1559876</v>
      </c>
      <c r="D249" s="38"/>
      <c r="E249" s="38">
        <f t="shared" si="1"/>
        <v>6397.526389</v>
      </c>
      <c r="F249" s="16"/>
    </row>
    <row r="250">
      <c r="A250" s="7">
        <v>247.0</v>
      </c>
      <c r="B250" s="29">
        <f t="shared" si="2"/>
        <v>130509.5383</v>
      </c>
      <c r="C250" s="29">
        <f t="shared" si="3"/>
        <v>144.3722215</v>
      </c>
      <c r="D250" s="38"/>
      <c r="E250" s="38">
        <f t="shared" si="1"/>
        <v>6525.476917</v>
      </c>
      <c r="F250" s="16"/>
    </row>
    <row r="251">
      <c r="A251" s="7">
        <v>248.0</v>
      </c>
      <c r="B251" s="29">
        <f t="shared" si="2"/>
        <v>133119.7291</v>
      </c>
      <c r="C251" s="29">
        <f t="shared" si="3"/>
        <v>144.5887799</v>
      </c>
      <c r="D251" s="38"/>
      <c r="E251" s="38">
        <f t="shared" si="1"/>
        <v>6655.986456</v>
      </c>
      <c r="F251" s="16"/>
    </row>
    <row r="252">
      <c r="A252" s="7">
        <v>249.0</v>
      </c>
      <c r="B252" s="29">
        <f t="shared" si="2"/>
        <v>135782.1237</v>
      </c>
      <c r="C252" s="29">
        <f t="shared" si="3"/>
        <v>144.805663</v>
      </c>
      <c r="D252" s="38"/>
      <c r="E252" s="38">
        <f t="shared" si="1"/>
        <v>6789.106185</v>
      </c>
      <c r="F252" s="16"/>
    </row>
    <row r="253">
      <c r="A253" s="7">
        <v>250.0</v>
      </c>
      <c r="B253" s="29">
        <f t="shared" si="2"/>
        <v>138497.7662</v>
      </c>
      <c r="C253" s="29">
        <f t="shared" si="3"/>
        <v>145.0228715</v>
      </c>
      <c r="D253" s="38"/>
      <c r="E253" s="38">
        <f t="shared" si="1"/>
        <v>6924.888308</v>
      </c>
      <c r="F253" s="16"/>
    </row>
    <row r="254">
      <c r="A254" s="7">
        <v>251.0</v>
      </c>
      <c r="B254" s="29">
        <f t="shared" si="2"/>
        <v>141267.7215</v>
      </c>
      <c r="C254" s="29">
        <f t="shared" si="3"/>
        <v>145.2404058</v>
      </c>
      <c r="D254" s="38"/>
      <c r="E254" s="38">
        <f t="shared" si="1"/>
        <v>7063.386075</v>
      </c>
      <c r="F254" s="16"/>
    </row>
    <row r="255">
      <c r="A255" s="7">
        <v>252.0</v>
      </c>
      <c r="B255" s="29">
        <f t="shared" si="2"/>
        <v>144093.0759</v>
      </c>
      <c r="C255" s="29">
        <f t="shared" si="3"/>
        <v>145.4582664</v>
      </c>
      <c r="D255" s="38"/>
      <c r="E255" s="38">
        <f t="shared" si="1"/>
        <v>7204.653796</v>
      </c>
      <c r="F255" s="16"/>
    </row>
    <row r="256">
      <c r="A256" s="7">
        <v>253.0</v>
      </c>
      <c r="B256" s="29">
        <f t="shared" si="2"/>
        <v>146974.9374</v>
      </c>
      <c r="C256" s="29">
        <f t="shared" si="3"/>
        <v>145.6764538</v>
      </c>
      <c r="D256" s="38"/>
      <c r="E256" s="38">
        <f t="shared" si="1"/>
        <v>7348.746872</v>
      </c>
      <c r="F256" s="16"/>
    </row>
    <row r="257">
      <c r="A257" s="7">
        <v>254.0</v>
      </c>
      <c r="B257" s="29">
        <f t="shared" si="2"/>
        <v>149914.4362</v>
      </c>
      <c r="C257" s="29">
        <f t="shared" si="3"/>
        <v>145.8949685</v>
      </c>
      <c r="D257" s="38"/>
      <c r="E257" s="38">
        <f t="shared" si="1"/>
        <v>7495.721809</v>
      </c>
      <c r="F257" s="16"/>
    </row>
    <row r="258">
      <c r="A258" s="7">
        <v>255.0</v>
      </c>
      <c r="B258" s="29">
        <f t="shared" si="2"/>
        <v>152912.7249</v>
      </c>
      <c r="C258" s="29">
        <f t="shared" si="3"/>
        <v>146.113811</v>
      </c>
      <c r="D258" s="38"/>
      <c r="E258" s="38">
        <f t="shared" si="1"/>
        <v>7645.636246</v>
      </c>
      <c r="F258" s="16"/>
    </row>
    <row r="259">
      <c r="A259" s="7">
        <v>256.0</v>
      </c>
      <c r="B259" s="29">
        <f t="shared" si="2"/>
        <v>155970.9794</v>
      </c>
      <c r="C259" s="29">
        <f t="shared" si="3"/>
        <v>146.3329817</v>
      </c>
      <c r="D259" s="38"/>
      <c r="E259" s="38">
        <f t="shared" si="1"/>
        <v>7798.548971</v>
      </c>
      <c r="F259" s="16"/>
    </row>
    <row r="260">
      <c r="A260" s="7">
        <v>257.0</v>
      </c>
      <c r="B260" s="29">
        <f t="shared" si="2"/>
        <v>159090.399</v>
      </c>
      <c r="C260" s="29">
        <f t="shared" si="3"/>
        <v>146.5524812</v>
      </c>
      <c r="D260" s="38"/>
      <c r="E260" s="38">
        <f t="shared" si="1"/>
        <v>7954.51995</v>
      </c>
      <c r="F260" s="16"/>
    </row>
    <row r="261">
      <c r="A261" s="7">
        <v>258.0</v>
      </c>
      <c r="B261" s="29">
        <f t="shared" si="2"/>
        <v>162272.207</v>
      </c>
      <c r="C261" s="29">
        <f t="shared" si="3"/>
        <v>146.7723099</v>
      </c>
      <c r="D261" s="38"/>
      <c r="E261" s="38">
        <f t="shared" si="1"/>
        <v>8113.610349</v>
      </c>
      <c r="F261" s="16"/>
    </row>
    <row r="262">
      <c r="A262" s="7">
        <v>259.0</v>
      </c>
      <c r="B262" s="29">
        <f t="shared" si="2"/>
        <v>165517.6511</v>
      </c>
      <c r="C262" s="29">
        <f t="shared" si="3"/>
        <v>146.9924684</v>
      </c>
      <c r="D262" s="38"/>
      <c r="E262" s="38">
        <f t="shared" si="1"/>
        <v>8275.882556</v>
      </c>
      <c r="F262" s="16"/>
    </row>
    <row r="263">
      <c r="A263" s="7">
        <v>260.0</v>
      </c>
      <c r="B263" s="29">
        <f t="shared" si="2"/>
        <v>168828.0041</v>
      </c>
      <c r="C263" s="29">
        <f t="shared" si="3"/>
        <v>147.2129571</v>
      </c>
      <c r="D263" s="38"/>
      <c r="E263" s="38">
        <f t="shared" si="1"/>
        <v>8441.400207</v>
      </c>
      <c r="F263" s="16"/>
    </row>
    <row r="264">
      <c r="A264" s="7">
        <v>261.0</v>
      </c>
      <c r="B264" s="29">
        <f t="shared" si="2"/>
        <v>172204.5642</v>
      </c>
      <c r="C264" s="29">
        <f t="shared" si="3"/>
        <v>147.4337765</v>
      </c>
      <c r="D264" s="38"/>
      <c r="E264" s="38">
        <f t="shared" si="1"/>
        <v>8610.228211</v>
      </c>
      <c r="F264" s="16"/>
    </row>
    <row r="265">
      <c r="A265" s="7">
        <v>262.0</v>
      </c>
      <c r="B265" s="29">
        <f t="shared" si="2"/>
        <v>175648.6555</v>
      </c>
      <c r="C265" s="29">
        <f t="shared" si="3"/>
        <v>147.6549272</v>
      </c>
      <c r="D265" s="38"/>
      <c r="E265" s="38">
        <f t="shared" si="1"/>
        <v>8782.432775</v>
      </c>
      <c r="F265" s="16"/>
    </row>
    <row r="266">
      <c r="A266" s="7">
        <v>263.0</v>
      </c>
      <c r="B266" s="29">
        <f t="shared" si="2"/>
        <v>179161.6286</v>
      </c>
      <c r="C266" s="29">
        <f t="shared" si="3"/>
        <v>147.8764095</v>
      </c>
      <c r="D266" s="38"/>
      <c r="E266" s="38">
        <f t="shared" si="1"/>
        <v>8958.081431</v>
      </c>
      <c r="F266" s="16"/>
    </row>
    <row r="267">
      <c r="A267" s="7">
        <v>264.0</v>
      </c>
      <c r="B267" s="29">
        <f t="shared" si="2"/>
        <v>182744.8612</v>
      </c>
      <c r="C267" s="29">
        <f t="shared" si="3"/>
        <v>148.0982242</v>
      </c>
      <c r="D267" s="38"/>
      <c r="E267" s="38">
        <f t="shared" si="1"/>
        <v>9137.24306</v>
      </c>
      <c r="F267" s="16"/>
    </row>
    <row r="268">
      <c r="A268" s="7">
        <v>265.0</v>
      </c>
      <c r="B268" s="29">
        <f t="shared" si="2"/>
        <v>186399.7584</v>
      </c>
      <c r="C268" s="29">
        <f t="shared" si="3"/>
        <v>148.3203715</v>
      </c>
      <c r="D268" s="38"/>
      <c r="E268" s="38">
        <f t="shared" si="1"/>
        <v>9319.987921</v>
      </c>
      <c r="F268" s="16"/>
    </row>
    <row r="269">
      <c r="A269" s="7">
        <v>266.0</v>
      </c>
      <c r="B269" s="29">
        <f t="shared" si="2"/>
        <v>190127.7536</v>
      </c>
      <c r="C269" s="29">
        <f t="shared" si="3"/>
        <v>148.5428521</v>
      </c>
      <c r="D269" s="38"/>
      <c r="E269" s="38">
        <f t="shared" si="1"/>
        <v>9506.387679</v>
      </c>
      <c r="F269" s="16"/>
    </row>
    <row r="270">
      <c r="A270" s="7">
        <v>267.0</v>
      </c>
      <c r="B270" s="29">
        <f t="shared" si="2"/>
        <v>193930.3087</v>
      </c>
      <c r="C270" s="29">
        <f t="shared" si="3"/>
        <v>148.7656663</v>
      </c>
      <c r="D270" s="38"/>
      <c r="E270" s="38">
        <f t="shared" si="1"/>
        <v>9696.515433</v>
      </c>
      <c r="F270" s="16"/>
    </row>
    <row r="271">
      <c r="A271" s="7">
        <v>268.0</v>
      </c>
      <c r="B271" s="29">
        <f t="shared" si="2"/>
        <v>197808.9148</v>
      </c>
      <c r="C271" s="29">
        <f t="shared" si="3"/>
        <v>148.9888148</v>
      </c>
      <c r="D271" s="38"/>
      <c r="E271" s="38">
        <f t="shared" si="1"/>
        <v>9890.445741</v>
      </c>
      <c r="F271" s="16"/>
    </row>
    <row r="272">
      <c r="A272" s="7">
        <v>269.0</v>
      </c>
      <c r="B272" s="29">
        <f t="shared" si="2"/>
        <v>201765.0931</v>
      </c>
      <c r="C272" s="29">
        <f t="shared" si="3"/>
        <v>149.2122981</v>
      </c>
      <c r="D272" s="38"/>
      <c r="E272" s="38">
        <f t="shared" si="1"/>
        <v>10088.25466</v>
      </c>
      <c r="F272" s="16"/>
    </row>
    <row r="273">
      <c r="A273" s="7">
        <v>270.0</v>
      </c>
      <c r="B273" s="29">
        <f t="shared" si="2"/>
        <v>205800.395</v>
      </c>
      <c r="C273" s="29">
        <f t="shared" si="3"/>
        <v>149.4361165</v>
      </c>
      <c r="D273" s="38"/>
      <c r="E273" s="38">
        <f t="shared" si="1"/>
        <v>10290.01975</v>
      </c>
      <c r="F273" s="16"/>
    </row>
    <row r="274">
      <c r="A274" s="7">
        <v>271.0</v>
      </c>
      <c r="B274" s="29">
        <f t="shared" si="2"/>
        <v>209916.4029</v>
      </c>
      <c r="C274" s="29">
        <f t="shared" si="3"/>
        <v>149.6602707</v>
      </c>
      <c r="D274" s="38"/>
      <c r="E274" s="38">
        <f t="shared" si="1"/>
        <v>10495.82014</v>
      </c>
      <c r="F274" s="16"/>
    </row>
    <row r="275">
      <c r="A275" s="7">
        <v>272.0</v>
      </c>
      <c r="B275" s="29">
        <f t="shared" si="2"/>
        <v>214114.7309</v>
      </c>
      <c r="C275" s="29">
        <f t="shared" si="3"/>
        <v>149.8847611</v>
      </c>
      <c r="D275" s="38"/>
      <c r="E275" s="38">
        <f t="shared" si="1"/>
        <v>10705.73655</v>
      </c>
      <c r="F275" s="16"/>
    </row>
    <row r="276">
      <c r="A276" s="7">
        <v>273.0</v>
      </c>
      <c r="B276" s="29">
        <f t="shared" si="2"/>
        <v>218397.0256</v>
      </c>
      <c r="C276" s="29">
        <f t="shared" si="3"/>
        <v>150.1095882</v>
      </c>
      <c r="D276" s="38"/>
      <c r="E276" s="38">
        <f t="shared" si="1"/>
        <v>10919.85128</v>
      </c>
      <c r="F276" s="16"/>
    </row>
    <row r="277">
      <c r="A277" s="7">
        <v>274.0</v>
      </c>
      <c r="B277" s="29">
        <f t="shared" si="2"/>
        <v>222764.9661</v>
      </c>
      <c r="C277" s="29">
        <f t="shared" si="3"/>
        <v>150.3347526</v>
      </c>
      <c r="D277" s="38"/>
      <c r="E277" s="38">
        <f t="shared" si="1"/>
        <v>11138.2483</v>
      </c>
      <c r="F277" s="16"/>
    </row>
    <row r="278">
      <c r="A278" s="7">
        <v>275.0</v>
      </c>
      <c r="B278" s="29">
        <f t="shared" si="2"/>
        <v>227220.2654</v>
      </c>
      <c r="C278" s="29">
        <f t="shared" si="3"/>
        <v>150.5602547</v>
      </c>
      <c r="D278" s="38"/>
      <c r="E278" s="38">
        <f t="shared" si="1"/>
        <v>11361.01327</v>
      </c>
      <c r="F278" s="16"/>
    </row>
    <row r="279">
      <c r="A279" s="7">
        <v>276.0</v>
      </c>
      <c r="B279" s="29">
        <f t="shared" si="2"/>
        <v>231764.6707</v>
      </c>
      <c r="C279" s="29">
        <f t="shared" si="3"/>
        <v>150.7860951</v>
      </c>
      <c r="D279" s="38"/>
      <c r="E279" s="38">
        <f t="shared" si="1"/>
        <v>11588.23354</v>
      </c>
      <c r="F279" s="16"/>
    </row>
    <row r="280">
      <c r="A280" s="7">
        <v>277.0</v>
      </c>
      <c r="B280" s="29">
        <f t="shared" si="2"/>
        <v>236399.9641</v>
      </c>
      <c r="C280" s="29">
        <f t="shared" si="3"/>
        <v>151.0122743</v>
      </c>
      <c r="D280" s="38"/>
      <c r="E280" s="38">
        <f t="shared" si="1"/>
        <v>11819.99821</v>
      </c>
      <c r="F280" s="16"/>
    </row>
    <row r="281">
      <c r="A281" s="7">
        <v>278.0</v>
      </c>
      <c r="B281" s="29">
        <f t="shared" si="2"/>
        <v>241127.9634</v>
      </c>
      <c r="C281" s="29">
        <f t="shared" si="3"/>
        <v>151.2387927</v>
      </c>
      <c r="D281" s="38"/>
      <c r="E281" s="38">
        <f t="shared" si="1"/>
        <v>12056.39817</v>
      </c>
      <c r="F281" s="16"/>
    </row>
    <row r="282">
      <c r="A282" s="7">
        <v>279.0</v>
      </c>
      <c r="B282" s="29">
        <f t="shared" si="2"/>
        <v>245950.5227</v>
      </c>
      <c r="C282" s="29">
        <f t="shared" si="3"/>
        <v>151.4656509</v>
      </c>
      <c r="D282" s="38"/>
      <c r="E282" s="38">
        <f t="shared" si="1"/>
        <v>12297.52613</v>
      </c>
      <c r="F282" s="16"/>
    </row>
    <row r="283">
      <c r="A283" s="7">
        <v>280.0</v>
      </c>
      <c r="B283" s="29">
        <f t="shared" si="2"/>
        <v>250869.5331</v>
      </c>
      <c r="C283" s="29">
        <f t="shared" si="3"/>
        <v>151.6928493</v>
      </c>
      <c r="D283" s="38"/>
      <c r="E283" s="38">
        <f t="shared" si="1"/>
        <v>12543.47666</v>
      </c>
      <c r="F283" s="16"/>
    </row>
    <row r="284">
      <c r="A284" s="7">
        <v>281.0</v>
      </c>
      <c r="B284" s="29">
        <f t="shared" si="2"/>
        <v>255886.9238</v>
      </c>
      <c r="C284" s="29">
        <f t="shared" si="3"/>
        <v>151.9203886</v>
      </c>
      <c r="D284" s="38"/>
      <c r="E284" s="38">
        <f t="shared" si="1"/>
        <v>12794.34619</v>
      </c>
      <c r="F284" s="16"/>
    </row>
    <row r="285">
      <c r="A285" s="7">
        <v>282.0</v>
      </c>
      <c r="B285" s="29">
        <f t="shared" si="2"/>
        <v>261004.6623</v>
      </c>
      <c r="C285" s="29">
        <f t="shared" si="3"/>
        <v>152.1482692</v>
      </c>
      <c r="D285" s="38"/>
      <c r="E285" s="38">
        <f t="shared" si="1"/>
        <v>13050.23311</v>
      </c>
      <c r="F285" s="16"/>
    </row>
    <row r="286">
      <c r="A286" s="7">
        <v>283.0</v>
      </c>
      <c r="B286" s="29">
        <f t="shared" si="2"/>
        <v>266224.7555</v>
      </c>
      <c r="C286" s="29">
        <f t="shared" si="3"/>
        <v>152.3764916</v>
      </c>
      <c r="D286" s="38"/>
      <c r="E286" s="38">
        <f t="shared" si="1"/>
        <v>13311.23778</v>
      </c>
      <c r="F286" s="16"/>
    </row>
    <row r="287">
      <c r="A287" s="7">
        <v>284.0</v>
      </c>
      <c r="B287" s="29">
        <f t="shared" si="2"/>
        <v>271549.2506</v>
      </c>
      <c r="C287" s="29">
        <f t="shared" si="3"/>
        <v>152.6050563</v>
      </c>
      <c r="D287" s="38"/>
      <c r="E287" s="38">
        <f t="shared" si="1"/>
        <v>13577.46253</v>
      </c>
      <c r="F287" s="16"/>
    </row>
    <row r="288">
      <c r="A288" s="7">
        <v>285.0</v>
      </c>
      <c r="B288" s="29">
        <f t="shared" si="2"/>
        <v>276980.2356</v>
      </c>
      <c r="C288" s="29">
        <f t="shared" si="3"/>
        <v>152.8339639</v>
      </c>
      <c r="D288" s="38"/>
      <c r="E288" s="38">
        <f t="shared" si="1"/>
        <v>13849.01178</v>
      </c>
      <c r="F288" s="16"/>
    </row>
    <row r="289">
      <c r="A289" s="7">
        <v>286.0</v>
      </c>
      <c r="B289" s="29">
        <f t="shared" si="2"/>
        <v>282519.8403</v>
      </c>
      <c r="C289" s="29">
        <f t="shared" si="3"/>
        <v>153.0632149</v>
      </c>
      <c r="D289" s="38"/>
      <c r="E289" s="38">
        <f t="shared" si="1"/>
        <v>14125.99202</v>
      </c>
      <c r="F289" s="16"/>
    </row>
    <row r="290">
      <c r="A290" s="7">
        <v>287.0</v>
      </c>
      <c r="B290" s="29">
        <f t="shared" si="2"/>
        <v>288170.2371</v>
      </c>
      <c r="C290" s="29">
        <f t="shared" si="3"/>
        <v>153.2928097</v>
      </c>
      <c r="D290" s="38"/>
      <c r="E290" s="38">
        <f t="shared" si="1"/>
        <v>14408.51186</v>
      </c>
      <c r="F290" s="16"/>
    </row>
    <row r="291">
      <c r="A291" s="7">
        <v>288.0</v>
      </c>
      <c r="B291" s="29">
        <f t="shared" si="2"/>
        <v>293933.6419</v>
      </c>
      <c r="C291" s="29">
        <f t="shared" si="3"/>
        <v>153.5227489</v>
      </c>
      <c r="D291" s="38"/>
      <c r="E291" s="38">
        <f t="shared" si="1"/>
        <v>14696.68209</v>
      </c>
      <c r="F291" s="16"/>
    </row>
    <row r="292">
      <c r="A292" s="7">
        <v>289.0</v>
      </c>
      <c r="B292" s="29">
        <f t="shared" si="2"/>
        <v>299812.3147</v>
      </c>
      <c r="C292" s="29">
        <f t="shared" si="3"/>
        <v>153.753033</v>
      </c>
      <c r="D292" s="38"/>
      <c r="E292" s="38">
        <f t="shared" si="1"/>
        <v>14990.61574</v>
      </c>
      <c r="F292" s="16"/>
    </row>
    <row r="293">
      <c r="A293" s="7">
        <v>290.0</v>
      </c>
      <c r="B293" s="29">
        <f t="shared" si="2"/>
        <v>305808.561</v>
      </c>
      <c r="C293" s="29">
        <f t="shared" si="3"/>
        <v>153.9836626</v>
      </c>
      <c r="D293" s="38"/>
      <c r="E293" s="38">
        <f t="shared" si="1"/>
        <v>15290.42805</v>
      </c>
      <c r="F293" s="16"/>
    </row>
    <row r="294">
      <c r="A294" s="7">
        <v>291.0</v>
      </c>
      <c r="B294" s="29">
        <f t="shared" si="2"/>
        <v>311924.7322</v>
      </c>
      <c r="C294" s="29">
        <f t="shared" si="3"/>
        <v>154.2146381</v>
      </c>
      <c r="D294" s="38"/>
      <c r="E294" s="38">
        <f t="shared" si="1"/>
        <v>15596.23661</v>
      </c>
      <c r="F294" s="16"/>
    </row>
    <row r="295">
      <c r="A295" s="7">
        <v>292.0</v>
      </c>
      <c r="B295" s="29">
        <f t="shared" si="2"/>
        <v>318163.2269</v>
      </c>
      <c r="C295" s="29">
        <f t="shared" si="3"/>
        <v>154.44596</v>
      </c>
      <c r="D295" s="38"/>
      <c r="E295" s="38">
        <f t="shared" si="1"/>
        <v>15908.16134</v>
      </c>
      <c r="F295" s="16"/>
    </row>
    <row r="296">
      <c r="A296" s="7">
        <v>293.0</v>
      </c>
      <c r="B296" s="29">
        <f t="shared" si="2"/>
        <v>324526.4914</v>
      </c>
      <c r="C296" s="29">
        <f t="shared" si="3"/>
        <v>154.677629</v>
      </c>
      <c r="D296" s="38"/>
      <c r="E296" s="38">
        <f t="shared" si="1"/>
        <v>16226.32457</v>
      </c>
      <c r="F296" s="16"/>
    </row>
    <row r="297">
      <c r="A297" s="7">
        <v>294.0</v>
      </c>
      <c r="B297" s="29">
        <f t="shared" si="2"/>
        <v>331017.0213</v>
      </c>
      <c r="C297" s="29">
        <f t="shared" si="3"/>
        <v>154.9096454</v>
      </c>
      <c r="D297" s="38"/>
      <c r="E297" s="38">
        <f t="shared" si="1"/>
        <v>16550.85106</v>
      </c>
      <c r="F297" s="16"/>
    </row>
    <row r="298">
      <c r="A298" s="7">
        <v>295.0</v>
      </c>
      <c r="B298" s="29">
        <f t="shared" si="2"/>
        <v>337637.3617</v>
      </c>
      <c r="C298" s="29">
        <f t="shared" si="3"/>
        <v>155.1420099</v>
      </c>
      <c r="D298" s="38"/>
      <c r="E298" s="38">
        <f t="shared" si="1"/>
        <v>16881.86808</v>
      </c>
      <c r="F298" s="16"/>
    </row>
    <row r="299">
      <c r="A299" s="7">
        <v>296.0</v>
      </c>
      <c r="B299" s="29">
        <f t="shared" si="2"/>
        <v>344390.1089</v>
      </c>
      <c r="C299" s="29">
        <f t="shared" si="3"/>
        <v>155.3747229</v>
      </c>
      <c r="D299" s="38"/>
      <c r="E299" s="38">
        <f t="shared" si="1"/>
        <v>17219.50545</v>
      </c>
      <c r="F299" s="16"/>
    </row>
    <row r="300">
      <c r="A300" s="7">
        <v>297.0</v>
      </c>
      <c r="B300" s="29">
        <f t="shared" si="2"/>
        <v>351277.9111</v>
      </c>
      <c r="C300" s="29">
        <f t="shared" si="3"/>
        <v>155.607785</v>
      </c>
      <c r="D300" s="38"/>
      <c r="E300" s="38">
        <f t="shared" si="1"/>
        <v>17563.89555</v>
      </c>
      <c r="F300" s="16"/>
    </row>
    <row r="301">
      <c r="A301" s="7">
        <v>298.0</v>
      </c>
      <c r="B301" s="29">
        <f t="shared" si="2"/>
        <v>358303.4693</v>
      </c>
      <c r="C301" s="29">
        <f t="shared" si="3"/>
        <v>155.8411967</v>
      </c>
      <c r="D301" s="38"/>
      <c r="E301" s="38">
        <f t="shared" si="1"/>
        <v>17915.17347</v>
      </c>
      <c r="F301" s="16"/>
    </row>
    <row r="302">
      <c r="A302" s="7">
        <v>299.0</v>
      </c>
      <c r="B302" s="29">
        <f t="shared" si="2"/>
        <v>365469.5387</v>
      </c>
      <c r="C302" s="29">
        <f t="shared" si="3"/>
        <v>156.0749585</v>
      </c>
      <c r="D302" s="38"/>
      <c r="E302" s="38">
        <f t="shared" si="1"/>
        <v>18273.47693</v>
      </c>
      <c r="F302" s="16"/>
    </row>
    <row r="303">
      <c r="A303" s="7">
        <v>300.0</v>
      </c>
      <c r="B303" s="29">
        <f t="shared" si="2"/>
        <v>372778.9295</v>
      </c>
      <c r="C303" s="29">
        <f t="shared" si="3"/>
        <v>156.3090709</v>
      </c>
      <c r="D303" s="38"/>
      <c r="E303" s="38">
        <f t="shared" si="1"/>
        <v>18638.94647</v>
      </c>
      <c r="F303" s="16"/>
    </row>
    <row r="304">
      <c r="A304" s="7">
        <v>301.0</v>
      </c>
      <c r="B304" s="29">
        <f t="shared" si="2"/>
        <v>380234.5081</v>
      </c>
      <c r="C304" s="29">
        <f t="shared" si="3"/>
        <v>156.5435345</v>
      </c>
      <c r="D304" s="38"/>
      <c r="E304" s="38">
        <f t="shared" si="1"/>
        <v>19011.7254</v>
      </c>
      <c r="F304" s="16"/>
    </row>
    <row r="305">
      <c r="A305" s="7">
        <v>302.0</v>
      </c>
      <c r="B305" s="29">
        <f t="shared" si="2"/>
        <v>387839.1982</v>
      </c>
      <c r="C305" s="29">
        <f t="shared" si="3"/>
        <v>156.7783498</v>
      </c>
      <c r="D305" s="38"/>
      <c r="E305" s="38">
        <f t="shared" si="1"/>
        <v>19391.95991</v>
      </c>
      <c r="F305" s="16"/>
    </row>
    <row r="306">
      <c r="A306" s="7">
        <v>303.0</v>
      </c>
      <c r="B306" s="29">
        <f t="shared" si="2"/>
        <v>395595.9822</v>
      </c>
      <c r="C306" s="29">
        <f t="shared" si="3"/>
        <v>157.0135173</v>
      </c>
      <c r="D306" s="38"/>
      <c r="E306" s="38">
        <f t="shared" si="1"/>
        <v>19779.79911</v>
      </c>
      <c r="F306" s="16"/>
    </row>
    <row r="307">
      <c r="A307" s="7">
        <v>304.0</v>
      </c>
      <c r="B307" s="29">
        <f t="shared" si="2"/>
        <v>403507.9018</v>
      </c>
      <c r="C307" s="29">
        <f t="shared" si="3"/>
        <v>157.2490376</v>
      </c>
      <c r="D307" s="38"/>
      <c r="E307" s="38">
        <f t="shared" si="1"/>
        <v>20175.39509</v>
      </c>
      <c r="F307" s="16"/>
    </row>
    <row r="308">
      <c r="A308" s="7">
        <v>305.0</v>
      </c>
      <c r="B308" s="29">
        <f t="shared" si="2"/>
        <v>411578.0599</v>
      </c>
      <c r="C308" s="29">
        <f t="shared" si="3"/>
        <v>157.4849112</v>
      </c>
      <c r="D308" s="38"/>
      <c r="E308" s="38">
        <f t="shared" si="1"/>
        <v>20578.90299</v>
      </c>
      <c r="F308" s="16"/>
    </row>
    <row r="309">
      <c r="A309" s="7">
        <v>306.0</v>
      </c>
      <c r="B309" s="29">
        <f t="shared" si="2"/>
        <v>419809.6211</v>
      </c>
      <c r="C309" s="29">
        <f t="shared" si="3"/>
        <v>157.7211385</v>
      </c>
      <c r="D309" s="38"/>
      <c r="E309" s="38">
        <f t="shared" si="1"/>
        <v>20990.48105</v>
      </c>
      <c r="F309" s="16"/>
    </row>
    <row r="310">
      <c r="A310" s="7">
        <v>307.0</v>
      </c>
      <c r="B310" s="29">
        <f t="shared" si="2"/>
        <v>428205.8135</v>
      </c>
      <c r="C310" s="29">
        <f t="shared" si="3"/>
        <v>157.9577202</v>
      </c>
      <c r="D310" s="38"/>
      <c r="E310" s="38">
        <f t="shared" si="1"/>
        <v>21410.29067</v>
      </c>
      <c r="F310" s="16"/>
    </row>
    <row r="311">
      <c r="A311" s="7">
        <v>308.0</v>
      </c>
      <c r="B311" s="29">
        <f t="shared" si="2"/>
        <v>436769.9298</v>
      </c>
      <c r="C311" s="29">
        <f t="shared" si="3"/>
        <v>158.1946568</v>
      </c>
      <c r="D311" s="38"/>
      <c r="E311" s="38">
        <f t="shared" si="1"/>
        <v>21838.49649</v>
      </c>
      <c r="F311" s="16"/>
    </row>
    <row r="312">
      <c r="A312" s="7">
        <v>309.0</v>
      </c>
      <c r="B312" s="29">
        <f t="shared" si="2"/>
        <v>445505.3284</v>
      </c>
      <c r="C312" s="29">
        <f t="shared" si="3"/>
        <v>158.4319488</v>
      </c>
      <c r="D312" s="38"/>
      <c r="E312" s="38">
        <f t="shared" si="1"/>
        <v>22275.26642</v>
      </c>
      <c r="F312" s="16"/>
    </row>
    <row r="313">
      <c r="A313" s="7">
        <v>310.0</v>
      </c>
      <c r="B313" s="29">
        <f t="shared" si="2"/>
        <v>454415.4349</v>
      </c>
      <c r="C313" s="29">
        <f t="shared" si="3"/>
        <v>158.6695967</v>
      </c>
      <c r="D313" s="38"/>
      <c r="E313" s="38">
        <f t="shared" si="1"/>
        <v>22720.77175</v>
      </c>
      <c r="F313" s="16"/>
    </row>
    <row r="314">
      <c r="A314" s="7">
        <v>311.0</v>
      </c>
      <c r="B314" s="29">
        <f t="shared" si="2"/>
        <v>463503.7436</v>
      </c>
      <c r="C314" s="29">
        <f t="shared" si="3"/>
        <v>158.9076011</v>
      </c>
      <c r="D314" s="38"/>
      <c r="E314" s="38">
        <f t="shared" si="1"/>
        <v>23175.18718</v>
      </c>
      <c r="F314" s="16"/>
    </row>
    <row r="315">
      <c r="A315" s="7">
        <v>312.0</v>
      </c>
      <c r="B315" s="29">
        <f t="shared" si="2"/>
        <v>472773.8185</v>
      </c>
      <c r="C315" s="29">
        <f t="shared" si="3"/>
        <v>159.1459625</v>
      </c>
      <c r="D315" s="38"/>
      <c r="E315" s="38">
        <f t="shared" si="1"/>
        <v>23638.69092</v>
      </c>
      <c r="F315" s="16"/>
    </row>
    <row r="316">
      <c r="A316" s="7">
        <v>313.0</v>
      </c>
      <c r="B316" s="29">
        <f t="shared" si="2"/>
        <v>482229.2949</v>
      </c>
      <c r="C316" s="29">
        <f t="shared" si="3"/>
        <v>159.3846815</v>
      </c>
      <c r="D316" s="38"/>
      <c r="E316" s="38">
        <f t="shared" si="1"/>
        <v>24111.46474</v>
      </c>
      <c r="F316" s="16"/>
    </row>
    <row r="317">
      <c r="A317" s="7">
        <v>314.0</v>
      </c>
      <c r="B317" s="29">
        <f t="shared" si="2"/>
        <v>491873.8808</v>
      </c>
      <c r="C317" s="29">
        <f t="shared" si="3"/>
        <v>159.6237585</v>
      </c>
      <c r="D317" s="38"/>
      <c r="E317" s="38">
        <f t="shared" si="1"/>
        <v>24593.69404</v>
      </c>
      <c r="F317" s="16"/>
    </row>
    <row r="318">
      <c r="A318" s="7">
        <v>315.0</v>
      </c>
      <c r="B318" s="29">
        <f t="shared" si="2"/>
        <v>501711.3584</v>
      </c>
      <c r="C318" s="29">
        <f t="shared" si="3"/>
        <v>159.8631941</v>
      </c>
      <c r="D318" s="38"/>
      <c r="E318" s="38">
        <f t="shared" si="1"/>
        <v>25085.56792</v>
      </c>
      <c r="F318" s="16"/>
    </row>
    <row r="319">
      <c r="A319" s="7">
        <v>316.0</v>
      </c>
      <c r="B319" s="29">
        <f t="shared" si="2"/>
        <v>511745.5855</v>
      </c>
      <c r="C319" s="29">
        <f t="shared" si="3"/>
        <v>160.1029889</v>
      </c>
      <c r="D319" s="38"/>
      <c r="E319" s="38">
        <f t="shared" si="1"/>
        <v>25587.27928</v>
      </c>
      <c r="F319" s="16"/>
    </row>
    <row r="320">
      <c r="A320" s="7">
        <v>317.0</v>
      </c>
      <c r="B320" s="29">
        <f t="shared" si="2"/>
        <v>521980.4972</v>
      </c>
      <c r="C320" s="29">
        <f t="shared" si="3"/>
        <v>160.3431434</v>
      </c>
      <c r="D320" s="38"/>
      <c r="E320" s="38">
        <f t="shared" si="1"/>
        <v>26099.02486</v>
      </c>
      <c r="F320" s="16"/>
    </row>
    <row r="321">
      <c r="A321" s="7">
        <v>318.0</v>
      </c>
      <c r="B321" s="29">
        <f t="shared" si="2"/>
        <v>532420.1072</v>
      </c>
      <c r="C321" s="29">
        <f t="shared" si="3"/>
        <v>160.5836581</v>
      </c>
      <c r="D321" s="38"/>
      <c r="E321" s="38">
        <f t="shared" si="1"/>
        <v>26621.00536</v>
      </c>
      <c r="F321" s="16"/>
    </row>
    <row r="322">
      <c r="A322" s="7">
        <v>319.0</v>
      </c>
      <c r="B322" s="29">
        <f t="shared" si="2"/>
        <v>543068.5093</v>
      </c>
      <c r="C322" s="29">
        <f t="shared" si="3"/>
        <v>160.8245336</v>
      </c>
      <c r="D322" s="38"/>
      <c r="E322" s="38">
        <f t="shared" si="1"/>
        <v>27153.42547</v>
      </c>
      <c r="F322" s="16"/>
    </row>
    <row r="323">
      <c r="A323" s="7">
        <v>320.0</v>
      </c>
      <c r="B323" s="29">
        <f t="shared" si="2"/>
        <v>553929.8795</v>
      </c>
      <c r="C323" s="29">
        <f t="shared" si="3"/>
        <v>161.0657704</v>
      </c>
      <c r="D323" s="38"/>
      <c r="E323" s="38">
        <f t="shared" si="1"/>
        <v>27696.49398</v>
      </c>
      <c r="F323" s="16"/>
    </row>
    <row r="324">
      <c r="A324" s="7">
        <v>321.0</v>
      </c>
      <c r="B324" s="29">
        <f t="shared" si="2"/>
        <v>565008.4771</v>
      </c>
      <c r="C324" s="29">
        <f t="shared" si="3"/>
        <v>161.3073691</v>
      </c>
      <c r="D324" s="38"/>
      <c r="E324" s="38">
        <f t="shared" si="1"/>
        <v>28250.42386</v>
      </c>
      <c r="F324" s="16"/>
    </row>
    <row r="325">
      <c r="A325" s="7">
        <v>322.0</v>
      </c>
      <c r="B325" s="29">
        <f t="shared" si="2"/>
        <v>576308.6467</v>
      </c>
      <c r="C325" s="29">
        <f t="shared" si="3"/>
        <v>161.5493301</v>
      </c>
      <c r="D325" s="38"/>
      <c r="E325" s="38">
        <f t="shared" si="1"/>
        <v>28815.43233</v>
      </c>
      <c r="F325" s="16"/>
    </row>
    <row r="326">
      <c r="A326" s="7">
        <v>323.0</v>
      </c>
      <c r="B326" s="29">
        <f t="shared" si="2"/>
        <v>587834.8196</v>
      </c>
      <c r="C326" s="29">
        <f t="shared" si="3"/>
        <v>161.7916541</v>
      </c>
      <c r="D326" s="38"/>
      <c r="E326" s="38">
        <f t="shared" si="1"/>
        <v>29391.74098</v>
      </c>
      <c r="F326" s="16"/>
    </row>
    <row r="327">
      <c r="A327" s="7">
        <v>324.0</v>
      </c>
      <c r="B327" s="29">
        <f t="shared" si="2"/>
        <v>599591.516</v>
      </c>
      <c r="C327" s="29">
        <f t="shared" si="3"/>
        <v>162.0343416</v>
      </c>
      <c r="D327" s="38"/>
      <c r="E327" s="38">
        <f t="shared" si="1"/>
        <v>29979.5758</v>
      </c>
      <c r="F327" s="16"/>
    </row>
    <row r="328">
      <c r="A328" s="7">
        <v>325.0</v>
      </c>
      <c r="B328" s="29">
        <f t="shared" si="2"/>
        <v>611583.3463</v>
      </c>
      <c r="C328" s="29">
        <f t="shared" si="3"/>
        <v>162.2773931</v>
      </c>
      <c r="D328" s="38"/>
      <c r="E328" s="38">
        <f t="shared" si="1"/>
        <v>30579.16732</v>
      </c>
      <c r="F328" s="16"/>
    </row>
    <row r="329">
      <c r="A329" s="7">
        <v>326.0</v>
      </c>
      <c r="B329" s="29">
        <f t="shared" si="2"/>
        <v>623815.0132</v>
      </c>
      <c r="C329" s="29">
        <f t="shared" si="3"/>
        <v>162.5208092</v>
      </c>
      <c r="D329" s="38"/>
      <c r="E329" s="38">
        <f t="shared" si="1"/>
        <v>31190.75066</v>
      </c>
      <c r="F329" s="16"/>
    </row>
    <row r="330">
      <c r="A330" s="7">
        <v>327.0</v>
      </c>
      <c r="B330" s="29">
        <f t="shared" si="2"/>
        <v>636291.3135</v>
      </c>
      <c r="C330" s="29">
        <f t="shared" si="3"/>
        <v>162.7645904</v>
      </c>
      <c r="D330" s="38"/>
      <c r="E330" s="38">
        <f t="shared" si="1"/>
        <v>31814.56567</v>
      </c>
      <c r="F330" s="16"/>
    </row>
    <row r="331">
      <c r="A331" s="7">
        <v>328.0</v>
      </c>
      <c r="B331" s="29">
        <f t="shared" si="2"/>
        <v>649017.1398</v>
      </c>
      <c r="C331" s="29">
        <f t="shared" si="3"/>
        <v>163.0087373</v>
      </c>
      <c r="D331" s="38"/>
      <c r="E331" s="38">
        <f t="shared" si="1"/>
        <v>32450.85699</v>
      </c>
      <c r="F331" s="16"/>
    </row>
    <row r="332">
      <c r="A332" s="7">
        <v>329.0</v>
      </c>
      <c r="B332" s="29">
        <f t="shared" si="2"/>
        <v>661997.4826</v>
      </c>
      <c r="C332" s="29">
        <f t="shared" si="3"/>
        <v>163.2532504</v>
      </c>
      <c r="D332" s="38"/>
      <c r="E332" s="38">
        <f t="shared" si="1"/>
        <v>33099.87413</v>
      </c>
      <c r="F332" s="16"/>
    </row>
    <row r="333">
      <c r="A333" s="7">
        <v>330.0</v>
      </c>
      <c r="B333" s="29">
        <f t="shared" si="2"/>
        <v>675237.4322</v>
      </c>
      <c r="C333" s="29">
        <f t="shared" si="3"/>
        <v>163.4981303</v>
      </c>
      <c r="D333" s="38"/>
      <c r="E333" s="38">
        <f t="shared" si="1"/>
        <v>33761.87161</v>
      </c>
      <c r="F333" s="16"/>
    </row>
    <row r="334">
      <c r="A334" s="7">
        <v>331.0</v>
      </c>
      <c r="B334" s="29">
        <f t="shared" si="2"/>
        <v>688742.1809</v>
      </c>
      <c r="C334" s="29">
        <f t="shared" si="3"/>
        <v>163.7433775</v>
      </c>
      <c r="D334" s="38"/>
      <c r="E334" s="38">
        <f t="shared" si="1"/>
        <v>34437.10904</v>
      </c>
      <c r="F334" s="16"/>
    </row>
    <row r="335">
      <c r="A335" s="7">
        <v>332.0</v>
      </c>
      <c r="B335" s="29">
        <f t="shared" si="2"/>
        <v>702517.0245</v>
      </c>
      <c r="C335" s="29">
        <f t="shared" si="3"/>
        <v>163.9889925</v>
      </c>
      <c r="D335" s="38"/>
      <c r="E335" s="38">
        <f t="shared" si="1"/>
        <v>35125.85122</v>
      </c>
      <c r="F335" s="16"/>
    </row>
    <row r="336">
      <c r="A336" s="7">
        <v>333.0</v>
      </c>
      <c r="B336" s="29">
        <f t="shared" si="2"/>
        <v>716567.365</v>
      </c>
      <c r="C336" s="29">
        <f t="shared" si="3"/>
        <v>164.234976</v>
      </c>
      <c r="D336" s="38"/>
      <c r="E336" s="38">
        <f t="shared" si="1"/>
        <v>35828.36825</v>
      </c>
      <c r="F336" s="16"/>
    </row>
    <row r="337">
      <c r="A337" s="7">
        <v>334.0</v>
      </c>
      <c r="B337" s="29">
        <f t="shared" si="2"/>
        <v>730898.7123</v>
      </c>
      <c r="C337" s="29">
        <f t="shared" si="3"/>
        <v>164.4813285</v>
      </c>
      <c r="D337" s="38"/>
      <c r="E337" s="38">
        <f t="shared" si="1"/>
        <v>36544.93561</v>
      </c>
      <c r="F337" s="16"/>
    </row>
    <row r="338">
      <c r="A338" s="7">
        <v>335.0</v>
      </c>
      <c r="B338" s="29">
        <f t="shared" si="2"/>
        <v>745516.6865</v>
      </c>
      <c r="C338" s="29">
        <f t="shared" si="3"/>
        <v>164.7280505</v>
      </c>
      <c r="D338" s="38"/>
      <c r="E338" s="38">
        <f t="shared" si="1"/>
        <v>37275.83433</v>
      </c>
      <c r="F338" s="16"/>
    </row>
    <row r="339">
      <c r="A339" s="7">
        <v>336.0</v>
      </c>
      <c r="B339" s="29">
        <f t="shared" si="2"/>
        <v>760427.0202</v>
      </c>
      <c r="C339" s="29">
        <f t="shared" si="3"/>
        <v>164.9751425</v>
      </c>
      <c r="D339" s="38"/>
      <c r="E339" s="38">
        <f t="shared" si="1"/>
        <v>38021.35101</v>
      </c>
      <c r="F339" s="16"/>
    </row>
    <row r="340">
      <c r="A340" s="7">
        <v>337.0</v>
      </c>
      <c r="B340" s="29">
        <f t="shared" si="2"/>
        <v>775635.5606</v>
      </c>
      <c r="C340" s="29">
        <f t="shared" si="3"/>
        <v>165.2226053</v>
      </c>
      <c r="D340" s="38"/>
      <c r="E340" s="38">
        <f t="shared" si="1"/>
        <v>38781.77803</v>
      </c>
      <c r="F340" s="16"/>
    </row>
    <row r="341">
      <c r="A341" s="7">
        <v>338.0</v>
      </c>
      <c r="B341" s="29">
        <f t="shared" si="2"/>
        <v>791148.2719</v>
      </c>
      <c r="C341" s="29">
        <f t="shared" si="3"/>
        <v>165.4704392</v>
      </c>
      <c r="D341" s="38"/>
      <c r="E341" s="38">
        <f t="shared" si="1"/>
        <v>39557.41359</v>
      </c>
      <c r="F341" s="16"/>
    </row>
    <row r="342">
      <c r="A342" s="7">
        <v>339.0</v>
      </c>
      <c r="B342" s="29">
        <f t="shared" si="2"/>
        <v>806971.2373</v>
      </c>
      <c r="C342" s="29">
        <f t="shared" si="3"/>
        <v>165.7186448</v>
      </c>
      <c r="D342" s="38"/>
      <c r="E342" s="38">
        <f t="shared" si="1"/>
        <v>40348.56186</v>
      </c>
      <c r="F342" s="16"/>
    </row>
    <row r="343">
      <c r="A343" s="7">
        <v>340.0</v>
      </c>
      <c r="B343" s="29">
        <f t="shared" si="2"/>
        <v>823110.662</v>
      </c>
      <c r="C343" s="29">
        <f t="shared" si="3"/>
        <v>165.9672228</v>
      </c>
      <c r="D343" s="38"/>
      <c r="E343" s="38">
        <f t="shared" si="1"/>
        <v>41155.5331</v>
      </c>
      <c r="F343" s="16"/>
    </row>
    <row r="344">
      <c r="A344" s="7">
        <v>341.0</v>
      </c>
      <c r="B344" s="29">
        <f t="shared" si="2"/>
        <v>839572.8753</v>
      </c>
      <c r="C344" s="29">
        <f t="shared" si="3"/>
        <v>166.2161736</v>
      </c>
      <c r="D344" s="38"/>
      <c r="E344" s="38">
        <f t="shared" si="1"/>
        <v>41978.64376</v>
      </c>
      <c r="F344" s="16"/>
    </row>
    <row r="345">
      <c r="A345" s="7">
        <v>342.0</v>
      </c>
      <c r="B345" s="29">
        <f t="shared" si="2"/>
        <v>856364.3328</v>
      </c>
      <c r="C345" s="29">
        <f t="shared" si="3"/>
        <v>166.4654979</v>
      </c>
      <c r="D345" s="38"/>
      <c r="E345" s="38">
        <f t="shared" si="1"/>
        <v>42818.21664</v>
      </c>
      <c r="F345" s="16"/>
    </row>
    <row r="346">
      <c r="A346" s="7">
        <v>343.0</v>
      </c>
      <c r="B346" s="29">
        <f t="shared" si="2"/>
        <v>873491.6194</v>
      </c>
      <c r="C346" s="29">
        <f t="shared" si="3"/>
        <v>166.7151961</v>
      </c>
      <c r="D346" s="38"/>
      <c r="E346" s="38">
        <f t="shared" si="1"/>
        <v>43674.58097</v>
      </c>
      <c r="F346" s="16"/>
    </row>
    <row r="347">
      <c r="A347" s="7">
        <v>344.0</v>
      </c>
      <c r="B347" s="29">
        <f t="shared" si="2"/>
        <v>890961.4518</v>
      </c>
      <c r="C347" s="29">
        <f t="shared" si="3"/>
        <v>166.9652689</v>
      </c>
      <c r="D347" s="38"/>
      <c r="E347" s="38">
        <f t="shared" si="1"/>
        <v>44548.07259</v>
      </c>
      <c r="F347" s="16"/>
    </row>
    <row r="348">
      <c r="A348" s="7">
        <v>345.0</v>
      </c>
      <c r="B348" s="29">
        <f t="shared" si="2"/>
        <v>908780.6809</v>
      </c>
      <c r="C348" s="29">
        <f t="shared" si="3"/>
        <v>167.2157168</v>
      </c>
      <c r="D348" s="38"/>
      <c r="E348" s="38">
        <f t="shared" si="1"/>
        <v>45439.03404</v>
      </c>
      <c r="F348" s="16"/>
    </row>
    <row r="349">
      <c r="A349" s="7">
        <v>346.0</v>
      </c>
      <c r="B349" s="29">
        <f t="shared" si="2"/>
        <v>926956.2945</v>
      </c>
      <c r="C349" s="29">
        <f t="shared" si="3"/>
        <v>167.4665404</v>
      </c>
      <c r="D349" s="38"/>
      <c r="E349" s="38">
        <f t="shared" si="1"/>
        <v>46347.81472</v>
      </c>
      <c r="F349" s="16"/>
    </row>
    <row r="350">
      <c r="A350" s="7">
        <v>347.0</v>
      </c>
      <c r="B350" s="29">
        <f t="shared" si="2"/>
        <v>945495.4204</v>
      </c>
      <c r="C350" s="29">
        <f t="shared" si="3"/>
        <v>167.7177402</v>
      </c>
      <c r="D350" s="38"/>
      <c r="E350" s="38">
        <f t="shared" si="1"/>
        <v>47274.77102</v>
      </c>
      <c r="F350" s="16"/>
    </row>
    <row r="351">
      <c r="A351" s="7">
        <v>348.0</v>
      </c>
      <c r="B351" s="29">
        <f t="shared" si="2"/>
        <v>964405.3288</v>
      </c>
      <c r="C351" s="29">
        <f t="shared" si="3"/>
        <v>167.9693168</v>
      </c>
      <c r="D351" s="38"/>
      <c r="E351" s="38">
        <f t="shared" si="1"/>
        <v>48220.26644</v>
      </c>
      <c r="F351" s="16"/>
    </row>
    <row r="352">
      <c r="A352" s="7">
        <v>349.0</v>
      </c>
      <c r="B352" s="29">
        <f t="shared" si="2"/>
        <v>983693.4354</v>
      </c>
      <c r="C352" s="29">
        <f t="shared" si="3"/>
        <v>168.2212708</v>
      </c>
      <c r="D352" s="38"/>
      <c r="E352" s="38">
        <f t="shared" si="1"/>
        <v>49184.67177</v>
      </c>
      <c r="F352" s="16"/>
    </row>
    <row r="353">
      <c r="A353" s="7">
        <v>350.0</v>
      </c>
      <c r="B353" s="29">
        <f t="shared" si="2"/>
        <v>1003367.304</v>
      </c>
      <c r="C353" s="29">
        <f t="shared" si="3"/>
        <v>168.4736027</v>
      </c>
      <c r="D353" s="38"/>
      <c r="E353" s="38">
        <f t="shared" si="1"/>
        <v>50168.3652</v>
      </c>
      <c r="F353" s="16"/>
    </row>
    <row r="354">
      <c r="A354" s="7">
        <v>351.0</v>
      </c>
      <c r="B354" s="29">
        <f t="shared" si="2"/>
        <v>1023434.65</v>
      </c>
      <c r="C354" s="29">
        <f t="shared" si="3"/>
        <v>168.7263131</v>
      </c>
      <c r="D354" s="38"/>
      <c r="E354" s="38">
        <f t="shared" si="1"/>
        <v>51171.73251</v>
      </c>
      <c r="F354" s="16"/>
    </row>
    <row r="355">
      <c r="A355" s="7">
        <v>352.0</v>
      </c>
      <c r="B355" s="29">
        <f t="shared" si="2"/>
        <v>1043903.343</v>
      </c>
      <c r="C355" s="29">
        <f t="shared" si="3"/>
        <v>168.9794026</v>
      </c>
      <c r="D355" s="38"/>
      <c r="E355" s="38">
        <f t="shared" si="1"/>
        <v>52195.16716</v>
      </c>
      <c r="F355" s="16"/>
    </row>
    <row r="356">
      <c r="A356" s="7">
        <v>353.0</v>
      </c>
      <c r="B356" s="29">
        <f t="shared" si="2"/>
        <v>1064781.41</v>
      </c>
      <c r="C356" s="29">
        <f t="shared" si="3"/>
        <v>169.2328717</v>
      </c>
      <c r="D356" s="38"/>
      <c r="E356" s="38">
        <f t="shared" si="1"/>
        <v>53239.0705</v>
      </c>
      <c r="F356" s="16"/>
    </row>
    <row r="357">
      <c r="A357" s="7">
        <v>354.0</v>
      </c>
      <c r="B357" s="29">
        <f t="shared" si="2"/>
        <v>1086077.038</v>
      </c>
      <c r="C357" s="29">
        <f t="shared" si="3"/>
        <v>169.486721</v>
      </c>
      <c r="D357" s="38"/>
      <c r="E357" s="38">
        <f t="shared" si="1"/>
        <v>54303.85191</v>
      </c>
      <c r="F357" s="16"/>
    </row>
    <row r="358">
      <c r="A358" s="7">
        <v>355.0</v>
      </c>
      <c r="B358" s="29">
        <f t="shared" si="2"/>
        <v>1107798.579</v>
      </c>
      <c r="C358" s="29">
        <f t="shared" si="3"/>
        <v>169.7409511</v>
      </c>
      <c r="D358" s="38"/>
      <c r="E358" s="38">
        <f t="shared" si="1"/>
        <v>55389.92895</v>
      </c>
      <c r="F358" s="16"/>
    </row>
    <row r="359">
      <c r="A359" s="7">
        <v>356.0</v>
      </c>
      <c r="B359" s="29">
        <f t="shared" si="2"/>
        <v>1129954.551</v>
      </c>
      <c r="C359" s="29">
        <f t="shared" si="3"/>
        <v>169.9955625</v>
      </c>
      <c r="D359" s="38"/>
      <c r="E359" s="38">
        <f t="shared" si="1"/>
        <v>56497.72753</v>
      </c>
      <c r="F359" s="16"/>
    </row>
    <row r="360">
      <c r="A360" s="7">
        <v>357.0</v>
      </c>
      <c r="B360" s="29">
        <f t="shared" si="2"/>
        <v>1152553.642</v>
      </c>
      <c r="C360" s="29">
        <f t="shared" si="3"/>
        <v>170.2505558</v>
      </c>
      <c r="D360" s="38"/>
      <c r="E360" s="38">
        <f t="shared" si="1"/>
        <v>57627.68208</v>
      </c>
      <c r="F360" s="16"/>
    </row>
    <row r="361">
      <c r="A361" s="7">
        <v>358.0</v>
      </c>
      <c r="B361" s="29">
        <f t="shared" si="2"/>
        <v>1175604.714</v>
      </c>
      <c r="C361" s="29">
        <f t="shared" si="3"/>
        <v>170.5059317</v>
      </c>
      <c r="D361" s="38"/>
      <c r="E361" s="38">
        <f t="shared" si="1"/>
        <v>58780.23572</v>
      </c>
      <c r="F361" s="16"/>
    </row>
    <row r="362">
      <c r="A362" s="7">
        <v>359.0</v>
      </c>
      <c r="B362" s="29">
        <f t="shared" si="2"/>
        <v>1199116.809</v>
      </c>
      <c r="C362" s="29">
        <f t="shared" si="3"/>
        <v>170.7616906</v>
      </c>
      <c r="D362" s="38"/>
      <c r="E362" s="38">
        <f t="shared" si="1"/>
        <v>59955.84043</v>
      </c>
      <c r="F362" s="16"/>
    </row>
    <row r="363">
      <c r="A363" s="7">
        <v>360.0</v>
      </c>
      <c r="B363" s="29">
        <f t="shared" si="2"/>
        <v>1223099.145</v>
      </c>
      <c r="C363" s="29">
        <f t="shared" si="3"/>
        <v>171.0178331</v>
      </c>
      <c r="D363" s="38"/>
      <c r="E363" s="38">
        <f t="shared" si="1"/>
        <v>61154.95724</v>
      </c>
      <c r="F363" s="16"/>
    </row>
    <row r="364">
      <c r="A364" s="7">
        <v>361.0</v>
      </c>
      <c r="B364" s="29">
        <f t="shared" si="2"/>
        <v>1247561.128</v>
      </c>
      <c r="C364" s="29">
        <f t="shared" si="3"/>
        <v>171.2743599</v>
      </c>
      <c r="D364" s="38"/>
      <c r="E364" s="38">
        <f t="shared" si="1"/>
        <v>62378.05639</v>
      </c>
      <c r="F364" s="16"/>
    </row>
    <row r="365">
      <c r="A365" s="7">
        <v>362.0</v>
      </c>
      <c r="B365" s="29">
        <f t="shared" si="2"/>
        <v>1272512.35</v>
      </c>
      <c r="C365" s="29">
        <f t="shared" si="3"/>
        <v>171.5312714</v>
      </c>
      <c r="D365" s="38"/>
      <c r="E365" s="38">
        <f t="shared" si="1"/>
        <v>63625.61752</v>
      </c>
      <c r="F365" s="16"/>
    </row>
    <row r="366">
      <c r="A366" s="7">
        <v>363.0</v>
      </c>
      <c r="B366" s="29">
        <f t="shared" si="2"/>
        <v>1297962.597</v>
      </c>
      <c r="C366" s="29">
        <f t="shared" si="3"/>
        <v>171.7885683</v>
      </c>
      <c r="D366" s="38"/>
      <c r="E366" s="38">
        <f t="shared" si="1"/>
        <v>64898.12987</v>
      </c>
      <c r="F366" s="16"/>
    </row>
    <row r="367">
      <c r="A367" s="7">
        <v>364.0</v>
      </c>
      <c r="B367" s="29">
        <f t="shared" si="2"/>
        <v>1323921.849</v>
      </c>
      <c r="C367" s="29">
        <f t="shared" si="3"/>
        <v>172.0462512</v>
      </c>
      <c r="D367" s="38"/>
      <c r="E367" s="38">
        <f t="shared" si="1"/>
        <v>66196.09246</v>
      </c>
      <c r="F367" s="16"/>
    </row>
    <row r="368">
      <c r="A368" s="7">
        <v>365.0</v>
      </c>
      <c r="B368" s="29">
        <f t="shared" si="2"/>
        <v>1350400.286</v>
      </c>
      <c r="C368" s="29">
        <f t="shared" si="3"/>
        <v>172.3043205</v>
      </c>
      <c r="D368" s="38"/>
      <c r="E368" s="38">
        <f t="shared" si="1"/>
        <v>67520.01431</v>
      </c>
      <c r="F368" s="16"/>
    </row>
    <row r="369">
      <c r="A369" s="7">
        <v>366.0</v>
      </c>
      <c r="B369" s="29">
        <f t="shared" si="2"/>
        <v>1377408.292</v>
      </c>
      <c r="C369" s="29">
        <f t="shared" si="3"/>
        <v>172.562777</v>
      </c>
      <c r="D369" s="38"/>
      <c r="E369" s="38">
        <f t="shared" si="1"/>
        <v>68870.4146</v>
      </c>
      <c r="F369" s="16"/>
    </row>
    <row r="370">
      <c r="A370" s="7">
        <v>367.0</v>
      </c>
      <c r="B370" s="29">
        <f t="shared" si="2"/>
        <v>1404956.458</v>
      </c>
      <c r="C370" s="29">
        <f t="shared" si="3"/>
        <v>172.8216212</v>
      </c>
      <c r="D370" s="38"/>
      <c r="E370" s="38">
        <f t="shared" si="1"/>
        <v>70247.82289</v>
      </c>
      <c r="F370" s="16"/>
    </row>
    <row r="371">
      <c r="A371" s="7">
        <v>368.0</v>
      </c>
      <c r="B371" s="29">
        <f t="shared" si="2"/>
        <v>1433055.587</v>
      </c>
      <c r="C371" s="29">
        <f t="shared" si="3"/>
        <v>173.0808536</v>
      </c>
      <c r="D371" s="38"/>
      <c r="E371" s="38">
        <f t="shared" si="1"/>
        <v>71652.77935</v>
      </c>
      <c r="F371" s="16"/>
    </row>
    <row r="372">
      <c r="A372" s="7">
        <v>369.0</v>
      </c>
      <c r="B372" s="29">
        <f t="shared" si="2"/>
        <v>1461716.699</v>
      </c>
      <c r="C372" s="29">
        <f t="shared" si="3"/>
        <v>173.3404749</v>
      </c>
      <c r="D372" s="38"/>
      <c r="E372" s="38">
        <f t="shared" si="1"/>
        <v>73085.83494</v>
      </c>
      <c r="F372" s="16"/>
    </row>
    <row r="373">
      <c r="A373" s="7">
        <v>370.0</v>
      </c>
      <c r="B373" s="29">
        <f t="shared" si="2"/>
        <v>1490951.033</v>
      </c>
      <c r="C373" s="29">
        <f t="shared" si="3"/>
        <v>173.6004856</v>
      </c>
      <c r="D373" s="38"/>
      <c r="E373" s="38">
        <f t="shared" si="1"/>
        <v>74547.55163</v>
      </c>
      <c r="F373" s="16"/>
    </row>
    <row r="374">
      <c r="A374" s="7">
        <v>371.0</v>
      </c>
      <c r="B374" s="29">
        <f t="shared" si="2"/>
        <v>1520770.053</v>
      </c>
      <c r="C374" s="29">
        <f t="shared" si="3"/>
        <v>173.8608863</v>
      </c>
      <c r="D374" s="38"/>
      <c r="E374" s="38">
        <f t="shared" si="1"/>
        <v>76038.50267</v>
      </c>
      <c r="F374" s="16"/>
    </row>
    <row r="375">
      <c r="A375" s="7">
        <v>372.0</v>
      </c>
      <c r="B375" s="29">
        <f t="shared" si="2"/>
        <v>1551185.454</v>
      </c>
      <c r="C375" s="29">
        <f t="shared" si="3"/>
        <v>174.1216777</v>
      </c>
      <c r="D375" s="38"/>
      <c r="E375" s="38">
        <f t="shared" si="1"/>
        <v>77559.27272</v>
      </c>
      <c r="F375" s="16"/>
    </row>
    <row r="376">
      <c r="A376" s="7">
        <v>373.0</v>
      </c>
      <c r="B376" s="29">
        <f t="shared" si="2"/>
        <v>1582209.163</v>
      </c>
      <c r="C376" s="29">
        <f t="shared" si="3"/>
        <v>174.3828602</v>
      </c>
      <c r="D376" s="38"/>
      <c r="E376" s="38">
        <f t="shared" si="1"/>
        <v>79110.45817</v>
      </c>
      <c r="F376" s="16"/>
    </row>
    <row r="377">
      <c r="A377" s="7">
        <v>374.0</v>
      </c>
      <c r="B377" s="29">
        <f t="shared" si="2"/>
        <v>1613853.347</v>
      </c>
      <c r="C377" s="29">
        <f t="shared" si="3"/>
        <v>174.6444345</v>
      </c>
      <c r="D377" s="38"/>
      <c r="E377" s="38">
        <f t="shared" si="1"/>
        <v>80692.66734</v>
      </c>
      <c r="F377" s="16"/>
    </row>
    <row r="378">
      <c r="A378" s="7">
        <v>375.0</v>
      </c>
      <c r="B378" s="29">
        <f t="shared" si="2"/>
        <v>1646130.414</v>
      </c>
      <c r="C378" s="29">
        <f t="shared" si="3"/>
        <v>174.9064011</v>
      </c>
      <c r="D378" s="38"/>
      <c r="E378" s="38">
        <f t="shared" si="1"/>
        <v>82306.52068</v>
      </c>
      <c r="F378" s="16"/>
    </row>
    <row r="379">
      <c r="A379" s="7">
        <v>376.0</v>
      </c>
      <c r="B379" s="29">
        <f t="shared" si="2"/>
        <v>1679053.022</v>
      </c>
      <c r="C379" s="29">
        <f t="shared" si="3"/>
        <v>175.1687607</v>
      </c>
      <c r="D379" s="38"/>
      <c r="E379" s="38">
        <f t="shared" si="1"/>
        <v>83952.6511</v>
      </c>
      <c r="F379" s="16"/>
    </row>
    <row r="380">
      <c r="A380" s="7">
        <v>377.0</v>
      </c>
      <c r="B380" s="29">
        <f t="shared" si="2"/>
        <v>1712634.082</v>
      </c>
      <c r="C380" s="29">
        <f t="shared" si="3"/>
        <v>175.4315139</v>
      </c>
      <c r="D380" s="38"/>
      <c r="E380" s="38">
        <f t="shared" si="1"/>
        <v>85631.70412</v>
      </c>
      <c r="F380" s="16"/>
    </row>
    <row r="381">
      <c r="A381" s="7">
        <v>378.0</v>
      </c>
      <c r="B381" s="29">
        <f t="shared" si="2"/>
        <v>1746886.764</v>
      </c>
      <c r="C381" s="29">
        <f t="shared" si="3"/>
        <v>175.6946611</v>
      </c>
      <c r="D381" s="38"/>
      <c r="E381" s="38">
        <f t="shared" si="1"/>
        <v>87344.3382</v>
      </c>
      <c r="F381" s="16"/>
    </row>
    <row r="382">
      <c r="A382" s="7">
        <v>379.0</v>
      </c>
      <c r="B382" s="29">
        <f t="shared" si="2"/>
        <v>1781824.499</v>
      </c>
      <c r="C382" s="29">
        <f t="shared" si="3"/>
        <v>175.9582031</v>
      </c>
      <c r="D382" s="38"/>
      <c r="E382" s="38">
        <f t="shared" si="1"/>
        <v>89091.22497</v>
      </c>
      <c r="F382" s="16"/>
    </row>
    <row r="383">
      <c r="A383" s="7">
        <v>380.0</v>
      </c>
      <c r="B383" s="29">
        <f t="shared" si="2"/>
        <v>1817460.989</v>
      </c>
      <c r="C383" s="29">
        <f t="shared" si="3"/>
        <v>176.2221404</v>
      </c>
      <c r="D383" s="38"/>
      <c r="E383" s="38">
        <f t="shared" si="1"/>
        <v>90873.04947</v>
      </c>
      <c r="F383" s="16"/>
    </row>
    <row r="384">
      <c r="A384" s="7">
        <v>381.0</v>
      </c>
      <c r="B384" s="29">
        <f t="shared" si="2"/>
        <v>1853810.209</v>
      </c>
      <c r="C384" s="29">
        <f t="shared" si="3"/>
        <v>176.4864736</v>
      </c>
      <c r="D384" s="38"/>
      <c r="E384" s="38">
        <f t="shared" si="1"/>
        <v>92690.51046</v>
      </c>
      <c r="F384" s="16"/>
    </row>
    <row r="385">
      <c r="A385" s="7">
        <v>382.0</v>
      </c>
      <c r="B385" s="29">
        <f t="shared" si="2"/>
        <v>1890886.413</v>
      </c>
      <c r="C385" s="29">
        <f t="shared" si="3"/>
        <v>176.7512034</v>
      </c>
      <c r="D385" s="38"/>
      <c r="E385" s="38">
        <f t="shared" si="1"/>
        <v>94544.32066</v>
      </c>
      <c r="F385" s="16"/>
    </row>
    <row r="386">
      <c r="A386" s="7">
        <v>383.0</v>
      </c>
      <c r="B386" s="29">
        <f t="shared" si="2"/>
        <v>1928704.142</v>
      </c>
      <c r="C386" s="29">
        <f t="shared" si="3"/>
        <v>177.0163302</v>
      </c>
      <c r="D386" s="38"/>
      <c r="E386" s="38">
        <f t="shared" si="1"/>
        <v>96435.20708</v>
      </c>
      <c r="F386" s="16"/>
    </row>
    <row r="387">
      <c r="A387" s="7">
        <v>384.0</v>
      </c>
      <c r="B387" s="29">
        <f t="shared" si="2"/>
        <v>1967278.224</v>
      </c>
      <c r="C387" s="29">
        <f t="shared" si="3"/>
        <v>177.2818547</v>
      </c>
      <c r="D387" s="38"/>
      <c r="E387" s="38">
        <f t="shared" si="1"/>
        <v>98363.91122</v>
      </c>
      <c r="F387" s="16"/>
    </row>
    <row r="388">
      <c r="A388" s="7">
        <v>385.0</v>
      </c>
      <c r="B388" s="29">
        <f t="shared" si="2"/>
        <v>2006623.789</v>
      </c>
      <c r="C388" s="29">
        <f t="shared" si="3"/>
        <v>177.5477774</v>
      </c>
      <c r="D388" s="38"/>
      <c r="E388" s="38">
        <f t="shared" si="1"/>
        <v>100331.1894</v>
      </c>
      <c r="F388" s="16"/>
    </row>
    <row r="389">
      <c r="A389" s="7">
        <v>386.0</v>
      </c>
      <c r="B389" s="29">
        <f t="shared" si="2"/>
        <v>2046756.265</v>
      </c>
      <c r="C389" s="29">
        <f t="shared" si="3"/>
        <v>177.8140991</v>
      </c>
      <c r="D389" s="38"/>
      <c r="E389" s="38">
        <f t="shared" si="1"/>
        <v>102337.8132</v>
      </c>
      <c r="F389" s="16"/>
    </row>
    <row r="390">
      <c r="A390" s="7">
        <v>387.0</v>
      </c>
      <c r="B390" s="29">
        <f t="shared" si="2"/>
        <v>2087691.39</v>
      </c>
      <c r="C390" s="29">
        <f t="shared" si="3"/>
        <v>178.0808203</v>
      </c>
      <c r="D390" s="38"/>
      <c r="E390" s="38">
        <f t="shared" si="1"/>
        <v>104384.5695</v>
      </c>
      <c r="F390" s="16"/>
    </row>
    <row r="391">
      <c r="A391" s="7">
        <v>388.0</v>
      </c>
      <c r="B391" s="29">
        <f t="shared" si="2"/>
        <v>2129445.218</v>
      </c>
      <c r="C391" s="29">
        <f t="shared" si="3"/>
        <v>178.3479415</v>
      </c>
      <c r="D391" s="38"/>
      <c r="E391" s="38">
        <f t="shared" si="1"/>
        <v>106472.2609</v>
      </c>
      <c r="F391" s="16"/>
    </row>
    <row r="392">
      <c r="A392" s="7">
        <v>389.0</v>
      </c>
      <c r="B392" s="29">
        <f t="shared" si="2"/>
        <v>2172034.122</v>
      </c>
      <c r="C392" s="29">
        <f t="shared" si="3"/>
        <v>178.6154634</v>
      </c>
      <c r="D392" s="38"/>
      <c r="E392" s="38">
        <f t="shared" si="1"/>
        <v>108601.7061</v>
      </c>
      <c r="F392" s="16"/>
    </row>
    <row r="393">
      <c r="A393" s="7">
        <v>390.0</v>
      </c>
      <c r="B393" s="29">
        <f t="shared" si="2"/>
        <v>2215474.805</v>
      </c>
      <c r="C393" s="29">
        <f t="shared" si="3"/>
        <v>178.8833866</v>
      </c>
      <c r="D393" s="38"/>
      <c r="E393" s="38">
        <f t="shared" si="1"/>
        <v>110773.7402</v>
      </c>
      <c r="F393" s="16"/>
    </row>
    <row r="394">
      <c r="A394" s="7">
        <v>391.0</v>
      </c>
      <c r="B394" s="29">
        <f t="shared" si="2"/>
        <v>2259784.301</v>
      </c>
      <c r="C394" s="29">
        <f t="shared" si="3"/>
        <v>179.1517117</v>
      </c>
      <c r="D394" s="38"/>
      <c r="E394" s="38">
        <f t="shared" si="1"/>
        <v>112989.215</v>
      </c>
      <c r="F394" s="16"/>
    </row>
    <row r="395">
      <c r="A395" s="7">
        <v>392.0</v>
      </c>
      <c r="B395" s="29">
        <f t="shared" si="2"/>
        <v>2304979.987</v>
      </c>
      <c r="C395" s="29">
        <f t="shared" si="3"/>
        <v>179.4204392</v>
      </c>
      <c r="D395" s="38"/>
      <c r="E395" s="38">
        <f t="shared" si="1"/>
        <v>115248.9993</v>
      </c>
      <c r="F395" s="16"/>
    </row>
    <row r="396">
      <c r="A396" s="7">
        <v>393.0</v>
      </c>
      <c r="B396" s="29">
        <f t="shared" si="2"/>
        <v>2351079.586</v>
      </c>
      <c r="C396" s="29">
        <f t="shared" si="3"/>
        <v>179.6895699</v>
      </c>
      <c r="D396" s="38"/>
      <c r="E396" s="38">
        <f t="shared" si="1"/>
        <v>117553.9793</v>
      </c>
      <c r="F396" s="16"/>
    </row>
    <row r="397">
      <c r="A397" s="7">
        <v>394.0</v>
      </c>
      <c r="B397" s="29">
        <f t="shared" si="2"/>
        <v>2398101.178</v>
      </c>
      <c r="C397" s="29">
        <f t="shared" si="3"/>
        <v>179.9591043</v>
      </c>
      <c r="D397" s="38"/>
      <c r="E397" s="38">
        <f t="shared" si="1"/>
        <v>119905.0589</v>
      </c>
      <c r="F397" s="16"/>
    </row>
    <row r="398">
      <c r="A398" s="7">
        <v>395.0</v>
      </c>
      <c r="B398" s="29">
        <f t="shared" si="2"/>
        <v>2446063.202</v>
      </c>
      <c r="C398" s="29">
        <f t="shared" si="3"/>
        <v>180.2290429</v>
      </c>
      <c r="D398" s="38"/>
      <c r="E398" s="38">
        <f t="shared" si="1"/>
        <v>122303.1601</v>
      </c>
      <c r="F398" s="16"/>
    </row>
    <row r="399">
      <c r="A399" s="7">
        <v>396.0</v>
      </c>
      <c r="B399" s="29">
        <f t="shared" si="2"/>
        <v>2494984.466</v>
      </c>
      <c r="C399" s="29">
        <f t="shared" si="3"/>
        <v>180.4993865</v>
      </c>
      <c r="D399" s="38"/>
      <c r="E399" s="38">
        <f t="shared" si="1"/>
        <v>124749.2233</v>
      </c>
      <c r="F399" s="16"/>
    </row>
    <row r="400">
      <c r="A400" s="7">
        <v>397.0</v>
      </c>
      <c r="B400" s="29">
        <f t="shared" si="2"/>
        <v>2544884.155</v>
      </c>
      <c r="C400" s="29">
        <f t="shared" si="3"/>
        <v>180.7701356</v>
      </c>
      <c r="D400" s="38"/>
      <c r="E400" s="38">
        <f t="shared" si="1"/>
        <v>127244.2078</v>
      </c>
      <c r="F400" s="16"/>
    </row>
    <row r="401">
      <c r="A401" s="7">
        <v>398.0</v>
      </c>
      <c r="B401" s="29">
        <f t="shared" si="2"/>
        <v>2595781.838</v>
      </c>
      <c r="C401" s="29">
        <f t="shared" si="3"/>
        <v>181.0412908</v>
      </c>
      <c r="D401" s="38"/>
      <c r="E401" s="38">
        <f t="shared" si="1"/>
        <v>129789.0919</v>
      </c>
      <c r="F401" s="16"/>
    </row>
    <row r="402">
      <c r="A402" s="7">
        <v>399.0</v>
      </c>
      <c r="B402" s="29">
        <f t="shared" si="2"/>
        <v>2647697.475</v>
      </c>
      <c r="C402" s="29">
        <f t="shared" si="3"/>
        <v>181.3128527</v>
      </c>
      <c r="D402" s="38"/>
      <c r="E402" s="38">
        <f t="shared" si="1"/>
        <v>132384.8737</v>
      </c>
      <c r="F402" s="16"/>
    </row>
    <row r="403">
      <c r="A403" s="7">
        <v>400.0</v>
      </c>
      <c r="B403" s="29">
        <f t="shared" si="2"/>
        <v>2700651.424</v>
      </c>
      <c r="C403" s="29">
        <f t="shared" si="3"/>
        <v>181.584822</v>
      </c>
      <c r="D403" s="38"/>
      <c r="E403" s="38">
        <f t="shared" si="1"/>
        <v>135032.5712</v>
      </c>
      <c r="F403" s="16"/>
    </row>
    <row r="404">
      <c r="A404" s="7">
        <v>401.0</v>
      </c>
      <c r="B404" s="29">
        <f t="shared" si="2"/>
        <v>2754664.453</v>
      </c>
      <c r="C404" s="29">
        <f t="shared" si="3"/>
        <v>181.8571992</v>
      </c>
      <c r="D404" s="38"/>
      <c r="E404" s="38">
        <f t="shared" si="1"/>
        <v>137733.2226</v>
      </c>
      <c r="F404" s="16"/>
    </row>
    <row r="405">
      <c r="A405" s="7">
        <v>402.0</v>
      </c>
      <c r="B405" s="29">
        <f t="shared" si="2"/>
        <v>2809757.742</v>
      </c>
      <c r="C405" s="29">
        <f t="shared" si="3"/>
        <v>182.129985</v>
      </c>
      <c r="D405" s="38"/>
      <c r="E405" s="38">
        <f t="shared" si="1"/>
        <v>140487.8871</v>
      </c>
      <c r="F405" s="16"/>
    </row>
    <row r="406">
      <c r="A406" s="7">
        <v>403.0</v>
      </c>
      <c r="B406" s="29">
        <f t="shared" si="2"/>
        <v>2865952.897</v>
      </c>
      <c r="C406" s="29">
        <f t="shared" si="3"/>
        <v>182.40318</v>
      </c>
      <c r="D406" s="38"/>
      <c r="E406" s="38">
        <f t="shared" si="1"/>
        <v>143297.6448</v>
      </c>
      <c r="F406" s="16"/>
    </row>
    <row r="407">
      <c r="A407" s="7">
        <v>404.0</v>
      </c>
      <c r="B407" s="29">
        <f t="shared" si="2"/>
        <v>2923271.955</v>
      </c>
      <c r="C407" s="29">
        <f t="shared" si="3"/>
        <v>182.6767848</v>
      </c>
      <c r="D407" s="38"/>
      <c r="E407" s="38">
        <f t="shared" si="1"/>
        <v>146163.5977</v>
      </c>
      <c r="F407" s="16"/>
    </row>
    <row r="408">
      <c r="A408" s="7">
        <v>405.0</v>
      </c>
      <c r="B408" s="29">
        <f t="shared" si="2"/>
        <v>2981737.394</v>
      </c>
      <c r="C408" s="29">
        <f t="shared" si="3"/>
        <v>182.9507999</v>
      </c>
      <c r="D408" s="38"/>
      <c r="E408" s="38">
        <f t="shared" si="1"/>
        <v>149086.8697</v>
      </c>
      <c r="F408" s="16"/>
    </row>
    <row r="409">
      <c r="A409" s="7">
        <v>406.0</v>
      </c>
      <c r="B409" s="29">
        <f t="shared" si="2"/>
        <v>3041372.142</v>
      </c>
      <c r="C409" s="29">
        <f t="shared" si="3"/>
        <v>183.2252261</v>
      </c>
      <c r="D409" s="38"/>
      <c r="E409" s="38">
        <f t="shared" si="1"/>
        <v>152068.6071</v>
      </c>
      <c r="F409" s="16"/>
    </row>
    <row r="410">
      <c r="A410" s="7">
        <v>407.0</v>
      </c>
      <c r="B410" s="29">
        <f t="shared" si="2"/>
        <v>3102199.584</v>
      </c>
      <c r="C410" s="29">
        <f t="shared" si="3"/>
        <v>183.500064</v>
      </c>
      <c r="D410" s="38"/>
      <c r="E410" s="38">
        <f t="shared" si="1"/>
        <v>155109.9792</v>
      </c>
      <c r="F410" s="16"/>
    </row>
    <row r="411">
      <c r="A411" s="7">
        <v>408.0</v>
      </c>
      <c r="B411" s="29">
        <f t="shared" si="2"/>
        <v>3164243.576</v>
      </c>
      <c r="C411" s="29">
        <f t="shared" si="3"/>
        <v>183.7753141</v>
      </c>
      <c r="D411" s="38"/>
      <c r="E411" s="38">
        <f t="shared" si="1"/>
        <v>158212.1788</v>
      </c>
      <c r="F411" s="16"/>
    </row>
    <row r="412">
      <c r="A412" s="7">
        <v>409.0</v>
      </c>
      <c r="B412" s="29">
        <f t="shared" si="2"/>
        <v>3227528.448</v>
      </c>
      <c r="C412" s="29">
        <f t="shared" si="3"/>
        <v>184.050977</v>
      </c>
      <c r="D412" s="38"/>
      <c r="E412" s="38">
        <f t="shared" si="1"/>
        <v>161376.4224</v>
      </c>
      <c r="F412" s="16"/>
    </row>
    <row r="413">
      <c r="A413" s="7">
        <v>410.0</v>
      </c>
      <c r="B413" s="29">
        <f t="shared" si="2"/>
        <v>3292079.017</v>
      </c>
      <c r="C413" s="29">
        <f t="shared" si="3"/>
        <v>184.3270535</v>
      </c>
      <c r="D413" s="38"/>
      <c r="E413" s="38">
        <f t="shared" si="1"/>
        <v>164603.9508</v>
      </c>
      <c r="F413" s="16"/>
    </row>
    <row r="414">
      <c r="A414" s="7">
        <v>411.0</v>
      </c>
      <c r="B414" s="29">
        <f t="shared" si="2"/>
        <v>3357920.597</v>
      </c>
      <c r="C414" s="29">
        <f t="shared" si="3"/>
        <v>184.6035441</v>
      </c>
      <c r="D414" s="38"/>
      <c r="E414" s="38">
        <f t="shared" si="1"/>
        <v>167896.0298</v>
      </c>
      <c r="F414" s="16"/>
    </row>
    <row r="415">
      <c r="A415" s="7">
        <v>412.0</v>
      </c>
      <c r="B415" s="29">
        <f t="shared" si="2"/>
        <v>3425079.009</v>
      </c>
      <c r="C415" s="29">
        <f t="shared" si="3"/>
        <v>184.8804494</v>
      </c>
      <c r="D415" s="38"/>
      <c r="E415" s="38">
        <f t="shared" si="1"/>
        <v>171253.9504</v>
      </c>
      <c r="F415" s="16"/>
    </row>
    <row r="416">
      <c r="A416" s="7">
        <v>413.0</v>
      </c>
      <c r="B416" s="29">
        <f t="shared" si="2"/>
        <v>3493580.589</v>
      </c>
      <c r="C416" s="29">
        <f t="shared" si="3"/>
        <v>185.1577701</v>
      </c>
      <c r="D416" s="38"/>
      <c r="E416" s="38">
        <f t="shared" si="1"/>
        <v>174679.0295</v>
      </c>
      <c r="F416" s="16"/>
    </row>
    <row r="417">
      <c r="A417" s="7">
        <v>414.0</v>
      </c>
      <c r="B417" s="29">
        <f t="shared" si="2"/>
        <v>3563452.201</v>
      </c>
      <c r="C417" s="29">
        <f t="shared" si="3"/>
        <v>185.4355067</v>
      </c>
      <c r="D417" s="38"/>
      <c r="E417" s="38">
        <f t="shared" si="1"/>
        <v>178172.61</v>
      </c>
      <c r="F417" s="16"/>
    </row>
    <row r="418">
      <c r="A418" s="7">
        <v>415.0</v>
      </c>
      <c r="B418" s="29">
        <f t="shared" si="2"/>
        <v>3634721.245</v>
      </c>
      <c r="C418" s="29">
        <f t="shared" si="3"/>
        <v>185.71366</v>
      </c>
      <c r="D418" s="38"/>
      <c r="E418" s="38">
        <f t="shared" si="1"/>
        <v>181736.0622</v>
      </c>
      <c r="F418" s="16"/>
    </row>
    <row r="419">
      <c r="A419" s="7">
        <v>416.0</v>
      </c>
      <c r="B419" s="29">
        <f t="shared" si="2"/>
        <v>3707415.67</v>
      </c>
      <c r="C419" s="29">
        <f t="shared" si="3"/>
        <v>185.9922305</v>
      </c>
      <c r="D419" s="38"/>
      <c r="E419" s="38">
        <f t="shared" si="1"/>
        <v>185370.7835</v>
      </c>
      <c r="F419" s="16"/>
    </row>
    <row r="420">
      <c r="A420" s="7">
        <v>417.0</v>
      </c>
      <c r="B420" s="29">
        <f t="shared" si="2"/>
        <v>3781563.983</v>
      </c>
      <c r="C420" s="29">
        <f t="shared" si="3"/>
        <v>186.2712188</v>
      </c>
      <c r="D420" s="38"/>
      <c r="E420" s="38">
        <f t="shared" si="1"/>
        <v>189078.1992</v>
      </c>
      <c r="F420" s="16"/>
    </row>
    <row r="421">
      <c r="A421" s="7">
        <v>418.0</v>
      </c>
      <c r="B421" s="29">
        <f t="shared" si="2"/>
        <v>3857195.263</v>
      </c>
      <c r="C421" s="29">
        <f t="shared" si="3"/>
        <v>186.5506257</v>
      </c>
      <c r="D421" s="38"/>
      <c r="E421" s="38">
        <f t="shared" si="1"/>
        <v>192859.7631</v>
      </c>
      <c r="F421" s="16"/>
    </row>
    <row r="422">
      <c r="A422" s="7">
        <v>419.0</v>
      </c>
      <c r="B422" s="29">
        <f t="shared" si="2"/>
        <v>3934339.168</v>
      </c>
      <c r="C422" s="29">
        <f t="shared" si="3"/>
        <v>186.8304516</v>
      </c>
      <c r="D422" s="38"/>
      <c r="E422" s="38">
        <f t="shared" si="1"/>
        <v>196716.9584</v>
      </c>
      <c r="F422" s="16"/>
    </row>
    <row r="423">
      <c r="A423" s="7">
        <v>420.0</v>
      </c>
      <c r="B423" s="29">
        <f t="shared" si="2"/>
        <v>4013025.951</v>
      </c>
      <c r="C423" s="29">
        <f t="shared" si="3"/>
        <v>187.1106973</v>
      </c>
      <c r="D423" s="38"/>
      <c r="E423" s="38">
        <f t="shared" si="1"/>
        <v>200651.2976</v>
      </c>
      <c r="F423" s="16"/>
    </row>
    <row r="424">
      <c r="A424" s="7">
        <v>421.0</v>
      </c>
      <c r="B424" s="29">
        <f t="shared" si="2"/>
        <v>4093286.471</v>
      </c>
      <c r="C424" s="29">
        <f t="shared" si="3"/>
        <v>187.3913633</v>
      </c>
      <c r="D424" s="38"/>
      <c r="E424" s="38">
        <f t="shared" si="1"/>
        <v>204664.3235</v>
      </c>
      <c r="F424" s="16"/>
    </row>
    <row r="425">
      <c r="A425" s="7">
        <v>422.0</v>
      </c>
      <c r="B425" s="29">
        <f t="shared" si="2"/>
        <v>4175152.2</v>
      </c>
      <c r="C425" s="29">
        <f t="shared" si="3"/>
        <v>187.6724504</v>
      </c>
      <c r="D425" s="38"/>
      <c r="E425" s="38">
        <f t="shared" si="1"/>
        <v>208757.61</v>
      </c>
      <c r="F425" s="16"/>
    </row>
    <row r="426">
      <c r="A426" s="7">
        <v>423.0</v>
      </c>
      <c r="B426" s="29">
        <f t="shared" si="2"/>
        <v>4258655.244</v>
      </c>
      <c r="C426" s="29">
        <f t="shared" si="3"/>
        <v>187.953959</v>
      </c>
      <c r="D426" s="38"/>
      <c r="E426" s="38">
        <f t="shared" si="1"/>
        <v>212932.7622</v>
      </c>
      <c r="F426" s="16"/>
    </row>
    <row r="427">
      <c r="A427" s="7">
        <v>424.0</v>
      </c>
      <c r="B427" s="29">
        <f t="shared" si="2"/>
        <v>4343828.349</v>
      </c>
      <c r="C427" s="29">
        <f t="shared" si="3"/>
        <v>188.23589</v>
      </c>
      <c r="D427" s="38"/>
      <c r="E427" s="38">
        <f t="shared" si="1"/>
        <v>217191.4174</v>
      </c>
      <c r="F427" s="16"/>
    </row>
    <row r="428">
      <c r="A428" s="7">
        <v>425.0</v>
      </c>
      <c r="B428" s="29">
        <f t="shared" si="2"/>
        <v>4430704.916</v>
      </c>
      <c r="C428" s="29">
        <f t="shared" si="3"/>
        <v>188.5182438</v>
      </c>
      <c r="D428" s="38"/>
      <c r="E428" s="38">
        <f t="shared" si="1"/>
        <v>221535.2458</v>
      </c>
      <c r="F428" s="16"/>
    </row>
    <row r="429">
      <c r="A429" s="7">
        <v>426.0</v>
      </c>
      <c r="B429" s="29">
        <f t="shared" si="2"/>
        <v>4519319.014</v>
      </c>
      <c r="C429" s="29">
        <f t="shared" si="3"/>
        <v>188.8010212</v>
      </c>
      <c r="D429" s="38"/>
      <c r="E429" s="38">
        <f t="shared" si="1"/>
        <v>225965.9507</v>
      </c>
      <c r="F429" s="16"/>
    </row>
    <row r="430">
      <c r="A430" s="7">
        <v>427.0</v>
      </c>
      <c r="B430" s="29">
        <f t="shared" si="2"/>
        <v>4609705.394</v>
      </c>
      <c r="C430" s="29">
        <f t="shared" si="3"/>
        <v>189.0842227</v>
      </c>
      <c r="D430" s="38"/>
      <c r="E430" s="38">
        <f t="shared" si="1"/>
        <v>230485.2697</v>
      </c>
      <c r="F430" s="16"/>
    </row>
    <row r="431">
      <c r="A431" s="7">
        <v>428.0</v>
      </c>
      <c r="B431" s="29">
        <f t="shared" si="2"/>
        <v>4701899.502</v>
      </c>
      <c r="C431" s="29">
        <f t="shared" si="3"/>
        <v>189.367849</v>
      </c>
      <c r="D431" s="38"/>
      <c r="E431" s="38">
        <f t="shared" si="1"/>
        <v>235094.9751</v>
      </c>
      <c r="F431" s="16"/>
    </row>
    <row r="432">
      <c r="A432" s="7">
        <v>429.0</v>
      </c>
      <c r="B432" s="29">
        <f t="shared" si="2"/>
        <v>4795937.492</v>
      </c>
      <c r="C432" s="29">
        <f t="shared" si="3"/>
        <v>189.6519008</v>
      </c>
      <c r="D432" s="38"/>
      <c r="E432" s="38">
        <f t="shared" si="1"/>
        <v>239796.8746</v>
      </c>
      <c r="F432" s="16"/>
    </row>
    <row r="433">
      <c r="A433" s="7">
        <v>430.0</v>
      </c>
      <c r="B433" s="29">
        <f t="shared" si="2"/>
        <v>4891856.242</v>
      </c>
      <c r="C433" s="29">
        <f t="shared" si="3"/>
        <v>189.9363787</v>
      </c>
      <c r="D433" s="38"/>
      <c r="E433" s="38">
        <f t="shared" si="1"/>
        <v>244592.8121</v>
      </c>
      <c r="F433" s="16"/>
    </row>
    <row r="434">
      <c r="A434" s="7">
        <v>431.0</v>
      </c>
      <c r="B434" s="29">
        <f t="shared" si="2"/>
        <v>4989693.367</v>
      </c>
      <c r="C434" s="29">
        <f t="shared" si="3"/>
        <v>190.2212832</v>
      </c>
      <c r="D434" s="38"/>
      <c r="E434" s="38">
        <f t="shared" si="1"/>
        <v>249484.6683</v>
      </c>
      <c r="F434" s="16"/>
    </row>
    <row r="435">
      <c r="A435" s="7">
        <v>432.0</v>
      </c>
      <c r="B435" s="29">
        <f t="shared" si="2"/>
        <v>5089487.234</v>
      </c>
      <c r="C435" s="29">
        <f t="shared" si="3"/>
        <v>190.5066152</v>
      </c>
      <c r="D435" s="38"/>
      <c r="E435" s="38">
        <f t="shared" si="1"/>
        <v>254474.3617</v>
      </c>
      <c r="F435" s="16"/>
    </row>
    <row r="436">
      <c r="A436" s="7">
        <v>433.0</v>
      </c>
      <c r="B436" s="29">
        <f t="shared" si="2"/>
        <v>5191276.979</v>
      </c>
      <c r="C436" s="29">
        <f t="shared" si="3"/>
        <v>190.7923751</v>
      </c>
      <c r="D436" s="38"/>
      <c r="E436" s="38">
        <f t="shared" si="1"/>
        <v>259563.849</v>
      </c>
      <c r="F436" s="16"/>
    </row>
    <row r="437">
      <c r="A437" s="7">
        <v>434.0</v>
      </c>
      <c r="B437" s="29">
        <f t="shared" si="2"/>
        <v>5295102.519</v>
      </c>
      <c r="C437" s="29">
        <f t="shared" si="3"/>
        <v>191.0785636</v>
      </c>
      <c r="D437" s="38"/>
      <c r="E437" s="38">
        <f t="shared" si="1"/>
        <v>264755.1259</v>
      </c>
      <c r="F437" s="16"/>
    </row>
    <row r="438">
      <c r="A438" s="7">
        <v>435.0</v>
      </c>
      <c r="B438" s="29">
        <f t="shared" si="2"/>
        <v>5401004.569</v>
      </c>
      <c r="C438" s="29">
        <f t="shared" si="3"/>
        <v>191.3651815</v>
      </c>
      <c r="D438" s="38"/>
      <c r="E438" s="38">
        <f t="shared" si="1"/>
        <v>270050.2284</v>
      </c>
      <c r="F438" s="16"/>
    </row>
    <row r="439">
      <c r="A439" s="7">
        <v>436.0</v>
      </c>
      <c r="B439" s="29">
        <f t="shared" si="2"/>
        <v>5509024.66</v>
      </c>
      <c r="C439" s="29">
        <f t="shared" si="3"/>
        <v>191.6522293</v>
      </c>
      <c r="D439" s="38"/>
      <c r="E439" s="38">
        <f t="shared" si="1"/>
        <v>275451.233</v>
      </c>
      <c r="F439" s="16"/>
    </row>
    <row r="440">
      <c r="A440" s="7">
        <v>437.0</v>
      </c>
      <c r="B440" s="29">
        <f t="shared" si="2"/>
        <v>5619205.154</v>
      </c>
      <c r="C440" s="29">
        <f t="shared" si="3"/>
        <v>191.9397076</v>
      </c>
      <c r="D440" s="38"/>
      <c r="E440" s="38">
        <f t="shared" si="1"/>
        <v>280960.2577</v>
      </c>
      <c r="F440" s="16"/>
    </row>
    <row r="441">
      <c r="A441" s="7">
        <v>438.0</v>
      </c>
      <c r="B441" s="29">
        <f t="shared" si="2"/>
        <v>5731589.257</v>
      </c>
      <c r="C441" s="29">
        <f t="shared" si="3"/>
        <v>192.2276172</v>
      </c>
      <c r="D441" s="38"/>
      <c r="E441" s="38">
        <f t="shared" si="1"/>
        <v>286579.4628</v>
      </c>
      <c r="F441" s="16"/>
    </row>
    <row r="442">
      <c r="A442" s="7">
        <v>439.0</v>
      </c>
      <c r="B442" s="29">
        <f t="shared" si="2"/>
        <v>5846221.042</v>
      </c>
      <c r="C442" s="29">
        <f t="shared" si="3"/>
        <v>192.5159586</v>
      </c>
      <c r="D442" s="38"/>
      <c r="E442" s="38">
        <f t="shared" si="1"/>
        <v>292311.0521</v>
      </c>
      <c r="F442" s="16"/>
    </row>
    <row r="443">
      <c r="A443" s="7">
        <v>440.0</v>
      </c>
      <c r="B443" s="29">
        <f t="shared" si="2"/>
        <v>5963145.463</v>
      </c>
      <c r="C443" s="29">
        <f t="shared" si="3"/>
        <v>192.8047325</v>
      </c>
      <c r="D443" s="38"/>
      <c r="E443" s="38">
        <f t="shared" si="1"/>
        <v>298157.2731</v>
      </c>
      <c r="F443" s="16"/>
    </row>
    <row r="444">
      <c r="A444" s="7">
        <v>441.0</v>
      </c>
      <c r="B444" s="29">
        <f t="shared" si="2"/>
        <v>6082408.372</v>
      </c>
      <c r="C444" s="29">
        <f t="shared" si="3"/>
        <v>193.0939396</v>
      </c>
      <c r="D444" s="38"/>
      <c r="E444" s="38">
        <f t="shared" si="1"/>
        <v>304120.4186</v>
      </c>
      <c r="F444" s="16"/>
    </row>
    <row r="445">
      <c r="A445" s="7">
        <v>442.0</v>
      </c>
      <c r="B445" s="29">
        <f t="shared" si="2"/>
        <v>6204056.539</v>
      </c>
      <c r="C445" s="29">
        <f t="shared" si="3"/>
        <v>193.3835805</v>
      </c>
      <c r="D445" s="38"/>
      <c r="E445" s="38">
        <f t="shared" si="1"/>
        <v>310202.827</v>
      </c>
      <c r="F445" s="16"/>
    </row>
    <row r="446">
      <c r="A446" s="7">
        <v>443.0</v>
      </c>
      <c r="B446" s="29">
        <f t="shared" si="2"/>
        <v>6328137.67</v>
      </c>
      <c r="C446" s="29">
        <f t="shared" si="3"/>
        <v>193.6736559</v>
      </c>
      <c r="D446" s="38"/>
      <c r="E446" s="38">
        <f t="shared" si="1"/>
        <v>316406.8835</v>
      </c>
      <c r="F446" s="16"/>
    </row>
    <row r="447">
      <c r="A447" s="7">
        <v>444.0</v>
      </c>
      <c r="B447" s="29">
        <f t="shared" si="2"/>
        <v>6454700.423</v>
      </c>
      <c r="C447" s="29">
        <f t="shared" si="3"/>
        <v>193.9641664</v>
      </c>
      <c r="D447" s="38"/>
      <c r="E447" s="38">
        <f t="shared" si="1"/>
        <v>322735.0212</v>
      </c>
      <c r="F447" s="16"/>
    </row>
    <row r="448">
      <c r="A448" s="7">
        <v>445.0</v>
      </c>
      <c r="B448" s="29">
        <f t="shared" si="2"/>
        <v>6583794.432</v>
      </c>
      <c r="C448" s="29">
        <f t="shared" si="3"/>
        <v>194.2551126</v>
      </c>
      <c r="D448" s="38"/>
      <c r="E448" s="38">
        <f t="shared" si="1"/>
        <v>329189.7216</v>
      </c>
      <c r="F448" s="16"/>
    </row>
    <row r="449">
      <c r="A449" s="7">
        <v>446.0</v>
      </c>
      <c r="B449" s="29">
        <f t="shared" si="2"/>
        <v>6715470.321</v>
      </c>
      <c r="C449" s="29">
        <f t="shared" si="3"/>
        <v>194.5464953</v>
      </c>
      <c r="D449" s="38"/>
      <c r="E449" s="38">
        <f t="shared" si="1"/>
        <v>335773.516</v>
      </c>
      <c r="F449" s="16"/>
    </row>
    <row r="450">
      <c r="A450" s="7">
        <v>447.0</v>
      </c>
      <c r="B450" s="29">
        <f t="shared" si="2"/>
        <v>6849779.727</v>
      </c>
      <c r="C450" s="29">
        <f t="shared" si="3"/>
        <v>194.8383151</v>
      </c>
      <c r="D450" s="38"/>
      <c r="E450" s="38">
        <f t="shared" si="1"/>
        <v>342488.9863</v>
      </c>
      <c r="F450" s="16"/>
    </row>
    <row r="451">
      <c r="A451" s="7">
        <v>448.0</v>
      </c>
      <c r="B451" s="29">
        <f t="shared" si="2"/>
        <v>6986775.322</v>
      </c>
      <c r="C451" s="29">
        <f t="shared" si="3"/>
        <v>195.1305725</v>
      </c>
      <c r="D451" s="38"/>
      <c r="E451" s="38">
        <f t="shared" si="1"/>
        <v>349338.7661</v>
      </c>
      <c r="F451" s="16"/>
    </row>
    <row r="452">
      <c r="A452" s="7">
        <v>449.0</v>
      </c>
      <c r="B452" s="29">
        <f t="shared" si="2"/>
        <v>7126510.828</v>
      </c>
      <c r="C452" s="29">
        <f t="shared" si="3"/>
        <v>195.4232684</v>
      </c>
      <c r="D452" s="38"/>
      <c r="E452" s="38">
        <f t="shared" si="1"/>
        <v>356325.5414</v>
      </c>
      <c r="F452" s="16"/>
    </row>
    <row r="453">
      <c r="A453" s="7">
        <v>450.0</v>
      </c>
      <c r="B453" s="29">
        <f t="shared" si="2"/>
        <v>7269041.045</v>
      </c>
      <c r="C453" s="29">
        <f t="shared" si="3"/>
        <v>195.7164033</v>
      </c>
      <c r="D453" s="38"/>
      <c r="E453" s="38">
        <f t="shared" si="1"/>
        <v>363452.0522</v>
      </c>
      <c r="F453" s="16"/>
    </row>
    <row r="454">
      <c r="A454" s="7">
        <v>451.0</v>
      </c>
      <c r="B454" s="29">
        <f t="shared" si="2"/>
        <v>7414421.865</v>
      </c>
      <c r="C454" s="29">
        <f t="shared" si="3"/>
        <v>196.0099779</v>
      </c>
      <c r="D454" s="38"/>
      <c r="E454" s="38">
        <f t="shared" si="1"/>
        <v>370721.0933</v>
      </c>
      <c r="F454" s="16"/>
    </row>
    <row r="455">
      <c r="A455" s="7">
        <v>452.0</v>
      </c>
      <c r="B455" s="29">
        <f t="shared" si="2"/>
        <v>7562710.303</v>
      </c>
      <c r="C455" s="29">
        <f t="shared" si="3"/>
        <v>196.3039929</v>
      </c>
      <c r="D455" s="38"/>
      <c r="E455" s="38">
        <f t="shared" si="1"/>
        <v>378135.5151</v>
      </c>
      <c r="F455" s="16"/>
    </row>
    <row r="456">
      <c r="A456" s="7">
        <v>453.0</v>
      </c>
      <c r="B456" s="29">
        <f t="shared" si="2"/>
        <v>7713964.509</v>
      </c>
      <c r="C456" s="29">
        <f t="shared" si="3"/>
        <v>196.5984488</v>
      </c>
      <c r="D456" s="38"/>
      <c r="E456" s="38">
        <f t="shared" si="1"/>
        <v>385698.2254</v>
      </c>
      <c r="F456" s="16"/>
    </row>
    <row r="457">
      <c r="A457" s="7">
        <v>454.0</v>
      </c>
      <c r="B457" s="29">
        <f t="shared" si="2"/>
        <v>7868243.799</v>
      </c>
      <c r="C457" s="29">
        <f t="shared" si="3"/>
        <v>196.8933465</v>
      </c>
      <c r="D457" s="38"/>
      <c r="E457" s="38">
        <f t="shared" si="1"/>
        <v>393412.1899</v>
      </c>
      <c r="F457" s="16"/>
    </row>
    <row r="458">
      <c r="A458" s="7">
        <v>455.0</v>
      </c>
      <c r="B458" s="29">
        <f t="shared" si="2"/>
        <v>8025608.675</v>
      </c>
      <c r="C458" s="29">
        <f t="shared" si="3"/>
        <v>197.1886865</v>
      </c>
      <c r="D458" s="38"/>
      <c r="E458" s="38">
        <f t="shared" si="1"/>
        <v>401280.4337</v>
      </c>
      <c r="F458" s="16"/>
    </row>
    <row r="459">
      <c r="A459" s="7">
        <v>456.0</v>
      </c>
      <c r="B459" s="29">
        <f t="shared" si="2"/>
        <v>8186120.848</v>
      </c>
      <c r="C459" s="29">
        <f t="shared" si="3"/>
        <v>197.4844696</v>
      </c>
      <c r="D459" s="38"/>
      <c r="E459" s="38">
        <f t="shared" si="1"/>
        <v>409306.0424</v>
      </c>
      <c r="F459" s="16"/>
    </row>
    <row r="460">
      <c r="A460" s="7">
        <v>457.0</v>
      </c>
      <c r="B460" s="29">
        <f t="shared" si="2"/>
        <v>8349843.265</v>
      </c>
      <c r="C460" s="29">
        <f t="shared" si="3"/>
        <v>197.7806963</v>
      </c>
      <c r="D460" s="38"/>
      <c r="E460" s="38">
        <f t="shared" si="1"/>
        <v>417492.1633</v>
      </c>
      <c r="F460" s="16"/>
    </row>
    <row r="461">
      <c r="A461" s="7">
        <v>458.0</v>
      </c>
      <c r="B461" s="29">
        <f t="shared" si="2"/>
        <v>8516840.131</v>
      </c>
      <c r="C461" s="29">
        <f t="shared" si="3"/>
        <v>198.0773673</v>
      </c>
      <c r="D461" s="38"/>
      <c r="E461" s="38">
        <f t="shared" si="1"/>
        <v>425842.0065</v>
      </c>
      <c r="F461" s="16"/>
    </row>
    <row r="462">
      <c r="A462" s="7">
        <v>459.0</v>
      </c>
      <c r="B462" s="29">
        <f t="shared" si="2"/>
        <v>8687176.933</v>
      </c>
      <c r="C462" s="29">
        <f t="shared" si="3"/>
        <v>198.3744834</v>
      </c>
      <c r="D462" s="38"/>
      <c r="E462" s="38">
        <f t="shared" si="1"/>
        <v>434358.8467</v>
      </c>
      <c r="F462" s="16"/>
    </row>
    <row r="463">
      <c r="A463" s="7">
        <v>460.0</v>
      </c>
      <c r="B463" s="29">
        <f t="shared" si="2"/>
        <v>8860920.472</v>
      </c>
      <c r="C463" s="29">
        <f t="shared" si="3"/>
        <v>198.6720451</v>
      </c>
      <c r="D463" s="38"/>
      <c r="E463" s="38">
        <f t="shared" si="1"/>
        <v>443046.0236</v>
      </c>
      <c r="F463" s="16"/>
    </row>
    <row r="464">
      <c r="A464" s="7">
        <v>461.0</v>
      </c>
      <c r="B464" s="29">
        <f t="shared" si="2"/>
        <v>9038138.881</v>
      </c>
      <c r="C464" s="29">
        <f t="shared" si="3"/>
        <v>198.9700532</v>
      </c>
      <c r="D464" s="38"/>
      <c r="E464" s="38">
        <f t="shared" si="1"/>
        <v>451906.9441</v>
      </c>
      <c r="F464" s="16"/>
    </row>
    <row r="465">
      <c r="A465" s="7">
        <v>462.0</v>
      </c>
      <c r="B465" s="29">
        <f t="shared" si="2"/>
        <v>9218901.659</v>
      </c>
      <c r="C465" s="29">
        <f t="shared" si="3"/>
        <v>199.2685082</v>
      </c>
      <c r="D465" s="38"/>
      <c r="E465" s="38">
        <f t="shared" si="1"/>
        <v>460945.083</v>
      </c>
      <c r="F465" s="16"/>
    </row>
    <row r="466">
      <c r="A466" s="7">
        <v>463.0</v>
      </c>
      <c r="B466" s="29">
        <f t="shared" si="2"/>
        <v>9403279.692</v>
      </c>
      <c r="C466" s="29">
        <f t="shared" si="3"/>
        <v>199.567411</v>
      </c>
      <c r="D466" s="38"/>
      <c r="E466" s="38">
        <f t="shared" si="1"/>
        <v>470163.9846</v>
      </c>
      <c r="F466" s="16"/>
    </row>
    <row r="467">
      <c r="A467" s="7">
        <v>464.0</v>
      </c>
      <c r="B467" s="29">
        <f t="shared" si="2"/>
        <v>9591345.286</v>
      </c>
      <c r="C467" s="29">
        <f t="shared" si="3"/>
        <v>199.8667621</v>
      </c>
      <c r="D467" s="38"/>
      <c r="E467" s="38">
        <f t="shared" si="1"/>
        <v>479567.2643</v>
      </c>
      <c r="F467" s="16"/>
    </row>
    <row r="468">
      <c r="A468" s="7">
        <v>465.0</v>
      </c>
      <c r="B468" s="29">
        <f t="shared" si="2"/>
        <v>9783172.192</v>
      </c>
      <c r="C468" s="29">
        <f t="shared" si="3"/>
        <v>200.1665623</v>
      </c>
      <c r="D468" s="38"/>
      <c r="E468" s="38">
        <f t="shared" si="1"/>
        <v>489158.6096</v>
      </c>
      <c r="F468" s="16"/>
    </row>
    <row r="469">
      <c r="A469" s="7">
        <v>466.0</v>
      </c>
      <c r="B469" s="29">
        <f t="shared" si="2"/>
        <v>9978835.636</v>
      </c>
      <c r="C469" s="29">
        <f t="shared" si="3"/>
        <v>200.4668121</v>
      </c>
      <c r="D469" s="38"/>
      <c r="E469" s="38">
        <f t="shared" si="1"/>
        <v>498941.7818</v>
      </c>
      <c r="F469" s="16"/>
    </row>
    <row r="470">
      <c r="A470" s="7">
        <v>467.0</v>
      </c>
      <c r="B470" s="29">
        <f t="shared" si="2"/>
        <v>10178412.35</v>
      </c>
      <c r="C470" s="29">
        <f t="shared" si="3"/>
        <v>200.7675123</v>
      </c>
      <c r="D470" s="38"/>
      <c r="E470" s="38">
        <f t="shared" si="1"/>
        <v>508920.6174</v>
      </c>
      <c r="F470" s="16"/>
    </row>
    <row r="471">
      <c r="A471" s="7">
        <v>468.0</v>
      </c>
      <c r="B471" s="29">
        <f t="shared" si="2"/>
        <v>10381980.6</v>
      </c>
      <c r="C471" s="29">
        <f t="shared" si="3"/>
        <v>201.0686636</v>
      </c>
      <c r="D471" s="38"/>
      <c r="E471" s="38">
        <f t="shared" si="1"/>
        <v>519099.0298</v>
      </c>
      <c r="F471" s="16"/>
    </row>
    <row r="472">
      <c r="A472" s="7">
        <v>469.0</v>
      </c>
      <c r="B472" s="29">
        <f t="shared" si="2"/>
        <v>10589620.21</v>
      </c>
      <c r="C472" s="29">
        <f t="shared" si="3"/>
        <v>201.3702666</v>
      </c>
      <c r="D472" s="38"/>
      <c r="E472" s="38">
        <f t="shared" si="1"/>
        <v>529481.0104</v>
      </c>
      <c r="F472" s="16"/>
    </row>
    <row r="473">
      <c r="A473" s="7">
        <v>470.0</v>
      </c>
      <c r="B473" s="29">
        <f t="shared" si="2"/>
        <v>10801412.61</v>
      </c>
      <c r="C473" s="29">
        <f t="shared" si="3"/>
        <v>201.672322</v>
      </c>
      <c r="D473" s="38"/>
      <c r="E473" s="38">
        <f t="shared" si="1"/>
        <v>540070.6306</v>
      </c>
      <c r="F473" s="16"/>
    </row>
    <row r="474">
      <c r="A474" s="7">
        <v>471.0</v>
      </c>
      <c r="B474" s="29">
        <f t="shared" si="2"/>
        <v>11017440.86</v>
      </c>
      <c r="C474" s="29">
        <f t="shared" si="3"/>
        <v>201.9748305</v>
      </c>
      <c r="D474" s="38"/>
      <c r="E474" s="38">
        <f t="shared" si="1"/>
        <v>550872.0432</v>
      </c>
      <c r="F474" s="16"/>
    </row>
    <row r="475">
      <c r="A475" s="7">
        <v>472.0</v>
      </c>
      <c r="B475" s="29">
        <f t="shared" si="2"/>
        <v>11237789.68</v>
      </c>
      <c r="C475" s="29">
        <f t="shared" si="3"/>
        <v>202.2777927</v>
      </c>
      <c r="D475" s="38"/>
      <c r="E475" s="38">
        <f t="shared" si="1"/>
        <v>561889.484</v>
      </c>
      <c r="F475" s="16"/>
    </row>
    <row r="476">
      <c r="A476" s="7">
        <v>473.0</v>
      </c>
      <c r="B476" s="29">
        <f t="shared" si="2"/>
        <v>11462545.47</v>
      </c>
      <c r="C476" s="29">
        <f t="shared" si="3"/>
        <v>202.5812094</v>
      </c>
      <c r="D476" s="38"/>
      <c r="E476" s="38">
        <f t="shared" si="1"/>
        <v>573127.2737</v>
      </c>
      <c r="F476" s="16"/>
    </row>
    <row r="477">
      <c r="A477" s="7">
        <v>474.0</v>
      </c>
      <c r="B477" s="29">
        <f t="shared" si="2"/>
        <v>11691796.38</v>
      </c>
      <c r="C477" s="29">
        <f t="shared" si="3"/>
        <v>202.8850812</v>
      </c>
      <c r="D477" s="38"/>
      <c r="E477" s="38">
        <f t="shared" si="1"/>
        <v>584589.8192</v>
      </c>
      <c r="F477" s="16"/>
    </row>
    <row r="478">
      <c r="A478" s="7">
        <v>475.0</v>
      </c>
      <c r="B478" s="29">
        <f t="shared" si="2"/>
        <v>11925632.31</v>
      </c>
      <c r="C478" s="29">
        <f t="shared" si="3"/>
        <v>203.1894088</v>
      </c>
      <c r="D478" s="38"/>
      <c r="E478" s="38">
        <f t="shared" si="1"/>
        <v>596281.6156</v>
      </c>
      <c r="F478" s="16"/>
    </row>
    <row r="479">
      <c r="A479" s="7">
        <v>476.0</v>
      </c>
      <c r="B479" s="29">
        <f t="shared" si="2"/>
        <v>12164144.96</v>
      </c>
      <c r="C479" s="29">
        <f t="shared" si="3"/>
        <v>203.494193</v>
      </c>
      <c r="D479" s="38"/>
      <c r="E479" s="38">
        <f t="shared" si="1"/>
        <v>608207.2479</v>
      </c>
      <c r="F479" s="16"/>
    </row>
    <row r="480">
      <c r="A480" s="7">
        <v>477.0</v>
      </c>
      <c r="B480" s="29">
        <f t="shared" si="2"/>
        <v>12407427.86</v>
      </c>
      <c r="C480" s="29">
        <f t="shared" si="3"/>
        <v>203.7994342</v>
      </c>
      <c r="D480" s="38"/>
      <c r="E480" s="38">
        <f t="shared" si="1"/>
        <v>620371.3929</v>
      </c>
      <c r="F480" s="16"/>
    </row>
    <row r="481">
      <c r="A481" s="7">
        <v>478.0</v>
      </c>
      <c r="B481" s="29">
        <f t="shared" si="2"/>
        <v>12655576.41</v>
      </c>
      <c r="C481" s="29">
        <f t="shared" si="3"/>
        <v>204.1051334</v>
      </c>
      <c r="D481" s="38"/>
      <c r="E481" s="38">
        <f t="shared" si="1"/>
        <v>632778.8207</v>
      </c>
      <c r="F481" s="16"/>
    </row>
    <row r="482">
      <c r="A482" s="7">
        <v>479.0</v>
      </c>
      <c r="B482" s="29">
        <f t="shared" si="2"/>
        <v>12908687.94</v>
      </c>
      <c r="C482" s="29">
        <f t="shared" si="3"/>
        <v>204.4112911</v>
      </c>
      <c r="D482" s="38"/>
      <c r="E482" s="38">
        <f t="shared" si="1"/>
        <v>645434.3971</v>
      </c>
      <c r="F482" s="16"/>
    </row>
    <row r="483">
      <c r="A483" s="7">
        <v>480.0</v>
      </c>
      <c r="B483" s="29">
        <f t="shared" si="2"/>
        <v>13166861.7</v>
      </c>
      <c r="C483" s="29">
        <f t="shared" si="3"/>
        <v>204.717908</v>
      </c>
      <c r="D483" s="38"/>
      <c r="E483" s="38">
        <f t="shared" si="1"/>
        <v>658343.0851</v>
      </c>
      <c r="F483" s="16"/>
    </row>
    <row r="484">
      <c r="A484" s="7">
        <v>481.0</v>
      </c>
      <c r="B484" s="29">
        <f t="shared" si="2"/>
        <v>13430198.94</v>
      </c>
      <c r="C484" s="29">
        <f t="shared" si="3"/>
        <v>205.0249849</v>
      </c>
      <c r="D484" s="38"/>
      <c r="E484" s="38">
        <f t="shared" si="1"/>
        <v>671509.9468</v>
      </c>
      <c r="F484" s="16"/>
    </row>
    <row r="485">
      <c r="A485" s="7">
        <v>482.0</v>
      </c>
      <c r="B485" s="29">
        <f t="shared" si="2"/>
        <v>13698802.91</v>
      </c>
      <c r="C485" s="29">
        <f t="shared" si="3"/>
        <v>205.3325224</v>
      </c>
      <c r="D485" s="38"/>
      <c r="E485" s="38">
        <f t="shared" si="1"/>
        <v>684940.1457</v>
      </c>
      <c r="F485" s="16"/>
    </row>
    <row r="486">
      <c r="A486" s="7">
        <v>483.0</v>
      </c>
      <c r="B486" s="29">
        <f t="shared" si="2"/>
        <v>13972778.97</v>
      </c>
      <c r="C486" s="29">
        <f t="shared" si="3"/>
        <v>205.6405212</v>
      </c>
      <c r="D486" s="38"/>
      <c r="E486" s="38">
        <f t="shared" si="1"/>
        <v>698638.9486</v>
      </c>
      <c r="F486" s="16"/>
    </row>
    <row r="487">
      <c r="A487" s="7">
        <v>484.0</v>
      </c>
      <c r="B487" s="29">
        <f t="shared" si="2"/>
        <v>14252234.55</v>
      </c>
      <c r="C487" s="29">
        <f t="shared" si="3"/>
        <v>205.9489819</v>
      </c>
      <c r="D487" s="38"/>
      <c r="E487" s="38">
        <f t="shared" si="1"/>
        <v>712611.7276</v>
      </c>
      <c r="F487" s="16"/>
    </row>
    <row r="488">
      <c r="A488" s="7">
        <v>485.0</v>
      </c>
      <c r="B488" s="29">
        <f t="shared" si="2"/>
        <v>14537279.24</v>
      </c>
      <c r="C488" s="29">
        <f t="shared" si="3"/>
        <v>206.2579054</v>
      </c>
      <c r="D488" s="38"/>
      <c r="E488" s="38">
        <f t="shared" si="1"/>
        <v>726863.9621</v>
      </c>
      <c r="F488" s="16"/>
    </row>
    <row r="489">
      <c r="A489" s="7">
        <v>486.0</v>
      </c>
      <c r="B489" s="29">
        <f t="shared" si="2"/>
        <v>14828024.83</v>
      </c>
      <c r="C489" s="29">
        <f t="shared" si="3"/>
        <v>206.5672923</v>
      </c>
      <c r="D489" s="38"/>
      <c r="E489" s="38">
        <f t="shared" si="1"/>
        <v>741401.2414</v>
      </c>
      <c r="F489" s="16"/>
    </row>
    <row r="490">
      <c r="A490" s="7">
        <v>487.0</v>
      </c>
      <c r="B490" s="29">
        <f t="shared" si="2"/>
        <v>15124585.32</v>
      </c>
      <c r="C490" s="29">
        <f t="shared" si="3"/>
        <v>206.8771432</v>
      </c>
      <c r="D490" s="38"/>
      <c r="E490" s="38">
        <f t="shared" si="1"/>
        <v>756229.2662</v>
      </c>
      <c r="F490" s="16"/>
    </row>
    <row r="491">
      <c r="A491" s="7">
        <v>488.0</v>
      </c>
      <c r="B491" s="29">
        <f t="shared" si="2"/>
        <v>15427077.03</v>
      </c>
      <c r="C491" s="29">
        <f t="shared" si="3"/>
        <v>207.1874589</v>
      </c>
      <c r="D491" s="38"/>
      <c r="E491" s="38">
        <f t="shared" si="1"/>
        <v>771353.8515</v>
      </c>
      <c r="F491" s="16"/>
    </row>
    <row r="492">
      <c r="A492" s="7">
        <v>489.0</v>
      </c>
      <c r="B492" s="29">
        <f t="shared" si="2"/>
        <v>15735618.57</v>
      </c>
      <c r="C492" s="29">
        <f t="shared" si="3"/>
        <v>207.4982401</v>
      </c>
      <c r="D492" s="38"/>
      <c r="E492" s="38">
        <f t="shared" si="1"/>
        <v>786780.9286</v>
      </c>
      <c r="F492" s="16"/>
    </row>
    <row r="493">
      <c r="A493" s="7">
        <v>490.0</v>
      </c>
      <c r="B493" s="29">
        <f t="shared" si="2"/>
        <v>16050330.94</v>
      </c>
      <c r="C493" s="29">
        <f t="shared" si="3"/>
        <v>207.8094875</v>
      </c>
      <c r="D493" s="38"/>
      <c r="E493" s="38">
        <f t="shared" si="1"/>
        <v>802516.5471</v>
      </c>
      <c r="F493" s="16"/>
    </row>
    <row r="494">
      <c r="A494" s="7">
        <v>491.0</v>
      </c>
      <c r="B494" s="29">
        <f t="shared" si="2"/>
        <v>16371337.56</v>
      </c>
      <c r="C494" s="29">
        <f t="shared" si="3"/>
        <v>208.1212017</v>
      </c>
      <c r="D494" s="38"/>
      <c r="E494" s="38">
        <f t="shared" si="1"/>
        <v>818566.8781</v>
      </c>
      <c r="F494" s="16"/>
    </row>
    <row r="495">
      <c r="A495" s="7">
        <v>492.0</v>
      </c>
      <c r="B495" s="29">
        <f t="shared" si="2"/>
        <v>16698764.31</v>
      </c>
      <c r="C495" s="29">
        <f t="shared" si="3"/>
        <v>208.4333835</v>
      </c>
      <c r="D495" s="38"/>
      <c r="E495" s="38">
        <f t="shared" si="1"/>
        <v>834938.2156</v>
      </c>
      <c r="F495" s="16"/>
    </row>
    <row r="496">
      <c r="A496" s="7">
        <v>493.0</v>
      </c>
      <c r="B496" s="29">
        <f t="shared" si="2"/>
        <v>17032739.6</v>
      </c>
      <c r="C496" s="29">
        <f t="shared" si="3"/>
        <v>208.7460336</v>
      </c>
      <c r="D496" s="38"/>
      <c r="E496" s="38">
        <f t="shared" si="1"/>
        <v>851636.98</v>
      </c>
      <c r="F496" s="16"/>
    </row>
    <row r="497">
      <c r="A497" s="7">
        <v>494.0</v>
      </c>
      <c r="B497" s="29">
        <f t="shared" si="2"/>
        <v>17373394.39</v>
      </c>
      <c r="C497" s="29">
        <f t="shared" si="3"/>
        <v>209.0591526</v>
      </c>
      <c r="D497" s="38"/>
      <c r="E497" s="38">
        <f t="shared" si="1"/>
        <v>868669.7196</v>
      </c>
      <c r="F497" s="16"/>
    </row>
    <row r="498">
      <c r="A498" s="7">
        <v>495.0</v>
      </c>
      <c r="B498" s="29">
        <f t="shared" si="2"/>
        <v>17720862.28</v>
      </c>
      <c r="C498" s="29">
        <f t="shared" si="3"/>
        <v>209.3727414</v>
      </c>
      <c r="D498" s="38"/>
      <c r="E498" s="38">
        <f t="shared" si="1"/>
        <v>886043.1139</v>
      </c>
      <c r="F498" s="16"/>
    </row>
    <row r="499">
      <c r="A499" s="7">
        <v>496.0</v>
      </c>
      <c r="B499" s="29">
        <f t="shared" si="2"/>
        <v>18075279.52</v>
      </c>
      <c r="C499" s="29">
        <f t="shared" si="3"/>
        <v>209.6868005</v>
      </c>
      <c r="D499" s="38"/>
      <c r="E499" s="38">
        <f t="shared" si="1"/>
        <v>903763.9762</v>
      </c>
      <c r="F499" s="16"/>
    </row>
    <row r="500">
      <c r="A500" s="7">
        <v>497.0</v>
      </c>
      <c r="B500" s="29">
        <f t="shared" si="2"/>
        <v>18436785.11</v>
      </c>
      <c r="C500" s="29">
        <f t="shared" si="3"/>
        <v>210.0013307</v>
      </c>
      <c r="D500" s="38"/>
      <c r="E500" s="38">
        <f t="shared" si="1"/>
        <v>921839.2557</v>
      </c>
      <c r="F500" s="16"/>
    </row>
    <row r="501">
      <c r="A501" s="7">
        <v>498.0</v>
      </c>
      <c r="B501" s="29">
        <f t="shared" si="2"/>
        <v>18805520.82</v>
      </c>
      <c r="C501" s="29">
        <f t="shared" si="3"/>
        <v>210.3163327</v>
      </c>
      <c r="D501" s="38"/>
      <c r="E501" s="38">
        <f t="shared" si="1"/>
        <v>940276.0409</v>
      </c>
      <c r="F501" s="16"/>
    </row>
    <row r="502">
      <c r="A502" s="7">
        <v>499.0</v>
      </c>
      <c r="B502" s="29">
        <f t="shared" si="2"/>
        <v>19181631.23</v>
      </c>
      <c r="C502" s="29">
        <f t="shared" si="3"/>
        <v>210.6318072</v>
      </c>
      <c r="D502" s="38"/>
      <c r="E502" s="38">
        <f t="shared" si="1"/>
        <v>959081.5617</v>
      </c>
      <c r="F502" s="16"/>
    </row>
    <row r="503">
      <c r="A503" s="7">
        <v>500.0</v>
      </c>
      <c r="B503" s="29">
        <f t="shared" si="2"/>
        <v>19565263.86</v>
      </c>
      <c r="C503" s="29">
        <f t="shared" si="3"/>
        <v>210.9477549</v>
      </c>
      <c r="D503" s="38"/>
      <c r="E503" s="38">
        <f t="shared" si="1"/>
        <v>978263.1929</v>
      </c>
      <c r="F503" s="16"/>
    </row>
    <row r="504">
      <c r="A504" s="7">
        <v>501.0</v>
      </c>
      <c r="B504" s="29">
        <f t="shared" si="2"/>
        <v>19956569.14</v>
      </c>
      <c r="C504" s="29">
        <f t="shared" si="3"/>
        <v>211.2641765</v>
      </c>
      <c r="D504" s="38"/>
      <c r="E504" s="38">
        <f t="shared" si="1"/>
        <v>997828.4568</v>
      </c>
      <c r="F504" s="16"/>
    </row>
    <row r="505">
      <c r="A505" s="7">
        <v>502.0</v>
      </c>
      <c r="B505" s="29">
        <f t="shared" si="2"/>
        <v>20355700.52</v>
      </c>
      <c r="C505" s="29">
        <f t="shared" si="3"/>
        <v>211.5810728</v>
      </c>
      <c r="D505" s="38"/>
      <c r="E505" s="38">
        <f t="shared" si="1"/>
        <v>1017785.026</v>
      </c>
      <c r="F505" s="16"/>
    </row>
    <row r="506">
      <c r="A506" s="7">
        <v>503.0</v>
      </c>
      <c r="B506" s="29">
        <f t="shared" si="2"/>
        <v>20762814.53</v>
      </c>
      <c r="C506" s="29">
        <f t="shared" si="3"/>
        <v>211.8984444</v>
      </c>
      <c r="D506" s="38"/>
      <c r="E506" s="38">
        <f t="shared" si="1"/>
        <v>1038140.726</v>
      </c>
      <c r="F506" s="16"/>
    </row>
    <row r="507">
      <c r="A507" s="7">
        <v>504.0</v>
      </c>
      <c r="B507" s="29">
        <f t="shared" si="2"/>
        <v>21178070.82</v>
      </c>
      <c r="C507" s="29">
        <f t="shared" si="3"/>
        <v>212.2162921</v>
      </c>
      <c r="D507" s="38"/>
      <c r="E507" s="38">
        <f t="shared" si="1"/>
        <v>1058903.541</v>
      </c>
      <c r="F507" s="16"/>
    </row>
    <row r="508">
      <c r="A508" s="7">
        <v>505.0</v>
      </c>
      <c r="B508" s="29">
        <f t="shared" si="2"/>
        <v>21601632.24</v>
      </c>
      <c r="C508" s="29">
        <f t="shared" si="3"/>
        <v>212.5346165</v>
      </c>
      <c r="D508" s="38"/>
      <c r="E508" s="38">
        <f t="shared" si="1"/>
        <v>1080081.612</v>
      </c>
      <c r="F508" s="16"/>
    </row>
    <row r="509">
      <c r="A509" s="7">
        <v>506.0</v>
      </c>
      <c r="B509" s="29">
        <f t="shared" si="2"/>
        <v>22033664.88</v>
      </c>
      <c r="C509" s="29">
        <f t="shared" si="3"/>
        <v>212.8534184</v>
      </c>
      <c r="D509" s="38"/>
      <c r="E509" s="38">
        <f t="shared" si="1"/>
        <v>1101683.244</v>
      </c>
      <c r="F509" s="16"/>
    </row>
    <row r="510">
      <c r="A510" s="7">
        <v>507.0</v>
      </c>
      <c r="B510" s="29">
        <f t="shared" si="2"/>
        <v>22474338.18</v>
      </c>
      <c r="C510" s="29">
        <f t="shared" si="3"/>
        <v>213.1726985</v>
      </c>
      <c r="D510" s="38"/>
      <c r="E510" s="38">
        <f t="shared" si="1"/>
        <v>1123716.909</v>
      </c>
      <c r="F510" s="16"/>
    </row>
    <row r="511">
      <c r="A511" s="7">
        <v>508.0</v>
      </c>
      <c r="B511" s="29">
        <f t="shared" si="2"/>
        <v>22923824.94</v>
      </c>
      <c r="C511" s="29">
        <f t="shared" si="3"/>
        <v>213.4924576</v>
      </c>
      <c r="D511" s="38"/>
      <c r="E511" s="38">
        <f t="shared" si="1"/>
        <v>1146191.247</v>
      </c>
      <c r="F511" s="16"/>
    </row>
    <row r="512">
      <c r="A512" s="7">
        <v>509.0</v>
      </c>
      <c r="B512" s="29">
        <f t="shared" si="2"/>
        <v>23382301.44</v>
      </c>
      <c r="C512" s="29">
        <f t="shared" si="3"/>
        <v>213.8126963</v>
      </c>
      <c r="D512" s="38"/>
      <c r="E512" s="38">
        <f t="shared" si="1"/>
        <v>1169115.072</v>
      </c>
      <c r="F512" s="16"/>
    </row>
    <row r="513">
      <c r="A513" s="7">
        <v>510.0</v>
      </c>
      <c r="B513" s="29">
        <f t="shared" si="2"/>
        <v>23849947.47</v>
      </c>
      <c r="C513" s="29">
        <f t="shared" si="3"/>
        <v>214.1334153</v>
      </c>
      <c r="D513" s="38"/>
      <c r="E513" s="38">
        <f t="shared" si="1"/>
        <v>1192497.373</v>
      </c>
      <c r="F513" s="16"/>
    </row>
    <row r="514">
      <c r="A514" s="7">
        <v>511.0</v>
      </c>
      <c r="B514" s="29">
        <f t="shared" si="2"/>
        <v>24326946.42</v>
      </c>
      <c r="C514" s="29">
        <f t="shared" si="3"/>
        <v>214.4546154</v>
      </c>
      <c r="D514" s="38"/>
      <c r="E514" s="38">
        <f t="shared" si="1"/>
        <v>1216347.321</v>
      </c>
      <c r="F514" s="16"/>
    </row>
    <row r="515">
      <c r="A515" s="7">
        <v>512.0</v>
      </c>
      <c r="B515" s="29">
        <f t="shared" si="2"/>
        <v>24813485.35</v>
      </c>
      <c r="C515" s="29">
        <f t="shared" si="3"/>
        <v>214.7762974</v>
      </c>
      <c r="D515" s="38"/>
      <c r="E515" s="38">
        <f t="shared" si="1"/>
        <v>1240674.267</v>
      </c>
      <c r="F515" s="16"/>
    </row>
    <row r="516">
      <c r="A516" s="7">
        <v>513.0</v>
      </c>
      <c r="B516" s="29">
        <f t="shared" si="2"/>
        <v>25309755.05</v>
      </c>
      <c r="C516" s="29">
        <f t="shared" si="3"/>
        <v>215.0984618</v>
      </c>
      <c r="D516" s="38"/>
      <c r="E516" s="38">
        <f t="shared" si="1"/>
        <v>1265487.753</v>
      </c>
      <c r="F516" s="16"/>
    </row>
    <row r="517">
      <c r="A517" s="7">
        <v>514.0</v>
      </c>
      <c r="B517" s="29">
        <f t="shared" si="2"/>
        <v>25815950.15</v>
      </c>
      <c r="C517" s="29">
        <f t="shared" si="3"/>
        <v>215.4211095</v>
      </c>
      <c r="D517" s="38"/>
      <c r="E517" s="38">
        <f t="shared" si="1"/>
        <v>1290797.508</v>
      </c>
      <c r="F517" s="16"/>
    </row>
    <row r="518">
      <c r="A518" s="7">
        <v>515.0</v>
      </c>
      <c r="B518" s="29">
        <f t="shared" si="2"/>
        <v>26332269.16</v>
      </c>
      <c r="C518" s="29">
        <f t="shared" si="3"/>
        <v>215.7442412</v>
      </c>
      <c r="D518" s="38"/>
      <c r="E518" s="38">
        <f t="shared" si="1"/>
        <v>1316613.458</v>
      </c>
      <c r="F518" s="16"/>
    </row>
    <row r="519">
      <c r="A519" s="7">
        <v>516.0</v>
      </c>
      <c r="B519" s="29">
        <f t="shared" si="2"/>
        <v>26858914.54</v>
      </c>
      <c r="C519" s="29">
        <f t="shared" si="3"/>
        <v>216.0678575</v>
      </c>
      <c r="D519" s="38"/>
      <c r="E519" s="38">
        <f t="shared" si="1"/>
        <v>1342945.727</v>
      </c>
      <c r="F519" s="16"/>
    </row>
    <row r="520">
      <c r="A520" s="7">
        <v>517.0</v>
      </c>
      <c r="B520" s="29">
        <f t="shared" si="2"/>
        <v>27396092.83</v>
      </c>
      <c r="C520" s="29">
        <f t="shared" si="3"/>
        <v>216.3919593</v>
      </c>
      <c r="D520" s="38"/>
      <c r="E520" s="38">
        <f t="shared" si="1"/>
        <v>1369804.642</v>
      </c>
      <c r="F520" s="16"/>
    </row>
    <row r="521">
      <c r="A521" s="7">
        <v>518.0</v>
      </c>
      <c r="B521" s="29">
        <f t="shared" si="2"/>
        <v>27944014.69</v>
      </c>
      <c r="C521" s="29">
        <f t="shared" si="3"/>
        <v>216.7165473</v>
      </c>
      <c r="D521" s="38"/>
      <c r="E521" s="38">
        <f t="shared" si="1"/>
        <v>1397200.734</v>
      </c>
      <c r="F521" s="16"/>
    </row>
    <row r="522">
      <c r="A522" s="7">
        <v>519.0</v>
      </c>
      <c r="B522" s="29">
        <f t="shared" si="2"/>
        <v>28502894.98</v>
      </c>
      <c r="C522" s="29">
        <f t="shared" si="3"/>
        <v>217.0416221</v>
      </c>
      <c r="D522" s="38"/>
      <c r="E522" s="38">
        <f t="shared" si="1"/>
        <v>1425144.749</v>
      </c>
      <c r="F522" s="16"/>
    </row>
    <row r="523">
      <c r="A523" s="7">
        <v>520.0</v>
      </c>
      <c r="B523" s="29">
        <f t="shared" si="2"/>
        <v>29072952.88</v>
      </c>
      <c r="C523" s="29">
        <f t="shared" si="3"/>
        <v>217.3671845</v>
      </c>
      <c r="D523" s="38"/>
      <c r="E523" s="38">
        <f t="shared" si="1"/>
        <v>1453647.644</v>
      </c>
      <c r="F523" s="16"/>
    </row>
    <row r="524">
      <c r="A524" s="7">
        <v>521.0</v>
      </c>
      <c r="B524" s="29">
        <f t="shared" si="2"/>
        <v>29654411.94</v>
      </c>
      <c r="C524" s="29">
        <f t="shared" si="3"/>
        <v>217.6932353</v>
      </c>
      <c r="D524" s="38"/>
      <c r="E524" s="38">
        <f t="shared" si="1"/>
        <v>1482720.597</v>
      </c>
      <c r="F524" s="16"/>
    </row>
    <row r="525">
      <c r="A525" s="7">
        <v>522.0</v>
      </c>
      <c r="B525" s="29">
        <f t="shared" si="2"/>
        <v>30247500.18</v>
      </c>
      <c r="C525" s="29">
        <f t="shared" si="3"/>
        <v>218.0197751</v>
      </c>
      <c r="D525" s="38"/>
      <c r="E525" s="38">
        <f t="shared" si="1"/>
        <v>1512375.009</v>
      </c>
      <c r="F525" s="16"/>
    </row>
    <row r="526">
      <c r="A526" s="7">
        <v>523.0</v>
      </c>
      <c r="B526" s="29">
        <f t="shared" si="2"/>
        <v>30852450.18</v>
      </c>
      <c r="C526" s="29">
        <f t="shared" si="3"/>
        <v>218.3468048</v>
      </c>
      <c r="D526" s="38"/>
      <c r="E526" s="38">
        <f t="shared" si="1"/>
        <v>1542622.509</v>
      </c>
      <c r="F526" s="16"/>
    </row>
    <row r="527">
      <c r="A527" s="7">
        <v>524.0</v>
      </c>
      <c r="B527" s="29">
        <f t="shared" si="2"/>
        <v>31469499.19</v>
      </c>
      <c r="C527" s="29">
        <f t="shared" si="3"/>
        <v>218.674325</v>
      </c>
      <c r="D527" s="38"/>
      <c r="E527" s="38">
        <f t="shared" si="1"/>
        <v>1573474.959</v>
      </c>
      <c r="F527" s="16"/>
    </row>
    <row r="528">
      <c r="A528" s="7">
        <v>525.0</v>
      </c>
      <c r="B528" s="29">
        <f t="shared" si="2"/>
        <v>32098889.17</v>
      </c>
      <c r="C528" s="29">
        <f t="shared" si="3"/>
        <v>219.0023365</v>
      </c>
      <c r="D528" s="38"/>
      <c r="E528" s="38">
        <f t="shared" si="1"/>
        <v>1604944.458</v>
      </c>
      <c r="F528" s="16"/>
    </row>
    <row r="529">
      <c r="A529" s="7">
        <v>526.0</v>
      </c>
      <c r="B529" s="29">
        <f t="shared" si="2"/>
        <v>32740866.95</v>
      </c>
      <c r="C529" s="29">
        <f t="shared" si="3"/>
        <v>219.33084</v>
      </c>
      <c r="D529" s="38"/>
      <c r="E529" s="38">
        <f t="shared" si="1"/>
        <v>1637043.348</v>
      </c>
      <c r="F529" s="16"/>
    </row>
    <row r="530">
      <c r="A530" s="7">
        <v>527.0</v>
      </c>
      <c r="B530" s="29">
        <f t="shared" si="2"/>
        <v>33395684.29</v>
      </c>
      <c r="C530" s="29">
        <f t="shared" si="3"/>
        <v>219.6598363</v>
      </c>
      <c r="D530" s="38"/>
      <c r="E530" s="38">
        <f t="shared" si="1"/>
        <v>1669784.215</v>
      </c>
      <c r="F530" s="16"/>
    </row>
    <row r="531">
      <c r="A531" s="7">
        <v>528.0</v>
      </c>
      <c r="B531" s="29">
        <f t="shared" si="2"/>
        <v>34063597.98</v>
      </c>
      <c r="C531" s="29">
        <f t="shared" si="3"/>
        <v>219.989326</v>
      </c>
      <c r="D531" s="38"/>
      <c r="E531" s="38">
        <f t="shared" si="1"/>
        <v>1703179.899</v>
      </c>
      <c r="F531" s="16"/>
    </row>
    <row r="532">
      <c r="A532" s="7">
        <v>529.0</v>
      </c>
      <c r="B532" s="29">
        <f t="shared" si="2"/>
        <v>34744869.94</v>
      </c>
      <c r="C532" s="29">
        <f t="shared" si="3"/>
        <v>220.31931</v>
      </c>
      <c r="D532" s="38"/>
      <c r="E532" s="38">
        <f t="shared" si="1"/>
        <v>1737243.497</v>
      </c>
      <c r="F532" s="16"/>
    </row>
    <row r="533">
      <c r="A533" s="7">
        <v>530.0</v>
      </c>
      <c r="B533" s="29">
        <f t="shared" si="2"/>
        <v>35439767.34</v>
      </c>
      <c r="C533" s="29">
        <f t="shared" si="3"/>
        <v>220.649789</v>
      </c>
      <c r="D533" s="38"/>
      <c r="E533" s="38">
        <f t="shared" si="1"/>
        <v>1771988.367</v>
      </c>
      <c r="F533" s="16"/>
    </row>
    <row r="534">
      <c r="A534" s="7">
        <v>531.0</v>
      </c>
      <c r="B534" s="29">
        <f t="shared" si="2"/>
        <v>36148562.68</v>
      </c>
      <c r="C534" s="29">
        <f t="shared" si="3"/>
        <v>220.9807637</v>
      </c>
      <c r="D534" s="38"/>
      <c r="E534" s="38">
        <f t="shared" si="1"/>
        <v>1807428.134</v>
      </c>
      <c r="F534" s="16"/>
    </row>
    <row r="535">
      <c r="A535" s="7">
        <v>532.0</v>
      </c>
      <c r="B535" s="29">
        <f t="shared" si="2"/>
        <v>36871533.94</v>
      </c>
      <c r="C535" s="29">
        <f t="shared" si="3"/>
        <v>221.3122348</v>
      </c>
      <c r="D535" s="38"/>
      <c r="E535" s="38">
        <f t="shared" si="1"/>
        <v>1843576.697</v>
      </c>
      <c r="F535" s="16"/>
    </row>
    <row r="536">
      <c r="A536" s="7">
        <v>533.0</v>
      </c>
      <c r="B536" s="29">
        <f t="shared" si="2"/>
        <v>37608964.61</v>
      </c>
      <c r="C536" s="29">
        <f t="shared" si="3"/>
        <v>221.6442032</v>
      </c>
      <c r="D536" s="38"/>
      <c r="E536" s="38">
        <f t="shared" si="1"/>
        <v>1880448.231</v>
      </c>
      <c r="F536" s="16"/>
    </row>
    <row r="537">
      <c r="A537" s="7">
        <v>534.0</v>
      </c>
      <c r="B537" s="29">
        <f t="shared" si="2"/>
        <v>38361143.91</v>
      </c>
      <c r="C537" s="29">
        <f t="shared" si="3"/>
        <v>221.9766695</v>
      </c>
      <c r="D537" s="38"/>
      <c r="E537" s="38">
        <f t="shared" si="1"/>
        <v>1918057.195</v>
      </c>
      <c r="F537" s="16"/>
    </row>
    <row r="538">
      <c r="A538" s="7">
        <v>535.0</v>
      </c>
      <c r="B538" s="29">
        <f t="shared" si="2"/>
        <v>39128366.79</v>
      </c>
      <c r="C538" s="29">
        <f t="shared" si="3"/>
        <v>222.3096345</v>
      </c>
      <c r="D538" s="38"/>
      <c r="E538" s="38">
        <f t="shared" si="1"/>
        <v>1956418.339</v>
      </c>
      <c r="F538" s="16"/>
    </row>
    <row r="539">
      <c r="A539" s="7">
        <v>536.0</v>
      </c>
      <c r="B539" s="29">
        <f t="shared" si="2"/>
        <v>39910934.12</v>
      </c>
      <c r="C539" s="29">
        <f t="shared" si="3"/>
        <v>222.6430989</v>
      </c>
      <c r="D539" s="38"/>
      <c r="E539" s="38">
        <f t="shared" si="1"/>
        <v>1995546.706</v>
      </c>
      <c r="F539" s="16"/>
    </row>
    <row r="540">
      <c r="A540" s="7">
        <v>537.0</v>
      </c>
      <c r="B540" s="29">
        <f t="shared" si="2"/>
        <v>40709152.8</v>
      </c>
      <c r="C540" s="29">
        <f t="shared" si="3"/>
        <v>222.9770636</v>
      </c>
      <c r="D540" s="38"/>
      <c r="E540" s="38">
        <f t="shared" si="1"/>
        <v>2035457.64</v>
      </c>
      <c r="F540" s="16"/>
    </row>
    <row r="541">
      <c r="A541" s="7">
        <v>538.0</v>
      </c>
      <c r="B541" s="29">
        <f t="shared" si="2"/>
        <v>41523335.86</v>
      </c>
      <c r="C541" s="29">
        <f t="shared" si="3"/>
        <v>223.3115292</v>
      </c>
      <c r="D541" s="38"/>
      <c r="E541" s="38">
        <f t="shared" si="1"/>
        <v>2076166.793</v>
      </c>
      <c r="F541" s="16"/>
    </row>
    <row r="542">
      <c r="A542" s="7">
        <v>539.0</v>
      </c>
      <c r="B542" s="29">
        <f t="shared" si="2"/>
        <v>42353802.58</v>
      </c>
      <c r="C542" s="29">
        <f t="shared" si="3"/>
        <v>223.6464965</v>
      </c>
      <c r="D542" s="38"/>
      <c r="E542" s="38">
        <f t="shared" si="1"/>
        <v>2117690.129</v>
      </c>
      <c r="F542" s="16"/>
    </row>
    <row r="543">
      <c r="A543" s="7">
        <v>540.0</v>
      </c>
      <c r="B543" s="29">
        <f t="shared" si="2"/>
        <v>43200878.63</v>
      </c>
      <c r="C543" s="29">
        <f t="shared" si="3"/>
        <v>223.9819662</v>
      </c>
      <c r="D543" s="38"/>
      <c r="E543" s="38">
        <f t="shared" si="1"/>
        <v>2160043.931</v>
      </c>
      <c r="F543" s="16"/>
    </row>
    <row r="544">
      <c r="A544" s="7">
        <v>541.0</v>
      </c>
      <c r="B544" s="29">
        <f t="shared" si="2"/>
        <v>44064896.2</v>
      </c>
      <c r="C544" s="29">
        <f t="shared" si="3"/>
        <v>224.3179391</v>
      </c>
      <c r="D544" s="38"/>
      <c r="E544" s="38">
        <f t="shared" si="1"/>
        <v>2203244.81</v>
      </c>
      <c r="F544" s="16"/>
    </row>
    <row r="545">
      <c r="A545" s="7">
        <v>542.0</v>
      </c>
      <c r="B545" s="29">
        <f t="shared" si="2"/>
        <v>44946194.12</v>
      </c>
      <c r="C545" s="29">
        <f t="shared" si="3"/>
        <v>224.6544161</v>
      </c>
      <c r="D545" s="38"/>
      <c r="E545" s="38">
        <f t="shared" si="1"/>
        <v>2247309.706</v>
      </c>
      <c r="F545" s="16"/>
    </row>
    <row r="546">
      <c r="A546" s="7">
        <v>543.0</v>
      </c>
      <c r="B546" s="29">
        <f t="shared" si="2"/>
        <v>45845118.01</v>
      </c>
      <c r="C546" s="29">
        <f t="shared" si="3"/>
        <v>224.9913977</v>
      </c>
      <c r="D546" s="38"/>
      <c r="E546" s="38">
        <f t="shared" si="1"/>
        <v>2292255.9</v>
      </c>
      <c r="F546" s="16"/>
    </row>
    <row r="547">
      <c r="A547" s="7">
        <v>544.0</v>
      </c>
      <c r="B547" s="29">
        <f t="shared" si="2"/>
        <v>46762020.37</v>
      </c>
      <c r="C547" s="29">
        <f t="shared" si="3"/>
        <v>225.3288848</v>
      </c>
      <c r="D547" s="38"/>
      <c r="E547" s="38">
        <f t="shared" si="1"/>
        <v>2338101.018</v>
      </c>
      <c r="F547" s="16"/>
    </row>
    <row r="548">
      <c r="A548" s="7">
        <v>545.0</v>
      </c>
      <c r="B548" s="29">
        <f t="shared" si="2"/>
        <v>47697260.77</v>
      </c>
      <c r="C548" s="29">
        <f t="shared" si="3"/>
        <v>225.6668781</v>
      </c>
      <c r="D548" s="38"/>
      <c r="E548" s="38">
        <f t="shared" si="1"/>
        <v>2384863.039</v>
      </c>
      <c r="F548" s="16"/>
    </row>
    <row r="549">
      <c r="A549" s="7">
        <v>546.0</v>
      </c>
      <c r="B549" s="29">
        <f t="shared" si="2"/>
        <v>48651205.99</v>
      </c>
      <c r="C549" s="29">
        <f t="shared" si="3"/>
        <v>226.0053784</v>
      </c>
      <c r="D549" s="38"/>
      <c r="E549" s="38">
        <f t="shared" si="1"/>
        <v>2432560.3</v>
      </c>
      <c r="F549" s="16"/>
    </row>
    <row r="550">
      <c r="A550" s="7">
        <v>547.0</v>
      </c>
      <c r="B550" s="29">
        <f t="shared" si="2"/>
        <v>49624230.11</v>
      </c>
      <c r="C550" s="29">
        <f t="shared" si="3"/>
        <v>226.3443865</v>
      </c>
      <c r="D550" s="38"/>
      <c r="E550" s="38">
        <f t="shared" si="1"/>
        <v>2481211.506</v>
      </c>
      <c r="F550" s="16"/>
    </row>
    <row r="551">
      <c r="A551" s="7">
        <v>548.0</v>
      </c>
      <c r="B551" s="29">
        <f t="shared" si="2"/>
        <v>50616714.71</v>
      </c>
      <c r="C551" s="29">
        <f t="shared" si="3"/>
        <v>226.6839031</v>
      </c>
      <c r="D551" s="38"/>
      <c r="E551" s="38">
        <f t="shared" si="1"/>
        <v>2530835.736</v>
      </c>
      <c r="F551" s="16"/>
    </row>
    <row r="552">
      <c r="A552" s="7">
        <v>549.0</v>
      </c>
      <c r="B552" s="29">
        <f t="shared" si="2"/>
        <v>51629049.01</v>
      </c>
      <c r="C552" s="29">
        <f t="shared" si="3"/>
        <v>227.0239289</v>
      </c>
      <c r="D552" s="38"/>
      <c r="E552" s="38">
        <f t="shared" si="1"/>
        <v>2581452.45</v>
      </c>
      <c r="F552" s="16"/>
    </row>
    <row r="553">
      <c r="A553" s="7">
        <v>550.0</v>
      </c>
      <c r="B553" s="29">
        <f t="shared" si="2"/>
        <v>52661629.99</v>
      </c>
      <c r="C553" s="29">
        <f t="shared" si="3"/>
        <v>227.3644648</v>
      </c>
      <c r="D553" s="38"/>
      <c r="E553" s="38">
        <f t="shared" si="1"/>
        <v>2633081.499</v>
      </c>
      <c r="F553" s="16"/>
    </row>
    <row r="554">
      <c r="A554" s="7">
        <v>551.0</v>
      </c>
      <c r="B554" s="29">
        <f t="shared" si="2"/>
        <v>53714862.59</v>
      </c>
      <c r="C554" s="29">
        <f t="shared" si="3"/>
        <v>227.7055115</v>
      </c>
      <c r="D554" s="38"/>
      <c r="E554" s="38">
        <f t="shared" si="1"/>
        <v>2685743.129</v>
      </c>
      <c r="F554" s="16"/>
    </row>
    <row r="555">
      <c r="A555" s="7">
        <v>552.0</v>
      </c>
      <c r="B555" s="29">
        <f t="shared" si="2"/>
        <v>54789159.84</v>
      </c>
      <c r="C555" s="29">
        <f t="shared" si="3"/>
        <v>228.0470698</v>
      </c>
      <c r="D555" s="38"/>
      <c r="E555" s="38">
        <f t="shared" si="1"/>
        <v>2739457.992</v>
      </c>
      <c r="F555" s="16"/>
    </row>
    <row r="556">
      <c r="A556" s="7">
        <v>553.0</v>
      </c>
      <c r="B556" s="29">
        <f t="shared" si="2"/>
        <v>55884943.03</v>
      </c>
      <c r="C556" s="29">
        <f t="shared" si="3"/>
        <v>228.3891404</v>
      </c>
      <c r="D556" s="38"/>
      <c r="E556" s="38">
        <f t="shared" si="1"/>
        <v>2794247.152</v>
      </c>
      <c r="F556" s="16"/>
    </row>
    <row r="557">
      <c r="A557" s="7">
        <v>554.0</v>
      </c>
      <c r="B557" s="29">
        <f t="shared" si="2"/>
        <v>57002641.9</v>
      </c>
      <c r="C557" s="29">
        <f t="shared" si="3"/>
        <v>228.7317241</v>
      </c>
      <c r="D557" s="38"/>
      <c r="E557" s="38">
        <f t="shared" si="1"/>
        <v>2850132.095</v>
      </c>
      <c r="F557" s="16"/>
    </row>
    <row r="558">
      <c r="A558" s="7">
        <v>555.0</v>
      </c>
      <c r="B558" s="29">
        <f t="shared" si="2"/>
        <v>58142694.73</v>
      </c>
      <c r="C558" s="29">
        <f t="shared" si="3"/>
        <v>229.0748217</v>
      </c>
      <c r="D558" s="38"/>
      <c r="E558" s="38">
        <f t="shared" si="1"/>
        <v>2907134.737</v>
      </c>
      <c r="F558" s="16"/>
    </row>
    <row r="559">
      <c r="A559" s="7">
        <v>556.0</v>
      </c>
      <c r="B559" s="29">
        <f t="shared" si="2"/>
        <v>59305548.63</v>
      </c>
      <c r="C559" s="29">
        <f t="shared" si="3"/>
        <v>229.4184339</v>
      </c>
      <c r="D559" s="38"/>
      <c r="E559" s="38">
        <f t="shared" si="1"/>
        <v>2965277.431</v>
      </c>
      <c r="F559" s="16"/>
    </row>
    <row r="560">
      <c r="A560" s="7">
        <v>557.0</v>
      </c>
      <c r="B560" s="29">
        <f t="shared" si="2"/>
        <v>60491659.6</v>
      </c>
      <c r="C560" s="29">
        <f t="shared" si="3"/>
        <v>229.7625616</v>
      </c>
      <c r="D560" s="38"/>
      <c r="E560" s="38">
        <f t="shared" si="1"/>
        <v>3024582.98</v>
      </c>
      <c r="F560" s="16"/>
    </row>
    <row r="561">
      <c r="A561" s="7">
        <v>558.0</v>
      </c>
      <c r="B561" s="29">
        <f t="shared" si="2"/>
        <v>61701492.79</v>
      </c>
      <c r="C561" s="29">
        <f t="shared" si="3"/>
        <v>230.1072054</v>
      </c>
      <c r="D561" s="38"/>
      <c r="E561" s="38">
        <f t="shared" si="1"/>
        <v>3085074.64</v>
      </c>
      <c r="F561" s="16"/>
    </row>
    <row r="562">
      <c r="A562" s="7">
        <v>559.0</v>
      </c>
      <c r="B562" s="29">
        <f t="shared" si="2"/>
        <v>62935522.65</v>
      </c>
      <c r="C562" s="29">
        <f t="shared" si="3"/>
        <v>230.4523662</v>
      </c>
      <c r="D562" s="38"/>
      <c r="E562" s="38">
        <f t="shared" si="1"/>
        <v>3146776.132</v>
      </c>
      <c r="F562" s="16"/>
    </row>
    <row r="563">
      <c r="A563" s="7">
        <v>560.0</v>
      </c>
      <c r="B563" s="29">
        <f t="shared" si="2"/>
        <v>64194233.1</v>
      </c>
      <c r="C563" s="29">
        <f t="shared" si="3"/>
        <v>230.7980448</v>
      </c>
      <c r="D563" s="38"/>
      <c r="E563" s="38">
        <f t="shared" si="1"/>
        <v>3209711.655</v>
      </c>
      <c r="F563" s="16"/>
    </row>
    <row r="564">
      <c r="A564" s="7">
        <v>561.0</v>
      </c>
      <c r="B564" s="29">
        <f t="shared" si="2"/>
        <v>65478117.76</v>
      </c>
      <c r="C564" s="29">
        <f t="shared" si="3"/>
        <v>231.1442418</v>
      </c>
      <c r="D564" s="38"/>
      <c r="E564" s="38">
        <f t="shared" si="1"/>
        <v>3273905.888</v>
      </c>
      <c r="F564" s="16"/>
    </row>
    <row r="565">
      <c r="A565" s="7">
        <v>562.0</v>
      </c>
      <c r="B565" s="29">
        <f t="shared" si="2"/>
        <v>66787680.12</v>
      </c>
      <c r="C565" s="29">
        <f t="shared" si="3"/>
        <v>231.4909582</v>
      </c>
      <c r="D565" s="38"/>
      <c r="E565" s="38">
        <f t="shared" si="1"/>
        <v>3339384.006</v>
      </c>
      <c r="F565" s="16"/>
    </row>
    <row r="566">
      <c r="A566" s="7">
        <v>563.0</v>
      </c>
      <c r="B566" s="29">
        <f t="shared" si="2"/>
        <v>68123433.72</v>
      </c>
      <c r="C566" s="29">
        <f t="shared" si="3"/>
        <v>231.8381946</v>
      </c>
      <c r="D566" s="38"/>
      <c r="E566" s="38">
        <f t="shared" si="1"/>
        <v>3406171.686</v>
      </c>
      <c r="F566" s="16"/>
    </row>
    <row r="567">
      <c r="A567" s="7">
        <v>564.0</v>
      </c>
      <c r="B567" s="29">
        <f t="shared" si="2"/>
        <v>69485902.4</v>
      </c>
      <c r="C567" s="29">
        <f t="shared" si="3"/>
        <v>232.1859519</v>
      </c>
      <c r="D567" s="38"/>
      <c r="E567" s="38">
        <f t="shared" si="1"/>
        <v>3474295.12</v>
      </c>
      <c r="F567" s="16"/>
    </row>
    <row r="568">
      <c r="A568" s="7">
        <v>565.0</v>
      </c>
      <c r="B568" s="29">
        <f t="shared" si="2"/>
        <v>70875620.44</v>
      </c>
      <c r="C568" s="29">
        <f t="shared" si="3"/>
        <v>232.5342308</v>
      </c>
      <c r="D568" s="38"/>
      <c r="E568" s="38">
        <f t="shared" si="1"/>
        <v>3543781.022</v>
      </c>
      <c r="F568" s="16"/>
    </row>
    <row r="569">
      <c r="A569" s="7">
        <v>566.0</v>
      </c>
      <c r="B569" s="29">
        <f t="shared" si="2"/>
        <v>72293132.85</v>
      </c>
      <c r="C569" s="29">
        <f t="shared" si="3"/>
        <v>232.8830322</v>
      </c>
      <c r="D569" s="38"/>
      <c r="E569" s="38">
        <f t="shared" si="1"/>
        <v>3614656.643</v>
      </c>
      <c r="F569" s="16"/>
    </row>
    <row r="570">
      <c r="A570" s="7">
        <v>567.0</v>
      </c>
      <c r="B570" s="29">
        <f t="shared" si="2"/>
        <v>73738995.51</v>
      </c>
      <c r="C570" s="29">
        <f t="shared" si="3"/>
        <v>233.2323567</v>
      </c>
      <c r="D570" s="38"/>
      <c r="E570" s="38">
        <f t="shared" si="1"/>
        <v>3686949.775</v>
      </c>
      <c r="F570" s="16"/>
    </row>
    <row r="571">
      <c r="A571" s="7">
        <v>568.0</v>
      </c>
      <c r="B571" s="29">
        <f t="shared" si="2"/>
        <v>75213775.42</v>
      </c>
      <c r="C571" s="29">
        <f t="shared" si="3"/>
        <v>233.5822053</v>
      </c>
      <c r="D571" s="38"/>
      <c r="E571" s="38">
        <f t="shared" si="1"/>
        <v>3760688.771</v>
      </c>
      <c r="F571" s="16"/>
    </row>
    <row r="572">
      <c r="A572" s="7">
        <v>569.0</v>
      </c>
      <c r="B572" s="29">
        <f t="shared" si="2"/>
        <v>76718050.93</v>
      </c>
      <c r="C572" s="29">
        <f t="shared" si="3"/>
        <v>233.9325786</v>
      </c>
      <c r="D572" s="38"/>
      <c r="E572" s="38">
        <f t="shared" si="1"/>
        <v>3835902.546</v>
      </c>
      <c r="F572" s="16"/>
    </row>
    <row r="573">
      <c r="A573" s="7">
        <v>570.0</v>
      </c>
      <c r="B573" s="29">
        <f t="shared" si="2"/>
        <v>78252411.95</v>
      </c>
      <c r="C573" s="29">
        <f t="shared" si="3"/>
        <v>234.2834775</v>
      </c>
      <c r="D573" s="38"/>
      <c r="E573" s="38">
        <f t="shared" si="1"/>
        <v>3912620.597</v>
      </c>
      <c r="F573" s="16"/>
    </row>
    <row r="574">
      <c r="A574" s="7">
        <v>571.0</v>
      </c>
      <c r="B574" s="29">
        <f t="shared" si="2"/>
        <v>79817460.19</v>
      </c>
      <c r="C574" s="29">
        <f t="shared" si="3"/>
        <v>234.6349027</v>
      </c>
      <c r="D574" s="38"/>
      <c r="E574" s="38">
        <f t="shared" si="1"/>
        <v>3990873.009</v>
      </c>
      <c r="F574" s="16"/>
    </row>
    <row r="575">
      <c r="A575" s="7">
        <v>572.0</v>
      </c>
      <c r="B575" s="29">
        <f t="shared" si="2"/>
        <v>81413809.39</v>
      </c>
      <c r="C575" s="29">
        <f t="shared" si="3"/>
        <v>234.986855</v>
      </c>
      <c r="D575" s="38"/>
      <c r="E575" s="38">
        <f t="shared" si="1"/>
        <v>4070690.469</v>
      </c>
      <c r="F575" s="16"/>
    </row>
    <row r="576">
      <c r="A576" s="7">
        <v>573.0</v>
      </c>
      <c r="B576" s="29">
        <f t="shared" si="2"/>
        <v>83042085.58</v>
      </c>
      <c r="C576" s="29">
        <f t="shared" si="3"/>
        <v>235.3393353</v>
      </c>
      <c r="D576" s="38"/>
      <c r="E576" s="38">
        <f t="shared" si="1"/>
        <v>4152104.279</v>
      </c>
      <c r="F576" s="16"/>
    </row>
    <row r="577">
      <c r="A577" s="7">
        <v>574.0</v>
      </c>
      <c r="B577" s="29">
        <f t="shared" si="2"/>
        <v>84702927.29</v>
      </c>
      <c r="C577" s="29">
        <f t="shared" si="3"/>
        <v>235.6923443</v>
      </c>
      <c r="D577" s="38"/>
      <c r="E577" s="38">
        <f t="shared" si="1"/>
        <v>4235146.364</v>
      </c>
      <c r="F577" s="16"/>
    </row>
    <row r="578">
      <c r="A578" s="7">
        <v>575.0</v>
      </c>
      <c r="B578" s="29">
        <f t="shared" si="2"/>
        <v>86396985.83</v>
      </c>
      <c r="C578" s="29">
        <f t="shared" si="3"/>
        <v>236.0458828</v>
      </c>
      <c r="D578" s="38"/>
      <c r="E578" s="38">
        <f t="shared" si="1"/>
        <v>4319849.292</v>
      </c>
      <c r="F578" s="16"/>
    </row>
    <row r="579">
      <c r="A579" s="7">
        <v>576.0</v>
      </c>
      <c r="B579" s="29">
        <f t="shared" si="2"/>
        <v>88124925.55</v>
      </c>
      <c r="C579" s="29">
        <f t="shared" si="3"/>
        <v>236.3999517</v>
      </c>
      <c r="D579" s="38"/>
      <c r="E579" s="38">
        <f t="shared" si="1"/>
        <v>4406246.278</v>
      </c>
      <c r="F579" s="16"/>
    </row>
    <row r="580">
      <c r="A580" s="7">
        <v>577.0</v>
      </c>
      <c r="B580" s="29">
        <f t="shared" si="2"/>
        <v>89887424.06</v>
      </c>
      <c r="C580" s="29">
        <f t="shared" si="3"/>
        <v>236.7545516</v>
      </c>
      <c r="D580" s="38"/>
      <c r="E580" s="38">
        <f t="shared" si="1"/>
        <v>4494371.203</v>
      </c>
      <c r="F580" s="16"/>
    </row>
    <row r="581">
      <c r="A581" s="7">
        <v>578.0</v>
      </c>
      <c r="B581" s="29">
        <f t="shared" si="2"/>
        <v>91685172.54</v>
      </c>
      <c r="C581" s="29">
        <f t="shared" si="3"/>
        <v>237.1096834</v>
      </c>
      <c r="D581" s="38"/>
      <c r="E581" s="38">
        <f t="shared" si="1"/>
        <v>4584258.627</v>
      </c>
      <c r="F581" s="16"/>
    </row>
    <row r="582">
      <c r="A582" s="7">
        <v>579.0</v>
      </c>
      <c r="B582" s="29">
        <f t="shared" si="2"/>
        <v>93518875.99</v>
      </c>
      <c r="C582" s="29">
        <f t="shared" si="3"/>
        <v>237.4653479</v>
      </c>
      <c r="D582" s="38"/>
      <c r="E582" s="38">
        <f t="shared" si="1"/>
        <v>4675943.8</v>
      </c>
      <c r="F582" s="16"/>
    </row>
    <row r="583">
      <c r="A583" s="7">
        <v>580.0</v>
      </c>
      <c r="B583" s="29">
        <f t="shared" si="2"/>
        <v>95389253.51</v>
      </c>
      <c r="C583" s="29">
        <f t="shared" si="3"/>
        <v>237.821546</v>
      </c>
      <c r="D583" s="38"/>
      <c r="E583" s="38">
        <f t="shared" si="1"/>
        <v>4769462.676</v>
      </c>
      <c r="F583" s="16"/>
    </row>
    <row r="584">
      <c r="A584" s="7">
        <v>581.0</v>
      </c>
      <c r="B584" s="29">
        <f t="shared" si="2"/>
        <v>97297038.58</v>
      </c>
      <c r="C584" s="29">
        <f t="shared" si="3"/>
        <v>238.1782783</v>
      </c>
      <c r="D584" s="38"/>
      <c r="E584" s="38">
        <f t="shared" si="1"/>
        <v>4864851.929</v>
      </c>
      <c r="F584" s="16"/>
    </row>
    <row r="585">
      <c r="A585" s="7">
        <v>582.0</v>
      </c>
      <c r="B585" s="29">
        <f t="shared" si="2"/>
        <v>99242979.36</v>
      </c>
      <c r="C585" s="29">
        <f t="shared" si="3"/>
        <v>238.5355457</v>
      </c>
      <c r="D585" s="38"/>
      <c r="E585" s="38">
        <f t="shared" si="1"/>
        <v>4962148.968</v>
      </c>
      <c r="F585" s="16"/>
    </row>
    <row r="586">
      <c r="A586" s="7">
        <v>583.0</v>
      </c>
      <c r="B586" s="29">
        <f t="shared" si="2"/>
        <v>101227838.9</v>
      </c>
      <c r="C586" s="29">
        <f t="shared" si="3"/>
        <v>238.893349</v>
      </c>
      <c r="D586" s="38"/>
      <c r="E586" s="38">
        <f t="shared" si="1"/>
        <v>5061391.947</v>
      </c>
      <c r="F586" s="16"/>
    </row>
    <row r="587">
      <c r="A587" s="7">
        <v>584.0</v>
      </c>
      <c r="B587" s="29">
        <f t="shared" si="2"/>
        <v>103252395.7</v>
      </c>
      <c r="C587" s="29">
        <f t="shared" si="3"/>
        <v>239.251689</v>
      </c>
      <c r="D587" s="38"/>
      <c r="E587" s="38">
        <f t="shared" si="1"/>
        <v>5162619.786</v>
      </c>
      <c r="F587" s="16"/>
    </row>
    <row r="588">
      <c r="A588" s="7">
        <v>585.0</v>
      </c>
      <c r="B588" s="29">
        <f t="shared" si="2"/>
        <v>105317443.6</v>
      </c>
      <c r="C588" s="29">
        <f t="shared" si="3"/>
        <v>239.6105666</v>
      </c>
      <c r="D588" s="38"/>
      <c r="E588" s="38">
        <f t="shared" si="1"/>
        <v>5265872.182</v>
      </c>
      <c r="F588" s="16"/>
    </row>
    <row r="589">
      <c r="A589" s="7">
        <v>586.0</v>
      </c>
      <c r="B589" s="29">
        <f t="shared" si="2"/>
        <v>107423792.5</v>
      </c>
      <c r="C589" s="29">
        <f t="shared" si="3"/>
        <v>239.9699824</v>
      </c>
      <c r="D589" s="38"/>
      <c r="E589" s="38">
        <f t="shared" si="1"/>
        <v>5371189.625</v>
      </c>
      <c r="F589" s="16"/>
    </row>
    <row r="590">
      <c r="A590" s="7">
        <v>587.0</v>
      </c>
      <c r="B590" s="29">
        <f t="shared" si="2"/>
        <v>109572268.4</v>
      </c>
      <c r="C590" s="29">
        <f t="shared" si="3"/>
        <v>240.3299374</v>
      </c>
      <c r="D590" s="38"/>
      <c r="E590" s="38">
        <f t="shared" si="1"/>
        <v>5478613.418</v>
      </c>
      <c r="F590" s="16"/>
    </row>
    <row r="591">
      <c r="A591" s="7">
        <v>588.0</v>
      </c>
      <c r="B591" s="29">
        <f t="shared" si="2"/>
        <v>111763713.7</v>
      </c>
      <c r="C591" s="29">
        <f t="shared" si="3"/>
        <v>240.6904323</v>
      </c>
      <c r="D591" s="38"/>
      <c r="E591" s="38">
        <f t="shared" si="1"/>
        <v>5588185.686</v>
      </c>
      <c r="F591" s="16"/>
    </row>
    <row r="592">
      <c r="A592" s="7">
        <v>589.0</v>
      </c>
      <c r="B592" s="29">
        <f t="shared" si="2"/>
        <v>113998988</v>
      </c>
      <c r="C592" s="29">
        <f t="shared" si="3"/>
        <v>241.0514679</v>
      </c>
      <c r="D592" s="38"/>
      <c r="E592" s="38">
        <f t="shared" si="1"/>
        <v>5699949.4</v>
      </c>
      <c r="F592" s="16"/>
    </row>
    <row r="593">
      <c r="A593" s="7">
        <v>590.0</v>
      </c>
      <c r="B593" s="29">
        <f t="shared" si="2"/>
        <v>116278967.8</v>
      </c>
      <c r="C593" s="29">
        <f t="shared" si="3"/>
        <v>241.4130451</v>
      </c>
      <c r="D593" s="38"/>
      <c r="E593" s="38">
        <f t="shared" si="1"/>
        <v>5813948.388</v>
      </c>
      <c r="F593" s="16"/>
    </row>
    <row r="594">
      <c r="A594" s="7">
        <v>591.0</v>
      </c>
      <c r="B594" s="29">
        <f t="shared" si="2"/>
        <v>118604547.1</v>
      </c>
      <c r="C594" s="29">
        <f t="shared" si="3"/>
        <v>241.7751647</v>
      </c>
      <c r="D594" s="38"/>
      <c r="E594" s="38">
        <f t="shared" si="1"/>
        <v>5930227.356</v>
      </c>
      <c r="F594" s="16"/>
    </row>
    <row r="595">
      <c r="A595" s="7">
        <v>592.0</v>
      </c>
      <c r="B595" s="29">
        <f t="shared" si="2"/>
        <v>120976638.1</v>
      </c>
      <c r="C595" s="29">
        <f t="shared" si="3"/>
        <v>242.1378275</v>
      </c>
      <c r="D595" s="38"/>
      <c r="E595" s="38">
        <f t="shared" si="1"/>
        <v>6048831.903</v>
      </c>
      <c r="F595" s="16"/>
    </row>
    <row r="596">
      <c r="A596" s="7">
        <v>593.0</v>
      </c>
      <c r="B596" s="29">
        <f t="shared" si="2"/>
        <v>123396170.8</v>
      </c>
      <c r="C596" s="29">
        <f t="shared" si="3"/>
        <v>242.5010342</v>
      </c>
      <c r="D596" s="38"/>
      <c r="E596" s="38">
        <f t="shared" si="1"/>
        <v>6169808.541</v>
      </c>
      <c r="F596" s="16"/>
    </row>
    <row r="597">
      <c r="A597" s="7">
        <v>594.0</v>
      </c>
      <c r="B597" s="29">
        <f t="shared" si="2"/>
        <v>125864094.2</v>
      </c>
      <c r="C597" s="29">
        <f t="shared" si="3"/>
        <v>242.8647858</v>
      </c>
      <c r="D597" s="38"/>
      <c r="E597" s="38">
        <f t="shared" si="1"/>
        <v>6293204.712</v>
      </c>
      <c r="F597" s="16"/>
    </row>
    <row r="598">
      <c r="A598" s="7">
        <v>595.0</v>
      </c>
      <c r="B598" s="29">
        <f t="shared" si="2"/>
        <v>128381376.1</v>
      </c>
      <c r="C598" s="29">
        <f t="shared" si="3"/>
        <v>243.2290829</v>
      </c>
      <c r="D598" s="38"/>
      <c r="E598" s="38">
        <f t="shared" si="1"/>
        <v>6419068.806</v>
      </c>
      <c r="F598" s="16"/>
    </row>
    <row r="599">
      <c r="A599" s="7">
        <v>596.0</v>
      </c>
      <c r="B599" s="29">
        <f t="shared" si="2"/>
        <v>130949003.6</v>
      </c>
      <c r="C599" s="29">
        <f t="shared" si="3"/>
        <v>243.5939266</v>
      </c>
      <c r="D599" s="38"/>
      <c r="E599" s="38">
        <f t="shared" si="1"/>
        <v>6547450.182</v>
      </c>
      <c r="F599" s="16"/>
    </row>
    <row r="600">
      <c r="A600" s="7">
        <v>597.0</v>
      </c>
      <c r="B600" s="29">
        <f t="shared" si="2"/>
        <v>133567983.7</v>
      </c>
      <c r="C600" s="29">
        <f t="shared" si="3"/>
        <v>243.9593174</v>
      </c>
      <c r="D600" s="38"/>
      <c r="E600" s="38">
        <f t="shared" si="1"/>
        <v>6678399.186</v>
      </c>
      <c r="F600" s="16"/>
    </row>
    <row r="601">
      <c r="A601" s="7">
        <v>598.0</v>
      </c>
      <c r="B601" s="29">
        <f t="shared" si="2"/>
        <v>136239343.4</v>
      </c>
      <c r="C601" s="29">
        <f t="shared" si="3"/>
        <v>244.3252564</v>
      </c>
      <c r="D601" s="38"/>
      <c r="E601" s="38">
        <f t="shared" si="1"/>
        <v>6811967.17</v>
      </c>
      <c r="F601" s="16"/>
    </row>
    <row r="602">
      <c r="A602" s="7">
        <v>599.0</v>
      </c>
      <c r="B602" s="29">
        <f t="shared" si="2"/>
        <v>138964130.3</v>
      </c>
      <c r="C602" s="29">
        <f t="shared" si="3"/>
        <v>244.6917443</v>
      </c>
      <c r="D602" s="38"/>
      <c r="E602" s="38">
        <f t="shared" si="1"/>
        <v>6948206.513</v>
      </c>
      <c r="F602" s="16"/>
    </row>
    <row r="603">
      <c r="A603" s="7">
        <v>600.0</v>
      </c>
      <c r="B603" s="29">
        <f t="shared" si="2"/>
        <v>141743412.9</v>
      </c>
      <c r="C603" s="29">
        <f t="shared" si="3"/>
        <v>245.0587819</v>
      </c>
      <c r="D603" s="38"/>
      <c r="E603" s="38">
        <f t="shared" si="1"/>
        <v>7087170.643</v>
      </c>
      <c r="F603" s="16"/>
    </row>
    <row r="604">
      <c r="A604" s="7">
        <v>601.0</v>
      </c>
      <c r="B604" s="29">
        <f t="shared" si="2"/>
        <v>144578281.1</v>
      </c>
      <c r="C604" s="29">
        <f t="shared" si="3"/>
        <v>245.4263701</v>
      </c>
      <c r="D604" s="38"/>
      <c r="E604" s="38">
        <f t="shared" si="1"/>
        <v>7228914.056</v>
      </c>
      <c r="F604" s="16"/>
    </row>
    <row r="605">
      <c r="A605" s="7">
        <v>602.0</v>
      </c>
      <c r="B605" s="29">
        <f t="shared" si="2"/>
        <v>147469846.7</v>
      </c>
      <c r="C605" s="29">
        <f t="shared" si="3"/>
        <v>245.7945097</v>
      </c>
      <c r="D605" s="38"/>
      <c r="E605" s="38">
        <f t="shared" si="1"/>
        <v>7373492.337</v>
      </c>
      <c r="F605" s="16"/>
    </row>
    <row r="606">
      <c r="A606" s="7">
        <v>603.0</v>
      </c>
      <c r="B606" s="29">
        <f t="shared" si="2"/>
        <v>150419243.7</v>
      </c>
      <c r="C606" s="29">
        <f t="shared" si="3"/>
        <v>246.1632014</v>
      </c>
      <c r="D606" s="38"/>
      <c r="E606" s="38">
        <f t="shared" si="1"/>
        <v>7520962.184</v>
      </c>
      <c r="F606" s="16"/>
    </row>
    <row r="607">
      <c r="A607" s="7">
        <v>604.0</v>
      </c>
      <c r="B607" s="29">
        <f t="shared" si="2"/>
        <v>153427628.6</v>
      </c>
      <c r="C607" s="29">
        <f t="shared" si="3"/>
        <v>246.5324462</v>
      </c>
      <c r="D607" s="38"/>
      <c r="E607" s="38">
        <f t="shared" si="1"/>
        <v>7671381.428</v>
      </c>
      <c r="F607" s="16"/>
    </row>
    <row r="608">
      <c r="A608" s="7">
        <v>605.0</v>
      </c>
      <c r="B608" s="29">
        <f t="shared" si="2"/>
        <v>156496181.1</v>
      </c>
      <c r="C608" s="29">
        <f t="shared" si="3"/>
        <v>246.9022449</v>
      </c>
      <c r="D608" s="38"/>
      <c r="E608" s="38">
        <f t="shared" si="1"/>
        <v>7824809.056</v>
      </c>
      <c r="F608" s="16"/>
    </row>
    <row r="609">
      <c r="A609" s="7">
        <v>606.0</v>
      </c>
      <c r="B609" s="29">
        <f t="shared" si="2"/>
        <v>159626104.7</v>
      </c>
      <c r="C609" s="29">
        <f t="shared" si="3"/>
        <v>247.2725983</v>
      </c>
      <c r="D609" s="38"/>
      <c r="E609" s="38">
        <f t="shared" si="1"/>
        <v>7981305.237</v>
      </c>
      <c r="F609" s="16"/>
    </row>
    <row r="610">
      <c r="A610" s="7">
        <v>607.0</v>
      </c>
      <c r="B610" s="29">
        <f t="shared" si="2"/>
        <v>162818626.8</v>
      </c>
      <c r="C610" s="29">
        <f t="shared" si="3"/>
        <v>247.6435072</v>
      </c>
      <c r="D610" s="38"/>
      <c r="E610" s="38">
        <f t="shared" si="1"/>
        <v>8140931.342</v>
      </c>
      <c r="F610" s="16"/>
    </row>
    <row r="611">
      <c r="A611" s="7">
        <v>608.0</v>
      </c>
      <c r="B611" s="29">
        <f t="shared" si="2"/>
        <v>166074999.4</v>
      </c>
      <c r="C611" s="29">
        <f t="shared" si="3"/>
        <v>248.0149724</v>
      </c>
      <c r="D611" s="38"/>
      <c r="E611" s="38">
        <f t="shared" si="1"/>
        <v>8303749.969</v>
      </c>
      <c r="F611" s="16"/>
    </row>
    <row r="612">
      <c r="A612" s="7">
        <v>609.0</v>
      </c>
      <c r="B612" s="29">
        <f t="shared" si="2"/>
        <v>169396499.4</v>
      </c>
      <c r="C612" s="29">
        <f t="shared" si="3"/>
        <v>248.3869949</v>
      </c>
      <c r="D612" s="38"/>
      <c r="E612" s="38">
        <f t="shared" si="1"/>
        <v>8469824.968</v>
      </c>
      <c r="F612" s="16"/>
    </row>
    <row r="613">
      <c r="A613" s="7">
        <v>610.0</v>
      </c>
      <c r="B613" s="29">
        <f t="shared" si="2"/>
        <v>172784429.4</v>
      </c>
      <c r="C613" s="29">
        <f t="shared" si="3"/>
        <v>248.7595754</v>
      </c>
      <c r="D613" s="38"/>
      <c r="E613" s="38">
        <f t="shared" si="1"/>
        <v>8639221.468</v>
      </c>
      <c r="F613" s="16"/>
    </row>
    <row r="614">
      <c r="A614" s="7">
        <v>611.0</v>
      </c>
      <c r="B614" s="29">
        <f t="shared" si="2"/>
        <v>176240117.9</v>
      </c>
      <c r="C614" s="29">
        <f t="shared" si="3"/>
        <v>249.1327147</v>
      </c>
      <c r="D614" s="38"/>
      <c r="E614" s="38">
        <f t="shared" si="1"/>
        <v>8812005.897</v>
      </c>
      <c r="F614" s="16"/>
    </row>
    <row r="615">
      <c r="A615" s="7">
        <v>612.0</v>
      </c>
      <c r="B615" s="29">
        <f t="shared" si="2"/>
        <v>179764920.3</v>
      </c>
      <c r="C615" s="29">
        <f t="shared" si="3"/>
        <v>249.5064138</v>
      </c>
      <c r="D615" s="38"/>
      <c r="E615" s="38">
        <f t="shared" si="1"/>
        <v>8988246.015</v>
      </c>
      <c r="F615" s="16"/>
    </row>
    <row r="616">
      <c r="A616" s="7">
        <v>613.0</v>
      </c>
      <c r="B616" s="29">
        <f t="shared" si="2"/>
        <v>183360218.7</v>
      </c>
      <c r="C616" s="29">
        <f t="shared" si="3"/>
        <v>249.8806734</v>
      </c>
      <c r="D616" s="38"/>
      <c r="E616" s="38">
        <f t="shared" si="1"/>
        <v>9168010.935</v>
      </c>
      <c r="F616" s="16"/>
    </row>
    <row r="617">
      <c r="A617" s="7">
        <v>614.0</v>
      </c>
      <c r="B617" s="29">
        <f t="shared" si="2"/>
        <v>187027423.1</v>
      </c>
      <c r="C617" s="29">
        <f t="shared" si="3"/>
        <v>250.2554944</v>
      </c>
      <c r="D617" s="38"/>
      <c r="E617" s="38">
        <f t="shared" si="1"/>
        <v>9351371.154</v>
      </c>
      <c r="F617" s="16"/>
    </row>
    <row r="618">
      <c r="A618" s="7">
        <v>615.0</v>
      </c>
      <c r="B618" s="29">
        <f t="shared" si="2"/>
        <v>190767971.5</v>
      </c>
      <c r="C618" s="29">
        <f t="shared" si="3"/>
        <v>250.6308777</v>
      </c>
      <c r="D618" s="38"/>
      <c r="E618" s="38">
        <f t="shared" si="1"/>
        <v>9538398.577</v>
      </c>
      <c r="F618" s="16"/>
    </row>
    <row r="619">
      <c r="A619" s="7">
        <v>616.0</v>
      </c>
      <c r="B619" s="29">
        <f t="shared" si="2"/>
        <v>194583331</v>
      </c>
      <c r="C619" s="29">
        <f t="shared" si="3"/>
        <v>251.006824</v>
      </c>
      <c r="D619" s="38"/>
      <c r="E619" s="38">
        <f t="shared" si="1"/>
        <v>9729166.548</v>
      </c>
      <c r="F619" s="16"/>
    </row>
    <row r="620">
      <c r="A620" s="7">
        <v>617.0</v>
      </c>
      <c r="B620" s="29">
        <f t="shared" si="2"/>
        <v>198474997.6</v>
      </c>
      <c r="C620" s="29">
        <f t="shared" si="3"/>
        <v>251.3833342</v>
      </c>
      <c r="D620" s="38"/>
      <c r="E620" s="38">
        <f t="shared" si="1"/>
        <v>9923749.879</v>
      </c>
      <c r="F620" s="16"/>
    </row>
    <row r="621">
      <c r="A621" s="7">
        <v>618.0</v>
      </c>
      <c r="B621" s="29">
        <f t="shared" si="2"/>
        <v>202444497.5</v>
      </c>
      <c r="C621" s="29">
        <f t="shared" si="3"/>
        <v>251.7604092</v>
      </c>
      <c r="D621" s="38"/>
      <c r="E621" s="38">
        <f t="shared" si="1"/>
        <v>10122224.88</v>
      </c>
      <c r="F621" s="16"/>
    </row>
    <row r="622">
      <c r="A622" s="7">
        <v>619.0</v>
      </c>
      <c r="B622" s="29">
        <f t="shared" si="2"/>
        <v>206493387.5</v>
      </c>
      <c r="C622" s="29">
        <f t="shared" si="3"/>
        <v>252.1380498</v>
      </c>
      <c r="D622" s="38"/>
      <c r="E622" s="38">
        <f t="shared" si="1"/>
        <v>10324669.37</v>
      </c>
      <c r="F622" s="16"/>
    </row>
    <row r="623">
      <c r="A623" s="7">
        <v>620.0</v>
      </c>
      <c r="B623" s="29">
        <f t="shared" si="2"/>
        <v>210623255.2</v>
      </c>
      <c r="C623" s="29">
        <f t="shared" si="3"/>
        <v>252.5162569</v>
      </c>
      <c r="D623" s="38"/>
      <c r="E623" s="38">
        <f t="shared" si="1"/>
        <v>10531162.76</v>
      </c>
      <c r="F623" s="16"/>
    </row>
    <row r="624">
      <c r="A624" s="7">
        <v>621.0</v>
      </c>
      <c r="B624" s="29">
        <f t="shared" si="2"/>
        <v>214835720.3</v>
      </c>
      <c r="C624" s="29">
        <f t="shared" si="3"/>
        <v>252.8950313</v>
      </c>
      <c r="D624" s="38"/>
      <c r="E624" s="38">
        <f t="shared" si="1"/>
        <v>10741786.02</v>
      </c>
      <c r="F624" s="16"/>
    </row>
    <row r="625">
      <c r="A625" s="7">
        <v>622.0</v>
      </c>
      <c r="B625" s="29">
        <f t="shared" si="2"/>
        <v>219132434.8</v>
      </c>
      <c r="C625" s="29">
        <f t="shared" si="3"/>
        <v>253.2743738</v>
      </c>
      <c r="D625" s="38"/>
      <c r="E625" s="38">
        <f t="shared" si="1"/>
        <v>10956621.74</v>
      </c>
      <c r="F625" s="16"/>
    </row>
    <row r="626">
      <c r="A626" s="7">
        <v>623.0</v>
      </c>
      <c r="B626" s="29">
        <f t="shared" si="2"/>
        <v>223515083.4</v>
      </c>
      <c r="C626" s="29">
        <f t="shared" si="3"/>
        <v>253.6542854</v>
      </c>
      <c r="D626" s="38"/>
      <c r="E626" s="38">
        <f t="shared" si="1"/>
        <v>11175754.17</v>
      </c>
      <c r="F626" s="16"/>
    </row>
    <row r="627">
      <c r="A627" s="7">
        <v>624.0</v>
      </c>
      <c r="B627" s="29">
        <f t="shared" si="2"/>
        <v>227985385.1</v>
      </c>
      <c r="C627" s="29">
        <f t="shared" si="3"/>
        <v>254.0347668</v>
      </c>
      <c r="D627" s="38"/>
      <c r="E627" s="38">
        <f t="shared" si="1"/>
        <v>11399269.26</v>
      </c>
      <c r="F627" s="16"/>
    </row>
    <row r="628">
      <c r="A628" s="7">
        <v>625.0</v>
      </c>
      <c r="B628" s="29">
        <f t="shared" si="2"/>
        <v>232545092.8</v>
      </c>
      <c r="C628" s="29">
        <f t="shared" si="3"/>
        <v>254.415819</v>
      </c>
      <c r="D628" s="38"/>
      <c r="E628" s="38">
        <f t="shared" si="1"/>
        <v>11627254.64</v>
      </c>
      <c r="F628" s="16"/>
    </row>
    <row r="629">
      <c r="A629" s="7">
        <v>626.0</v>
      </c>
      <c r="B629" s="29">
        <f t="shared" si="2"/>
        <v>237195994.7</v>
      </c>
      <c r="C629" s="29">
        <f t="shared" si="3"/>
        <v>254.7974427</v>
      </c>
      <c r="D629" s="38"/>
      <c r="E629" s="38">
        <f t="shared" si="1"/>
        <v>11859799.73</v>
      </c>
      <c r="F629" s="16"/>
    </row>
    <row r="630">
      <c r="A630" s="7">
        <v>627.0</v>
      </c>
      <c r="B630" s="29">
        <f t="shared" si="2"/>
        <v>241939914.6</v>
      </c>
      <c r="C630" s="29">
        <f t="shared" si="3"/>
        <v>255.1796389</v>
      </c>
      <c r="D630" s="38"/>
      <c r="E630" s="38">
        <f t="shared" si="1"/>
        <v>12096995.73</v>
      </c>
      <c r="F630" s="16"/>
    </row>
    <row r="631">
      <c r="A631" s="7">
        <v>628.0</v>
      </c>
      <c r="B631" s="29">
        <f t="shared" si="2"/>
        <v>246778712.9</v>
      </c>
      <c r="C631" s="29">
        <f t="shared" si="3"/>
        <v>255.5624083</v>
      </c>
      <c r="D631" s="38"/>
      <c r="E631" s="38">
        <f t="shared" si="1"/>
        <v>12338935.64</v>
      </c>
      <c r="F631" s="16"/>
    </row>
    <row r="632">
      <c r="A632" s="7">
        <v>629.0</v>
      </c>
      <c r="B632" s="29">
        <f t="shared" si="2"/>
        <v>251714287.1</v>
      </c>
      <c r="C632" s="29">
        <f t="shared" si="3"/>
        <v>255.9457519</v>
      </c>
      <c r="D632" s="38"/>
      <c r="E632" s="38">
        <f t="shared" si="1"/>
        <v>12585714.36</v>
      </c>
      <c r="F632" s="16"/>
    </row>
    <row r="633">
      <c r="A633" s="7">
        <v>630.0</v>
      </c>
      <c r="B633" s="29">
        <f t="shared" si="2"/>
        <v>256748572.9</v>
      </c>
      <c r="C633" s="29">
        <f t="shared" si="3"/>
        <v>256.3296706</v>
      </c>
      <c r="D633" s="38"/>
      <c r="E633" s="38">
        <f t="shared" si="1"/>
        <v>12837428.64</v>
      </c>
      <c r="F633" s="16"/>
    </row>
    <row r="634">
      <c r="A634" s="7">
        <v>631.0</v>
      </c>
      <c r="B634" s="29">
        <f t="shared" si="2"/>
        <v>261883544.3</v>
      </c>
      <c r="C634" s="29">
        <f t="shared" si="3"/>
        <v>256.7141651</v>
      </c>
      <c r="D634" s="38"/>
      <c r="E634" s="38">
        <f t="shared" si="1"/>
        <v>13094177.22</v>
      </c>
      <c r="F634" s="16"/>
    </row>
    <row r="635">
      <c r="A635" s="7">
        <v>632.0</v>
      </c>
      <c r="B635" s="29">
        <f t="shared" si="2"/>
        <v>267121215.2</v>
      </c>
      <c r="C635" s="29">
        <f t="shared" si="3"/>
        <v>257.0992363</v>
      </c>
      <c r="D635" s="38"/>
      <c r="E635" s="38">
        <f t="shared" si="1"/>
        <v>13356060.76</v>
      </c>
      <c r="F635" s="16"/>
    </row>
    <row r="636">
      <c r="A636" s="7">
        <v>633.0</v>
      </c>
      <c r="B636" s="29">
        <f t="shared" si="2"/>
        <v>272463639.5</v>
      </c>
      <c r="C636" s="29">
        <f t="shared" si="3"/>
        <v>257.4848852</v>
      </c>
      <c r="D636" s="38"/>
      <c r="E636" s="38">
        <f t="shared" si="1"/>
        <v>13623181.98</v>
      </c>
      <c r="F636" s="16"/>
    </row>
    <row r="637">
      <c r="A637" s="7">
        <v>634.0</v>
      </c>
      <c r="B637" s="29">
        <f t="shared" si="2"/>
        <v>277912912.3</v>
      </c>
      <c r="C637" s="29">
        <f t="shared" si="3"/>
        <v>257.8711125</v>
      </c>
      <c r="D637" s="38"/>
      <c r="E637" s="38">
        <f t="shared" si="1"/>
        <v>13895645.61</v>
      </c>
      <c r="F637" s="16"/>
    </row>
    <row r="638">
      <c r="A638" s="7">
        <v>635.0</v>
      </c>
      <c r="B638" s="29">
        <f t="shared" si="2"/>
        <v>283471170.5</v>
      </c>
      <c r="C638" s="29">
        <f t="shared" si="3"/>
        <v>258.2579192</v>
      </c>
      <c r="D638" s="38"/>
      <c r="E638" s="38">
        <f t="shared" si="1"/>
        <v>14173558.53</v>
      </c>
      <c r="F638" s="16"/>
    </row>
    <row r="639">
      <c r="A639" s="7">
        <v>636.0</v>
      </c>
      <c r="B639" s="29">
        <f t="shared" si="2"/>
        <v>289140594</v>
      </c>
      <c r="C639" s="29">
        <f t="shared" si="3"/>
        <v>258.6453061</v>
      </c>
      <c r="D639" s="38"/>
      <c r="E639" s="38">
        <f t="shared" si="1"/>
        <v>14457029.7</v>
      </c>
      <c r="F639" s="16"/>
    </row>
    <row r="640">
      <c r="A640" s="7">
        <v>637.0</v>
      </c>
      <c r="B640" s="29">
        <f t="shared" si="2"/>
        <v>294923405.8</v>
      </c>
      <c r="C640" s="29">
        <f t="shared" si="3"/>
        <v>259.033274</v>
      </c>
      <c r="D640" s="38"/>
      <c r="E640" s="38">
        <f t="shared" si="1"/>
        <v>14746170.29</v>
      </c>
      <c r="F640" s="16"/>
    </row>
    <row r="641">
      <c r="A641" s="7">
        <v>638.0</v>
      </c>
      <c r="B641" s="29">
        <f t="shared" si="2"/>
        <v>300821874</v>
      </c>
      <c r="C641" s="29">
        <f t="shared" si="3"/>
        <v>259.4218239</v>
      </c>
      <c r="D641" s="38"/>
      <c r="E641" s="38">
        <f t="shared" si="1"/>
        <v>15041093.7</v>
      </c>
      <c r="F641" s="16"/>
    </row>
    <row r="642">
      <c r="A642" s="7">
        <v>639.0</v>
      </c>
      <c r="B642" s="29">
        <f t="shared" si="2"/>
        <v>306838311.4</v>
      </c>
      <c r="C642" s="29">
        <f t="shared" si="3"/>
        <v>259.8109567</v>
      </c>
      <c r="D642" s="38"/>
      <c r="E642" s="38">
        <f t="shared" si="1"/>
        <v>15341915.57</v>
      </c>
      <c r="F642" s="16"/>
    </row>
    <row r="643">
      <c r="A643" s="7">
        <v>640.0</v>
      </c>
      <c r="B643" s="29">
        <f t="shared" si="2"/>
        <v>312975077.7</v>
      </c>
      <c r="C643" s="29">
        <f t="shared" si="3"/>
        <v>260.2006731</v>
      </c>
      <c r="D643" s="38"/>
      <c r="E643" s="38">
        <f t="shared" si="1"/>
        <v>15648753.88</v>
      </c>
      <c r="F643" s="16"/>
    </row>
    <row r="644">
      <c r="A644" s="7">
        <v>641.0</v>
      </c>
      <c r="B644" s="29">
        <f t="shared" si="2"/>
        <v>319234579.2</v>
      </c>
      <c r="C644" s="29">
        <f t="shared" si="3"/>
        <v>260.5909741</v>
      </c>
      <c r="D644" s="38"/>
      <c r="E644" s="38">
        <f t="shared" si="1"/>
        <v>15961728.96</v>
      </c>
      <c r="F644" s="16"/>
    </row>
    <row r="645">
      <c r="A645" s="7">
        <v>642.0</v>
      </c>
      <c r="B645" s="29">
        <f t="shared" si="2"/>
        <v>325619270.8</v>
      </c>
      <c r="C645" s="29">
        <f t="shared" si="3"/>
        <v>260.9818606</v>
      </c>
      <c r="D645" s="38"/>
      <c r="E645" s="38">
        <f t="shared" si="1"/>
        <v>16280963.54</v>
      </c>
      <c r="F645" s="16"/>
    </row>
    <row r="646">
      <c r="A646" s="7">
        <v>643.0</v>
      </c>
      <c r="B646" s="29">
        <f t="shared" si="2"/>
        <v>332131656.2</v>
      </c>
      <c r="C646" s="29">
        <f t="shared" si="3"/>
        <v>261.3733334</v>
      </c>
      <c r="D646" s="38"/>
      <c r="E646" s="38">
        <f t="shared" si="1"/>
        <v>16606582.81</v>
      </c>
      <c r="F646" s="16"/>
    </row>
    <row r="647">
      <c r="A647" s="7">
        <v>644.0</v>
      </c>
      <c r="B647" s="29">
        <f t="shared" si="2"/>
        <v>338774289.3</v>
      </c>
      <c r="C647" s="29">
        <f t="shared" si="3"/>
        <v>261.7653934</v>
      </c>
      <c r="D647" s="38"/>
      <c r="E647" s="38">
        <f t="shared" si="1"/>
        <v>16938714.47</v>
      </c>
      <c r="F647" s="16"/>
    </row>
    <row r="648">
      <c r="A648" s="7">
        <v>645.0</v>
      </c>
      <c r="B648" s="29">
        <f t="shared" si="2"/>
        <v>345549775.1</v>
      </c>
      <c r="C648" s="29">
        <f t="shared" si="3"/>
        <v>262.1580415</v>
      </c>
      <c r="D648" s="38"/>
      <c r="E648" s="38">
        <f t="shared" si="1"/>
        <v>17277488.76</v>
      </c>
      <c r="F648" s="16"/>
    </row>
    <row r="649">
      <c r="A649" s="7">
        <v>646.0</v>
      </c>
      <c r="B649" s="29">
        <f t="shared" si="2"/>
        <v>352460770.6</v>
      </c>
      <c r="C649" s="29">
        <f t="shared" si="3"/>
        <v>262.5512785</v>
      </c>
      <c r="D649" s="38"/>
      <c r="E649" s="38">
        <f t="shared" si="1"/>
        <v>17623038.53</v>
      </c>
      <c r="F649" s="16"/>
    </row>
    <row r="650">
      <c r="A650" s="7">
        <v>647.0</v>
      </c>
      <c r="B650" s="29">
        <f t="shared" si="2"/>
        <v>359509986</v>
      </c>
      <c r="C650" s="29">
        <f t="shared" si="3"/>
        <v>262.9451054</v>
      </c>
      <c r="D650" s="38"/>
      <c r="E650" s="38">
        <f t="shared" si="1"/>
        <v>17975499.3</v>
      </c>
      <c r="F650" s="16"/>
    </row>
    <row r="651">
      <c r="A651" s="7">
        <v>648.0</v>
      </c>
      <c r="B651" s="29">
        <f t="shared" si="2"/>
        <v>366700185.8</v>
      </c>
      <c r="C651" s="29">
        <f t="shared" si="3"/>
        <v>263.3395231</v>
      </c>
      <c r="D651" s="38"/>
      <c r="E651" s="38">
        <f t="shared" si="1"/>
        <v>18335009.29</v>
      </c>
      <c r="F651" s="16"/>
    </row>
    <row r="652">
      <c r="A652" s="7">
        <v>649.0</v>
      </c>
      <c r="B652" s="29">
        <f t="shared" si="2"/>
        <v>374034189.5</v>
      </c>
      <c r="C652" s="29">
        <f t="shared" si="3"/>
        <v>263.7345324</v>
      </c>
      <c r="D652" s="38"/>
      <c r="E652" s="38">
        <f t="shared" si="1"/>
        <v>18701709.47</v>
      </c>
      <c r="F652" s="16"/>
    </row>
    <row r="653">
      <c r="A653" s="7">
        <v>650.0</v>
      </c>
      <c r="B653" s="29">
        <f t="shared" si="2"/>
        <v>381514873.3</v>
      </c>
      <c r="C653" s="29">
        <f t="shared" si="3"/>
        <v>264.1301342</v>
      </c>
      <c r="D653" s="38"/>
      <c r="E653" s="38">
        <f t="shared" si="1"/>
        <v>19075743.66</v>
      </c>
      <c r="F653" s="16"/>
    </row>
    <row r="654">
      <c r="A654" s="7">
        <v>651.0</v>
      </c>
      <c r="B654" s="29">
        <f t="shared" si="2"/>
        <v>389145170.7</v>
      </c>
      <c r="C654" s="29">
        <f t="shared" si="3"/>
        <v>264.5263294</v>
      </c>
      <c r="D654" s="38"/>
      <c r="E654" s="38">
        <f t="shared" si="1"/>
        <v>19457258.54</v>
      </c>
      <c r="F654" s="16"/>
    </row>
    <row r="655">
      <c r="A655" s="7">
        <v>652.0</v>
      </c>
      <c r="B655" s="29">
        <f t="shared" si="2"/>
        <v>396928074.1</v>
      </c>
      <c r="C655" s="29">
        <f t="shared" si="3"/>
        <v>264.9231189</v>
      </c>
      <c r="D655" s="38"/>
      <c r="E655" s="38">
        <f t="shared" si="1"/>
        <v>19846403.71</v>
      </c>
      <c r="F655" s="16"/>
    </row>
    <row r="656">
      <c r="A656" s="7">
        <v>653.0</v>
      </c>
      <c r="B656" s="29">
        <f t="shared" si="2"/>
        <v>404866635.6</v>
      </c>
      <c r="C656" s="29">
        <f t="shared" si="3"/>
        <v>265.3205035</v>
      </c>
      <c r="D656" s="38"/>
      <c r="E656" s="38">
        <f t="shared" si="1"/>
        <v>20243331.78</v>
      </c>
      <c r="F656" s="16"/>
    </row>
    <row r="657">
      <c r="A657" s="7">
        <v>654.0</v>
      </c>
      <c r="B657" s="29">
        <f t="shared" si="2"/>
        <v>412963968.3</v>
      </c>
      <c r="C657" s="29">
        <f t="shared" si="3"/>
        <v>265.7184843</v>
      </c>
      <c r="D657" s="38"/>
      <c r="E657" s="38">
        <f t="shared" si="1"/>
        <v>20648198.42</v>
      </c>
      <c r="F657" s="16"/>
    </row>
    <row r="658">
      <c r="A658" s="7">
        <v>655.0</v>
      </c>
      <c r="B658" s="29">
        <f t="shared" si="2"/>
        <v>421223247.7</v>
      </c>
      <c r="C658" s="29">
        <f t="shared" si="3"/>
        <v>266.117062</v>
      </c>
      <c r="D658" s="38"/>
      <c r="E658" s="38">
        <f t="shared" si="1"/>
        <v>21061162.39</v>
      </c>
      <c r="F658" s="16"/>
    </row>
    <row r="659">
      <c r="A659" s="7">
        <v>656.0</v>
      </c>
      <c r="B659" s="29">
        <f t="shared" si="2"/>
        <v>429647712.7</v>
      </c>
      <c r="C659" s="29">
        <f t="shared" si="3"/>
        <v>266.5162376</v>
      </c>
      <c r="D659" s="38"/>
      <c r="E659" s="38">
        <f t="shared" si="1"/>
        <v>21482385.63</v>
      </c>
      <c r="F659" s="16"/>
    </row>
    <row r="660">
      <c r="A660" s="7">
        <v>657.0</v>
      </c>
      <c r="B660" s="29">
        <f t="shared" si="2"/>
        <v>438240666.9</v>
      </c>
      <c r="C660" s="29">
        <f t="shared" si="3"/>
        <v>266.916012</v>
      </c>
      <c r="D660" s="38"/>
      <c r="E660" s="38">
        <f t="shared" si="1"/>
        <v>21912033.35</v>
      </c>
      <c r="F660" s="16"/>
    </row>
    <row r="661">
      <c r="A661" s="7">
        <v>658.0</v>
      </c>
      <c r="B661" s="29">
        <f t="shared" si="2"/>
        <v>447005480.3</v>
      </c>
      <c r="C661" s="29">
        <f t="shared" si="3"/>
        <v>267.316386</v>
      </c>
      <c r="D661" s="38"/>
      <c r="E661" s="38">
        <f t="shared" si="1"/>
        <v>22350274.01</v>
      </c>
      <c r="F661" s="16"/>
    </row>
    <row r="662">
      <c r="A662" s="7">
        <v>659.0</v>
      </c>
      <c r="B662" s="29">
        <f t="shared" si="2"/>
        <v>455945589.9</v>
      </c>
      <c r="C662" s="29">
        <f t="shared" si="3"/>
        <v>267.7173606</v>
      </c>
      <c r="D662" s="38"/>
      <c r="E662" s="38">
        <f t="shared" si="1"/>
        <v>22797279.49</v>
      </c>
      <c r="F662" s="16"/>
    </row>
    <row r="663">
      <c r="A663" s="7">
        <v>660.0</v>
      </c>
      <c r="B663" s="29">
        <f t="shared" si="2"/>
        <v>465064501.7</v>
      </c>
      <c r="C663" s="29">
        <f t="shared" si="3"/>
        <v>268.1189366</v>
      </c>
      <c r="D663" s="38"/>
      <c r="E663" s="38">
        <f t="shared" si="1"/>
        <v>23253225.08</v>
      </c>
      <c r="F663" s="16"/>
    </row>
    <row r="664">
      <c r="A664" s="7">
        <v>661.0</v>
      </c>
      <c r="B664" s="29">
        <f t="shared" si="2"/>
        <v>474365791.7</v>
      </c>
      <c r="C664" s="29">
        <f t="shared" si="3"/>
        <v>268.521115</v>
      </c>
      <c r="D664" s="38"/>
      <c r="E664" s="38">
        <f t="shared" si="1"/>
        <v>23718289.58</v>
      </c>
      <c r="F664" s="16"/>
    </row>
    <row r="665">
      <c r="A665" s="7">
        <v>662.0</v>
      </c>
      <c r="B665" s="29">
        <f t="shared" si="2"/>
        <v>483853107.5</v>
      </c>
      <c r="C665" s="29">
        <f t="shared" si="3"/>
        <v>268.9238967</v>
      </c>
      <c r="D665" s="38"/>
      <c r="E665" s="38">
        <f t="shared" si="1"/>
        <v>24192655.38</v>
      </c>
      <c r="F665" s="16"/>
    </row>
    <row r="666">
      <c r="A666" s="7">
        <v>663.0</v>
      </c>
      <c r="B666" s="29">
        <f t="shared" si="2"/>
        <v>493530169.7</v>
      </c>
      <c r="C666" s="29">
        <f t="shared" si="3"/>
        <v>269.3272825</v>
      </c>
      <c r="D666" s="38"/>
      <c r="E666" s="38">
        <f t="shared" si="1"/>
        <v>24676508.48</v>
      </c>
      <c r="F666" s="16"/>
    </row>
    <row r="667">
      <c r="A667" s="7">
        <v>664.0</v>
      </c>
      <c r="B667" s="29">
        <f t="shared" si="2"/>
        <v>503400773.1</v>
      </c>
      <c r="C667" s="29">
        <f t="shared" si="3"/>
        <v>269.7312735</v>
      </c>
      <c r="D667" s="38"/>
      <c r="E667" s="38">
        <f t="shared" si="1"/>
        <v>25170038.65</v>
      </c>
      <c r="F667" s="16"/>
    </row>
    <row r="668">
      <c r="A668" s="7">
        <v>665.0</v>
      </c>
      <c r="B668" s="29">
        <f t="shared" si="2"/>
        <v>513468788.5</v>
      </c>
      <c r="C668" s="29">
        <f t="shared" si="3"/>
        <v>270.1358704</v>
      </c>
      <c r="D668" s="38"/>
      <c r="E668" s="38">
        <f t="shared" si="1"/>
        <v>25673439.43</v>
      </c>
      <c r="F668" s="16"/>
    </row>
    <row r="669">
      <c r="A669" s="7">
        <v>666.0</v>
      </c>
      <c r="B669" s="29">
        <f t="shared" si="2"/>
        <v>523738164.3</v>
      </c>
      <c r="C669" s="29">
        <f t="shared" si="3"/>
        <v>270.5410742</v>
      </c>
      <c r="D669" s="38"/>
      <c r="E669" s="38">
        <f t="shared" si="1"/>
        <v>26186908.21</v>
      </c>
      <c r="F669" s="16"/>
    </row>
    <row r="670">
      <c r="A670" s="7">
        <v>667.0</v>
      </c>
      <c r="B670" s="29">
        <f t="shared" si="2"/>
        <v>534212927.6</v>
      </c>
      <c r="C670" s="29">
        <f t="shared" si="3"/>
        <v>270.9468858</v>
      </c>
      <c r="D670" s="38"/>
      <c r="E670" s="38">
        <f t="shared" si="1"/>
        <v>26710646.38</v>
      </c>
      <c r="F670" s="16"/>
    </row>
    <row r="671">
      <c r="A671" s="7">
        <v>668.0</v>
      </c>
      <c r="B671" s="29">
        <f t="shared" si="2"/>
        <v>544897186.1</v>
      </c>
      <c r="C671" s="29">
        <f t="shared" si="3"/>
        <v>271.3533061</v>
      </c>
      <c r="D671" s="38"/>
      <c r="E671" s="38">
        <f t="shared" si="1"/>
        <v>27244859.31</v>
      </c>
      <c r="F671" s="16"/>
    </row>
    <row r="672">
      <c r="A672" s="7">
        <v>669.0</v>
      </c>
      <c r="B672" s="29">
        <f t="shared" si="2"/>
        <v>555795129.9</v>
      </c>
      <c r="C672" s="29">
        <f t="shared" si="3"/>
        <v>271.7603361</v>
      </c>
      <c r="D672" s="38"/>
      <c r="E672" s="38">
        <f t="shared" si="1"/>
        <v>27789756.49</v>
      </c>
      <c r="F672" s="16"/>
    </row>
    <row r="673">
      <c r="A673" s="7">
        <v>670.0</v>
      </c>
      <c r="B673" s="29">
        <f t="shared" si="2"/>
        <v>566911032.5</v>
      </c>
      <c r="C673" s="29">
        <f t="shared" si="3"/>
        <v>272.1679766</v>
      </c>
      <c r="D673" s="38"/>
      <c r="E673" s="38">
        <f t="shared" si="1"/>
        <v>28345551.62</v>
      </c>
      <c r="F673" s="16"/>
    </row>
    <row r="674">
      <c r="A674" s="7">
        <v>671.0</v>
      </c>
      <c r="B674" s="29">
        <f t="shared" si="2"/>
        <v>578249253.1</v>
      </c>
      <c r="C674" s="29">
        <f t="shared" si="3"/>
        <v>272.5762285</v>
      </c>
      <c r="D674" s="38"/>
      <c r="E674" s="38">
        <f t="shared" si="1"/>
        <v>28912462.66</v>
      </c>
      <c r="F674" s="16"/>
    </row>
    <row r="675">
      <c r="A675" s="7">
        <v>672.0</v>
      </c>
      <c r="B675" s="29">
        <f t="shared" si="2"/>
        <v>589814238.2</v>
      </c>
      <c r="C675" s="29">
        <f t="shared" si="3"/>
        <v>272.9850929</v>
      </c>
      <c r="D675" s="38"/>
      <c r="E675" s="38">
        <f t="shared" si="1"/>
        <v>29490711.91</v>
      </c>
      <c r="F675" s="16"/>
    </row>
    <row r="676">
      <c r="A676" s="7">
        <v>673.0</v>
      </c>
      <c r="B676" s="29">
        <f t="shared" si="2"/>
        <v>601610522.9</v>
      </c>
      <c r="C676" s="29">
        <f t="shared" si="3"/>
        <v>273.3945705</v>
      </c>
      <c r="D676" s="38"/>
      <c r="E676" s="38">
        <f t="shared" si="1"/>
        <v>30080526.15</v>
      </c>
      <c r="F676" s="16"/>
    </row>
    <row r="677">
      <c r="A677" s="7">
        <v>674.0</v>
      </c>
      <c r="B677" s="29">
        <f t="shared" si="2"/>
        <v>613642733.4</v>
      </c>
      <c r="C677" s="29">
        <f t="shared" si="3"/>
        <v>273.8046624</v>
      </c>
      <c r="D677" s="38"/>
      <c r="E677" s="38">
        <f t="shared" si="1"/>
        <v>30682136.67</v>
      </c>
      <c r="F677" s="16"/>
    </row>
    <row r="678">
      <c r="A678" s="7">
        <v>675.0</v>
      </c>
      <c r="B678" s="29">
        <f t="shared" si="2"/>
        <v>625915588.1</v>
      </c>
      <c r="C678" s="29">
        <f t="shared" si="3"/>
        <v>274.2153694</v>
      </c>
      <c r="D678" s="38"/>
      <c r="E678" s="38">
        <f t="shared" si="1"/>
        <v>31295779.4</v>
      </c>
      <c r="F678" s="16"/>
    </row>
    <row r="679">
      <c r="A679" s="7">
        <v>676.0</v>
      </c>
      <c r="B679" s="29">
        <f t="shared" si="2"/>
        <v>638433899.8</v>
      </c>
      <c r="C679" s="29">
        <f t="shared" si="3"/>
        <v>274.6266924</v>
      </c>
      <c r="D679" s="38"/>
      <c r="E679" s="38">
        <f t="shared" si="1"/>
        <v>31921694.99</v>
      </c>
      <c r="F679" s="16"/>
    </row>
    <row r="680">
      <c r="A680" s="7">
        <v>677.0</v>
      </c>
      <c r="B680" s="29">
        <f t="shared" si="2"/>
        <v>651202577.8</v>
      </c>
      <c r="C680" s="29">
        <f t="shared" si="3"/>
        <v>275.0386325</v>
      </c>
      <c r="D680" s="38"/>
      <c r="E680" s="38">
        <f t="shared" si="1"/>
        <v>32560128.89</v>
      </c>
      <c r="F680" s="16"/>
    </row>
    <row r="681">
      <c r="A681" s="7">
        <v>678.0</v>
      </c>
      <c r="B681" s="29">
        <f t="shared" si="2"/>
        <v>664226629.4</v>
      </c>
      <c r="C681" s="29">
        <f t="shared" si="3"/>
        <v>275.4511904</v>
      </c>
      <c r="D681" s="38"/>
      <c r="E681" s="38">
        <f t="shared" si="1"/>
        <v>33211331.47</v>
      </c>
      <c r="F681" s="16"/>
    </row>
    <row r="682">
      <c r="A682" s="7">
        <v>679.0</v>
      </c>
      <c r="B682" s="29">
        <f t="shared" si="2"/>
        <v>677511162</v>
      </c>
      <c r="C682" s="29">
        <f t="shared" si="3"/>
        <v>275.8643672</v>
      </c>
      <c r="D682" s="38"/>
      <c r="E682" s="38">
        <f t="shared" si="1"/>
        <v>33875558.1</v>
      </c>
      <c r="F682" s="16"/>
    </row>
    <row r="683">
      <c r="A683" s="7">
        <v>680.0</v>
      </c>
      <c r="B683" s="29">
        <f t="shared" si="2"/>
        <v>691061385.2</v>
      </c>
      <c r="C683" s="29">
        <f t="shared" si="3"/>
        <v>276.2781638</v>
      </c>
      <c r="D683" s="38"/>
      <c r="E683" s="38">
        <f t="shared" si="1"/>
        <v>34553069.26</v>
      </c>
      <c r="F683" s="16"/>
    </row>
    <row r="684">
      <c r="A684" s="7">
        <v>681.0</v>
      </c>
      <c r="B684" s="29">
        <f t="shared" si="2"/>
        <v>704882612.9</v>
      </c>
      <c r="C684" s="29">
        <f t="shared" si="3"/>
        <v>276.692581</v>
      </c>
      <c r="D684" s="38"/>
      <c r="E684" s="38">
        <f t="shared" si="1"/>
        <v>35244130.64</v>
      </c>
      <c r="F684" s="16"/>
    </row>
    <row r="685">
      <c r="A685" s="7">
        <v>682.0</v>
      </c>
      <c r="B685" s="29">
        <f t="shared" si="2"/>
        <v>718980265.2</v>
      </c>
      <c r="C685" s="29">
        <f t="shared" si="3"/>
        <v>277.1076199</v>
      </c>
      <c r="D685" s="38"/>
      <c r="E685" s="38">
        <f t="shared" si="1"/>
        <v>35949013.26</v>
      </c>
      <c r="F685" s="16"/>
    </row>
    <row r="686">
      <c r="A686" s="7">
        <v>683.0</v>
      </c>
      <c r="B686" s="29">
        <f t="shared" si="2"/>
        <v>733359870.5</v>
      </c>
      <c r="C686" s="29">
        <f t="shared" si="3"/>
        <v>277.5232813</v>
      </c>
      <c r="D686" s="38"/>
      <c r="E686" s="38">
        <f t="shared" si="1"/>
        <v>36667993.52</v>
      </c>
      <c r="F686" s="16"/>
    </row>
    <row r="687">
      <c r="A687" s="7">
        <v>684.0</v>
      </c>
      <c r="B687" s="29">
        <f t="shared" si="2"/>
        <v>748027067.9</v>
      </c>
      <c r="C687" s="29">
        <f t="shared" si="3"/>
        <v>277.9395662</v>
      </c>
      <c r="D687" s="38"/>
      <c r="E687" s="38">
        <f t="shared" si="1"/>
        <v>37401353.39</v>
      </c>
      <c r="F687" s="16"/>
    </row>
    <row r="688">
      <c r="A688" s="7">
        <v>685.0</v>
      </c>
      <c r="B688" s="29">
        <f t="shared" si="2"/>
        <v>762987609.2</v>
      </c>
      <c r="C688" s="29">
        <f t="shared" si="3"/>
        <v>278.3564756</v>
      </c>
      <c r="D688" s="38"/>
      <c r="E688" s="38">
        <f t="shared" si="1"/>
        <v>38149380.46</v>
      </c>
      <c r="F688" s="16"/>
    </row>
    <row r="689">
      <c r="A689" s="7">
        <v>686.0</v>
      </c>
      <c r="B689" s="29">
        <f t="shared" si="2"/>
        <v>778247361.4</v>
      </c>
      <c r="C689" s="29">
        <f t="shared" si="3"/>
        <v>278.7740103</v>
      </c>
      <c r="D689" s="38"/>
      <c r="E689" s="38">
        <f t="shared" si="1"/>
        <v>38912368.07</v>
      </c>
      <c r="F689" s="16"/>
    </row>
    <row r="690">
      <c r="A690" s="7">
        <v>687.0</v>
      </c>
      <c r="B690" s="29">
        <f t="shared" si="2"/>
        <v>793812308.6</v>
      </c>
      <c r="C690" s="29">
        <f t="shared" si="3"/>
        <v>279.1921713</v>
      </c>
      <c r="D690" s="38"/>
      <c r="E690" s="38">
        <f t="shared" si="1"/>
        <v>39690615.43</v>
      </c>
      <c r="F690" s="16"/>
    </row>
    <row r="691">
      <c r="A691" s="7">
        <v>688.0</v>
      </c>
      <c r="B691" s="29">
        <f t="shared" si="2"/>
        <v>809688554.8</v>
      </c>
      <c r="C691" s="29">
        <f t="shared" si="3"/>
        <v>279.6109596</v>
      </c>
      <c r="D691" s="38"/>
      <c r="E691" s="38">
        <f t="shared" si="1"/>
        <v>40484427.74</v>
      </c>
      <c r="F691" s="16"/>
    </row>
    <row r="692">
      <c r="A692" s="7">
        <v>689.0</v>
      </c>
      <c r="B692" s="29">
        <f t="shared" si="2"/>
        <v>825882325.9</v>
      </c>
      <c r="C692" s="29">
        <f t="shared" si="3"/>
        <v>280.030376</v>
      </c>
      <c r="D692" s="38"/>
      <c r="E692" s="38">
        <f t="shared" si="1"/>
        <v>41294116.3</v>
      </c>
      <c r="F692" s="16"/>
    </row>
    <row r="693">
      <c r="A693" s="7">
        <v>690.0</v>
      </c>
      <c r="B693" s="29">
        <f t="shared" si="2"/>
        <v>842399972.4</v>
      </c>
      <c r="C693" s="29">
        <f t="shared" si="3"/>
        <v>280.4504216</v>
      </c>
      <c r="D693" s="38"/>
      <c r="E693" s="38">
        <f t="shared" si="1"/>
        <v>42119998.62</v>
      </c>
      <c r="F693" s="16"/>
    </row>
    <row r="694">
      <c r="A694" s="7">
        <v>691.0</v>
      </c>
      <c r="B694" s="29">
        <f t="shared" si="2"/>
        <v>859247971.9</v>
      </c>
      <c r="C694" s="29">
        <f t="shared" si="3"/>
        <v>280.8710972</v>
      </c>
      <c r="D694" s="38"/>
      <c r="E694" s="38">
        <f t="shared" si="1"/>
        <v>42962398.59</v>
      </c>
      <c r="F694" s="16"/>
    </row>
    <row r="695">
      <c r="A695" s="7">
        <v>692.0</v>
      </c>
      <c r="B695" s="29">
        <f t="shared" si="2"/>
        <v>876432931.3</v>
      </c>
      <c r="C695" s="29">
        <f t="shared" si="3"/>
        <v>281.2924038</v>
      </c>
      <c r="D695" s="38"/>
      <c r="E695" s="38">
        <f t="shared" si="1"/>
        <v>43821646.57</v>
      </c>
      <c r="F695" s="16"/>
    </row>
    <row r="696">
      <c r="A696" s="7">
        <v>693.0</v>
      </c>
      <c r="B696" s="29">
        <f t="shared" si="2"/>
        <v>893961589.9</v>
      </c>
      <c r="C696" s="29">
        <f t="shared" si="3"/>
        <v>281.7143424</v>
      </c>
      <c r="D696" s="38"/>
      <c r="E696" s="38">
        <f t="shared" si="1"/>
        <v>44698079.5</v>
      </c>
      <c r="F696" s="16"/>
    </row>
    <row r="697">
      <c r="A697" s="7">
        <v>694.0</v>
      </c>
      <c r="B697" s="29">
        <f t="shared" si="2"/>
        <v>911840821.7</v>
      </c>
      <c r="C697" s="29">
        <f t="shared" si="3"/>
        <v>282.136914</v>
      </c>
      <c r="D697" s="38"/>
      <c r="E697" s="38">
        <f t="shared" si="1"/>
        <v>45592041.09</v>
      </c>
      <c r="F697" s="16"/>
    </row>
    <row r="698">
      <c r="A698" s="7">
        <v>695.0</v>
      </c>
      <c r="B698" s="29">
        <f t="shared" si="2"/>
        <v>930077638.2</v>
      </c>
      <c r="C698" s="29">
        <f t="shared" si="3"/>
        <v>282.5601193</v>
      </c>
      <c r="D698" s="38"/>
      <c r="E698" s="38">
        <f t="shared" si="1"/>
        <v>46503881.91</v>
      </c>
      <c r="F698" s="16"/>
    </row>
    <row r="699">
      <c r="A699" s="7">
        <v>696.0</v>
      </c>
      <c r="B699" s="29">
        <f t="shared" si="2"/>
        <v>948679190.9</v>
      </c>
      <c r="C699" s="29">
        <f t="shared" si="3"/>
        <v>282.9839595</v>
      </c>
      <c r="D699" s="38"/>
      <c r="E699" s="38">
        <f t="shared" si="1"/>
        <v>47433959.55</v>
      </c>
      <c r="F699" s="16"/>
    </row>
    <row r="700">
      <c r="A700" s="7">
        <v>697.0</v>
      </c>
      <c r="B700" s="29">
        <f t="shared" si="2"/>
        <v>967652774.8</v>
      </c>
      <c r="C700" s="29">
        <f t="shared" si="3"/>
        <v>283.4084354</v>
      </c>
      <c r="D700" s="38"/>
      <c r="E700" s="38">
        <f t="shared" si="1"/>
        <v>48382638.74</v>
      </c>
      <c r="F700" s="16"/>
    </row>
    <row r="701">
      <c r="A701" s="7">
        <v>698.0</v>
      </c>
      <c r="B701" s="29">
        <f t="shared" si="2"/>
        <v>987005830.2</v>
      </c>
      <c r="C701" s="29">
        <f t="shared" si="3"/>
        <v>283.8335481</v>
      </c>
      <c r="D701" s="38"/>
      <c r="E701" s="38">
        <f t="shared" si="1"/>
        <v>49350291.51</v>
      </c>
      <c r="F701" s="16"/>
    </row>
    <row r="702">
      <c r="A702" s="7">
        <v>699.0</v>
      </c>
      <c r="B702" s="29">
        <f t="shared" si="2"/>
        <v>1006745947</v>
      </c>
      <c r="C702" s="29">
        <f t="shared" si="3"/>
        <v>284.2592984</v>
      </c>
      <c r="D702" s="38"/>
      <c r="E702" s="38">
        <f t="shared" si="1"/>
        <v>50337297.34</v>
      </c>
      <c r="F702" s="16"/>
    </row>
    <row r="703">
      <c r="A703" s="7">
        <v>700.0</v>
      </c>
      <c r="B703" s="29">
        <f t="shared" si="2"/>
        <v>1026880866</v>
      </c>
      <c r="C703" s="29">
        <f t="shared" si="3"/>
        <v>284.6856874</v>
      </c>
      <c r="D703" s="38"/>
      <c r="E703" s="38">
        <f t="shared" si="1"/>
        <v>51344043.29</v>
      </c>
      <c r="F703" s="16"/>
    </row>
    <row r="704">
      <c r="A704" s="7">
        <v>701.0</v>
      </c>
      <c r="B704" s="29">
        <f t="shared" si="2"/>
        <v>1047418483</v>
      </c>
      <c r="C704" s="29">
        <f t="shared" si="3"/>
        <v>285.1127159</v>
      </c>
      <c r="D704" s="38"/>
      <c r="E704" s="38">
        <f t="shared" si="1"/>
        <v>52370924.16</v>
      </c>
      <c r="F704" s="16"/>
    </row>
    <row r="705">
      <c r="A705" s="7">
        <v>702.0</v>
      </c>
      <c r="B705" s="29">
        <f t="shared" si="2"/>
        <v>1068366853</v>
      </c>
      <c r="C705" s="29">
        <f t="shared" si="3"/>
        <v>285.540385</v>
      </c>
      <c r="D705" s="38"/>
      <c r="E705" s="38">
        <f t="shared" si="1"/>
        <v>53418342.64</v>
      </c>
      <c r="F705" s="16"/>
    </row>
    <row r="706">
      <c r="A706" s="7">
        <v>703.0</v>
      </c>
      <c r="B706" s="29">
        <f t="shared" si="2"/>
        <v>1089734190</v>
      </c>
      <c r="C706" s="29">
        <f t="shared" si="3"/>
        <v>285.9686956</v>
      </c>
      <c r="D706" s="38"/>
      <c r="E706" s="38">
        <f t="shared" si="1"/>
        <v>54486709.49</v>
      </c>
      <c r="F706" s="16"/>
    </row>
    <row r="707">
      <c r="A707" s="7">
        <v>704.0</v>
      </c>
      <c r="B707" s="29">
        <f t="shared" si="2"/>
        <v>1111528874</v>
      </c>
      <c r="C707" s="29">
        <f t="shared" si="3"/>
        <v>286.3976486</v>
      </c>
      <c r="D707" s="38"/>
      <c r="E707" s="38">
        <f t="shared" si="1"/>
        <v>55576443.68</v>
      </c>
      <c r="F707" s="16"/>
    </row>
    <row r="708">
      <c r="A708" s="7">
        <v>705.0</v>
      </c>
      <c r="B708" s="29">
        <f t="shared" si="2"/>
        <v>1133759451</v>
      </c>
      <c r="C708" s="29">
        <f t="shared" si="3"/>
        <v>286.8272451</v>
      </c>
      <c r="D708" s="38"/>
      <c r="E708" s="38">
        <f t="shared" si="1"/>
        <v>56687972.55</v>
      </c>
      <c r="F708" s="16"/>
    </row>
    <row r="709">
      <c r="A709" s="7">
        <v>706.0</v>
      </c>
      <c r="B709" s="29">
        <f t="shared" si="2"/>
        <v>1156434640</v>
      </c>
      <c r="C709" s="29">
        <f t="shared" si="3"/>
        <v>287.2574859</v>
      </c>
      <c r="D709" s="38"/>
      <c r="E709" s="38">
        <f t="shared" si="1"/>
        <v>57821732.01</v>
      </c>
      <c r="F709" s="16"/>
    </row>
    <row r="710">
      <c r="A710" s="7">
        <v>707.0</v>
      </c>
      <c r="B710" s="29">
        <f t="shared" si="2"/>
        <v>1179563333</v>
      </c>
      <c r="C710" s="29">
        <f t="shared" si="3"/>
        <v>287.6883722</v>
      </c>
      <c r="D710" s="38"/>
      <c r="E710" s="38">
        <f t="shared" si="1"/>
        <v>58978166.65</v>
      </c>
      <c r="F710" s="16"/>
    </row>
    <row r="711">
      <c r="A711" s="7">
        <v>708.0</v>
      </c>
      <c r="B711" s="29">
        <f t="shared" si="2"/>
        <v>1203154600</v>
      </c>
      <c r="C711" s="29">
        <f t="shared" si="3"/>
        <v>288.1199047</v>
      </c>
      <c r="D711" s="38"/>
      <c r="E711" s="38">
        <f t="shared" si="1"/>
        <v>60157729.98</v>
      </c>
      <c r="F711" s="16"/>
    </row>
    <row r="712">
      <c r="A712" s="7">
        <v>709.0</v>
      </c>
      <c r="B712" s="29">
        <f t="shared" si="2"/>
        <v>1227217692</v>
      </c>
      <c r="C712" s="29">
        <f t="shared" si="3"/>
        <v>288.5520846</v>
      </c>
      <c r="D712" s="38"/>
      <c r="E712" s="38">
        <f t="shared" si="1"/>
        <v>61360884.58</v>
      </c>
      <c r="F712" s="16"/>
    </row>
    <row r="713">
      <c r="A713" s="7">
        <v>710.0</v>
      </c>
      <c r="B713" s="29">
        <f t="shared" si="2"/>
        <v>1251762045</v>
      </c>
      <c r="C713" s="29">
        <f t="shared" si="3"/>
        <v>288.9849127</v>
      </c>
      <c r="D713" s="38"/>
      <c r="E713" s="38">
        <f t="shared" si="1"/>
        <v>62588102.27</v>
      </c>
      <c r="F713" s="16"/>
    </row>
    <row r="714">
      <c r="A714" s="7">
        <v>711.0</v>
      </c>
      <c r="B714" s="29">
        <f t="shared" si="2"/>
        <v>1276797286</v>
      </c>
      <c r="C714" s="29">
        <f t="shared" si="3"/>
        <v>289.4183901</v>
      </c>
      <c r="D714" s="38"/>
      <c r="E714" s="38">
        <f t="shared" si="1"/>
        <v>63839864.32</v>
      </c>
      <c r="F714" s="16"/>
    </row>
    <row r="715">
      <c r="A715" s="7">
        <v>712.0</v>
      </c>
      <c r="B715" s="29">
        <f t="shared" si="2"/>
        <v>1302333232</v>
      </c>
      <c r="C715" s="29">
        <f t="shared" si="3"/>
        <v>289.8525177</v>
      </c>
      <c r="D715" s="38"/>
      <c r="E715" s="38">
        <f t="shared" si="1"/>
        <v>65116661.6</v>
      </c>
      <c r="F715" s="16"/>
    </row>
    <row r="716">
      <c r="A716" s="7">
        <v>713.0</v>
      </c>
      <c r="B716" s="29">
        <f t="shared" si="2"/>
        <v>1328379897</v>
      </c>
      <c r="C716" s="29">
        <f t="shared" si="3"/>
        <v>290.2872964</v>
      </c>
      <c r="D716" s="38"/>
      <c r="E716" s="38">
        <f t="shared" si="1"/>
        <v>66418994.83</v>
      </c>
      <c r="F716" s="16"/>
    </row>
    <row r="717">
      <c r="A717" s="7">
        <v>714.0</v>
      </c>
      <c r="B717" s="29">
        <f t="shared" si="2"/>
        <v>1354947495</v>
      </c>
      <c r="C717" s="29">
        <f t="shared" si="3"/>
        <v>290.7227274</v>
      </c>
      <c r="D717" s="38"/>
      <c r="E717" s="38">
        <f t="shared" si="1"/>
        <v>67747374.73</v>
      </c>
      <c r="F717" s="16"/>
    </row>
    <row r="718">
      <c r="A718" s="7">
        <v>715.0</v>
      </c>
      <c r="B718" s="29">
        <f t="shared" si="2"/>
        <v>1382046444</v>
      </c>
      <c r="C718" s="29">
        <f t="shared" si="3"/>
        <v>291.1588115</v>
      </c>
      <c r="D718" s="38"/>
      <c r="E718" s="38">
        <f t="shared" si="1"/>
        <v>69102322.22</v>
      </c>
      <c r="F718" s="16"/>
    </row>
    <row r="719">
      <c r="A719" s="7">
        <v>716.0</v>
      </c>
      <c r="B719" s="29">
        <f t="shared" si="2"/>
        <v>1409687373</v>
      </c>
      <c r="C719" s="29">
        <f t="shared" si="3"/>
        <v>291.5955497</v>
      </c>
      <c r="D719" s="38"/>
      <c r="E719" s="38">
        <f t="shared" si="1"/>
        <v>70484368.67</v>
      </c>
      <c r="F719" s="16"/>
    </row>
    <row r="720">
      <c r="A720" s="7">
        <v>717.0</v>
      </c>
      <c r="B720" s="29">
        <f t="shared" si="2"/>
        <v>1437881121</v>
      </c>
      <c r="C720" s="29">
        <f t="shared" si="3"/>
        <v>292.032943</v>
      </c>
      <c r="D720" s="38"/>
      <c r="E720" s="38">
        <f t="shared" si="1"/>
        <v>71894056.04</v>
      </c>
      <c r="F720" s="16"/>
    </row>
    <row r="721">
      <c r="A721" s="7">
        <v>718.0</v>
      </c>
      <c r="B721" s="29">
        <f t="shared" si="2"/>
        <v>1466638743</v>
      </c>
      <c r="C721" s="29">
        <f t="shared" si="3"/>
        <v>292.4709924</v>
      </c>
      <c r="D721" s="38"/>
      <c r="E721" s="38">
        <f t="shared" si="1"/>
        <v>73331937.16</v>
      </c>
      <c r="F721" s="16"/>
    </row>
    <row r="722">
      <c r="A722" s="7">
        <v>719.0</v>
      </c>
      <c r="B722" s="29">
        <f t="shared" si="2"/>
        <v>1495971518</v>
      </c>
      <c r="C722" s="29">
        <f t="shared" si="3"/>
        <v>292.9096989</v>
      </c>
      <c r="D722" s="38"/>
      <c r="E722" s="38">
        <f t="shared" si="1"/>
        <v>74798575.91</v>
      </c>
      <c r="F722" s="16"/>
    </row>
    <row r="723">
      <c r="A723" s="7">
        <v>720.0</v>
      </c>
      <c r="B723" s="29">
        <f t="shared" si="2"/>
        <v>1525890949</v>
      </c>
      <c r="C723" s="29">
        <f t="shared" si="3"/>
        <v>293.3490635</v>
      </c>
      <c r="D723" s="38"/>
      <c r="E723" s="38">
        <f t="shared" si="1"/>
        <v>76294547.43</v>
      </c>
      <c r="F723" s="16"/>
    </row>
    <row r="724">
      <c r="A724" s="7">
        <v>721.0</v>
      </c>
      <c r="B724" s="29">
        <f t="shared" si="2"/>
        <v>1556408767</v>
      </c>
      <c r="C724" s="29">
        <f t="shared" si="3"/>
        <v>293.7890871</v>
      </c>
      <c r="D724" s="38"/>
      <c r="E724" s="38">
        <f t="shared" si="1"/>
        <v>77820438.37</v>
      </c>
      <c r="F724" s="16"/>
    </row>
    <row r="725">
      <c r="A725" s="7">
        <v>722.0</v>
      </c>
      <c r="B725" s="29">
        <f t="shared" si="2"/>
        <v>1587536943</v>
      </c>
      <c r="C725" s="29">
        <f t="shared" si="3"/>
        <v>294.2297707</v>
      </c>
      <c r="D725" s="38"/>
      <c r="E725" s="38">
        <f t="shared" si="1"/>
        <v>79376847.14</v>
      </c>
      <c r="F725" s="16"/>
    </row>
    <row r="726">
      <c r="A726" s="7">
        <v>723.0</v>
      </c>
      <c r="B726" s="29">
        <f t="shared" si="2"/>
        <v>1619287682</v>
      </c>
      <c r="C726" s="29">
        <f t="shared" si="3"/>
        <v>294.6711154</v>
      </c>
      <c r="D726" s="38"/>
      <c r="E726" s="38">
        <f t="shared" si="1"/>
        <v>80964384.08</v>
      </c>
      <c r="F726" s="16"/>
    </row>
    <row r="727">
      <c r="A727" s="7">
        <v>724.0</v>
      </c>
      <c r="B727" s="29">
        <f t="shared" si="2"/>
        <v>1651673435</v>
      </c>
      <c r="C727" s="29">
        <f t="shared" si="3"/>
        <v>295.113122</v>
      </c>
      <c r="D727" s="38"/>
      <c r="E727" s="38">
        <f t="shared" si="1"/>
        <v>82583671.77</v>
      </c>
      <c r="F727" s="16"/>
    </row>
    <row r="728">
      <c r="A728" s="7">
        <v>725.0</v>
      </c>
      <c r="B728" s="29">
        <f t="shared" si="2"/>
        <v>1684706904</v>
      </c>
      <c r="C728" s="29">
        <f t="shared" si="3"/>
        <v>295.5557917</v>
      </c>
      <c r="D728" s="38"/>
      <c r="E728" s="38">
        <f t="shared" si="1"/>
        <v>84235345.2</v>
      </c>
      <c r="F728" s="16"/>
    </row>
    <row r="729">
      <c r="A729" s="7">
        <v>726.0</v>
      </c>
      <c r="B729" s="29">
        <f t="shared" si="2"/>
        <v>1718401042</v>
      </c>
      <c r="C729" s="29">
        <f t="shared" si="3"/>
        <v>295.9991254</v>
      </c>
      <c r="D729" s="38"/>
      <c r="E729" s="38">
        <f t="shared" si="1"/>
        <v>85920052.1</v>
      </c>
      <c r="F729" s="16"/>
    </row>
    <row r="730">
      <c r="A730" s="7">
        <v>727.0</v>
      </c>
      <c r="B730" s="29">
        <f t="shared" si="2"/>
        <v>1752769063</v>
      </c>
      <c r="C730" s="29">
        <f t="shared" si="3"/>
        <v>296.4431241</v>
      </c>
      <c r="D730" s="38"/>
      <c r="E730" s="38">
        <f t="shared" si="1"/>
        <v>87638453.15</v>
      </c>
      <c r="F730" s="16"/>
    </row>
    <row r="731">
      <c r="A731" s="7">
        <v>728.0</v>
      </c>
      <c r="B731" s="29">
        <f t="shared" si="2"/>
        <v>1787824444</v>
      </c>
      <c r="C731" s="29">
        <f t="shared" si="3"/>
        <v>296.8877888</v>
      </c>
      <c r="D731" s="38"/>
      <c r="E731" s="38">
        <f t="shared" si="1"/>
        <v>89391222.21</v>
      </c>
      <c r="F731" s="16"/>
    </row>
    <row r="732">
      <c r="A732" s="7">
        <v>729.0</v>
      </c>
      <c r="B732" s="29">
        <f t="shared" si="2"/>
        <v>1823580933</v>
      </c>
      <c r="C732" s="29">
        <f t="shared" si="3"/>
        <v>297.3331205</v>
      </c>
      <c r="D732" s="38"/>
      <c r="E732" s="38">
        <f t="shared" si="1"/>
        <v>91179046.65</v>
      </c>
      <c r="F732" s="16"/>
    </row>
    <row r="733">
      <c r="A733" s="7">
        <v>730.0</v>
      </c>
      <c r="B733" s="29">
        <f t="shared" si="2"/>
        <v>1860052552</v>
      </c>
      <c r="C733" s="29">
        <f t="shared" si="3"/>
        <v>297.7791201</v>
      </c>
      <c r="D733" s="38"/>
      <c r="E733" s="38">
        <f t="shared" si="1"/>
        <v>93002627.59</v>
      </c>
      <c r="F733" s="16"/>
    </row>
    <row r="734">
      <c r="A734" s="7">
        <v>731.0</v>
      </c>
      <c r="B734" s="29">
        <f t="shared" si="2"/>
        <v>1897253603</v>
      </c>
      <c r="C734" s="29">
        <f t="shared" si="3"/>
        <v>298.2257888</v>
      </c>
      <c r="D734" s="38"/>
      <c r="E734" s="38">
        <f t="shared" si="1"/>
        <v>94862680.14</v>
      </c>
      <c r="F734" s="16"/>
    </row>
    <row r="735">
      <c r="A735" s="7">
        <v>732.0</v>
      </c>
      <c r="B735" s="29">
        <f t="shared" si="2"/>
        <v>1935198675</v>
      </c>
      <c r="C735" s="29">
        <f t="shared" si="3"/>
        <v>298.6731275</v>
      </c>
      <c r="D735" s="38"/>
      <c r="E735" s="38">
        <f t="shared" si="1"/>
        <v>96759933.74</v>
      </c>
      <c r="F735" s="16"/>
    </row>
    <row r="736">
      <c r="A736" s="7">
        <v>733.0</v>
      </c>
      <c r="B736" s="29">
        <f t="shared" si="2"/>
        <v>1973902648</v>
      </c>
      <c r="C736" s="29">
        <f t="shared" si="3"/>
        <v>299.1211372</v>
      </c>
      <c r="D736" s="38"/>
      <c r="E736" s="38">
        <f t="shared" si="1"/>
        <v>98695132.42</v>
      </c>
      <c r="F736" s="16"/>
    </row>
    <row r="737">
      <c r="A737" s="7">
        <v>734.0</v>
      </c>
      <c r="B737" s="29">
        <f t="shared" si="2"/>
        <v>2013380701</v>
      </c>
      <c r="C737" s="29">
        <f t="shared" si="3"/>
        <v>299.5698189</v>
      </c>
      <c r="D737" s="38"/>
      <c r="E737" s="38">
        <f t="shared" si="1"/>
        <v>100669035.1</v>
      </c>
      <c r="F737" s="16"/>
    </row>
    <row r="738">
      <c r="A738" s="7">
        <v>735.0</v>
      </c>
      <c r="B738" s="29">
        <f t="shared" si="2"/>
        <v>2053648315</v>
      </c>
      <c r="C738" s="29">
        <f t="shared" si="3"/>
        <v>300.0191736</v>
      </c>
      <c r="D738" s="38"/>
      <c r="E738" s="38">
        <f t="shared" si="1"/>
        <v>102682415.8</v>
      </c>
      <c r="F738" s="16"/>
    </row>
    <row r="739">
      <c r="A739" s="7">
        <v>736.0</v>
      </c>
      <c r="B739" s="29">
        <f t="shared" si="2"/>
        <v>2094721282</v>
      </c>
      <c r="C739" s="29">
        <f t="shared" si="3"/>
        <v>300.4692024</v>
      </c>
      <c r="D739" s="38"/>
      <c r="E739" s="38">
        <f t="shared" si="1"/>
        <v>104736064.1</v>
      </c>
      <c r="F739" s="16"/>
    </row>
    <row r="740">
      <c r="A740" s="7">
        <v>737.0</v>
      </c>
      <c r="B740" s="29">
        <f t="shared" si="2"/>
        <v>2136615707</v>
      </c>
      <c r="C740" s="29">
        <f t="shared" si="3"/>
        <v>300.9199062</v>
      </c>
      <c r="D740" s="38"/>
      <c r="E740" s="38">
        <f t="shared" si="1"/>
        <v>106830785.4</v>
      </c>
      <c r="F740" s="16"/>
    </row>
    <row r="741">
      <c r="A741" s="7">
        <v>738.0</v>
      </c>
      <c r="B741" s="29">
        <f t="shared" si="2"/>
        <v>2179348021</v>
      </c>
      <c r="C741" s="29">
        <f t="shared" si="3"/>
        <v>301.371286</v>
      </c>
      <c r="D741" s="38"/>
      <c r="E741" s="38">
        <f t="shared" si="1"/>
        <v>108967401.1</v>
      </c>
      <c r="F741" s="16"/>
    </row>
    <row r="742">
      <c r="A742" s="7">
        <v>739.0</v>
      </c>
      <c r="B742" s="29">
        <f t="shared" si="2"/>
        <v>2222934982</v>
      </c>
      <c r="C742" s="29">
        <f t="shared" si="3"/>
        <v>301.823343</v>
      </c>
      <c r="D742" s="38"/>
      <c r="E742" s="38">
        <f t="shared" si="1"/>
        <v>111146749.1</v>
      </c>
      <c r="F742" s="16"/>
    </row>
    <row r="743">
      <c r="A743" s="7">
        <v>740.0</v>
      </c>
      <c r="B743" s="29">
        <f t="shared" si="2"/>
        <v>2267393681</v>
      </c>
      <c r="C743" s="29">
        <f t="shared" si="3"/>
        <v>302.276078</v>
      </c>
      <c r="D743" s="38"/>
      <c r="E743" s="38">
        <f t="shared" si="1"/>
        <v>113369684.1</v>
      </c>
      <c r="F743" s="16"/>
    </row>
    <row r="744">
      <c r="A744" s="7">
        <v>741.0</v>
      </c>
      <c r="B744" s="29">
        <f t="shared" si="2"/>
        <v>2312741555</v>
      </c>
      <c r="C744" s="29">
        <f t="shared" si="3"/>
        <v>302.7294921</v>
      </c>
      <c r="D744" s="38"/>
      <c r="E744" s="38">
        <f t="shared" si="1"/>
        <v>115637077.8</v>
      </c>
      <c r="F744" s="16"/>
    </row>
    <row r="745">
      <c r="A745" s="7">
        <v>742.0</v>
      </c>
      <c r="B745" s="29">
        <f t="shared" si="2"/>
        <v>2358996386</v>
      </c>
      <c r="C745" s="29">
        <f t="shared" si="3"/>
        <v>303.1835863</v>
      </c>
      <c r="D745" s="38"/>
      <c r="E745" s="38">
        <f t="shared" si="1"/>
        <v>117949819.3</v>
      </c>
      <c r="F745" s="16"/>
    </row>
    <row r="746">
      <c r="A746" s="7">
        <v>743.0</v>
      </c>
      <c r="B746" s="29">
        <f t="shared" si="2"/>
        <v>2406176314</v>
      </c>
      <c r="C746" s="29">
        <f t="shared" si="3"/>
        <v>303.6383617</v>
      </c>
      <c r="D746" s="38"/>
      <c r="E746" s="38">
        <f t="shared" si="1"/>
        <v>120308815.7</v>
      </c>
      <c r="F746" s="16"/>
    </row>
    <row r="747">
      <c r="A747" s="7">
        <v>744.0</v>
      </c>
      <c r="B747" s="29">
        <f t="shared" si="2"/>
        <v>2454299840</v>
      </c>
      <c r="C747" s="29">
        <f t="shared" si="3"/>
        <v>304.0938193</v>
      </c>
      <c r="D747" s="38"/>
      <c r="E747" s="38">
        <f t="shared" si="1"/>
        <v>122714992</v>
      </c>
      <c r="F747" s="16"/>
    </row>
    <row r="748">
      <c r="A748" s="7">
        <v>745.0</v>
      </c>
      <c r="B748" s="29">
        <f t="shared" si="2"/>
        <v>2503385837</v>
      </c>
      <c r="C748" s="29">
        <f t="shared" si="3"/>
        <v>304.54996</v>
      </c>
      <c r="D748" s="38"/>
      <c r="E748" s="38">
        <f t="shared" si="1"/>
        <v>125169291.9</v>
      </c>
      <c r="F748" s="16"/>
    </row>
    <row r="749">
      <c r="A749" s="7">
        <v>746.0</v>
      </c>
      <c r="B749" s="29">
        <f t="shared" si="2"/>
        <v>2553453554</v>
      </c>
      <c r="C749" s="29">
        <f t="shared" si="3"/>
        <v>305.0067849</v>
      </c>
      <c r="D749" s="38"/>
      <c r="E749" s="38">
        <f t="shared" si="1"/>
        <v>127672677.7</v>
      </c>
      <c r="F749" s="16"/>
    </row>
    <row r="750">
      <c r="A750" s="7">
        <v>747.0</v>
      </c>
      <c r="B750" s="29">
        <f t="shared" si="2"/>
        <v>2604522625</v>
      </c>
      <c r="C750" s="29">
        <f t="shared" si="3"/>
        <v>305.4642951</v>
      </c>
      <c r="D750" s="38"/>
      <c r="E750" s="38">
        <f t="shared" si="1"/>
        <v>130226131.2</v>
      </c>
      <c r="F750" s="16"/>
    </row>
    <row r="751">
      <c r="A751" s="7">
        <v>748.0</v>
      </c>
      <c r="B751" s="29">
        <f t="shared" si="2"/>
        <v>2656613077</v>
      </c>
      <c r="C751" s="29">
        <f t="shared" si="3"/>
        <v>305.9224916</v>
      </c>
      <c r="D751" s="38"/>
      <c r="E751" s="38">
        <f t="shared" si="1"/>
        <v>132830653.9</v>
      </c>
      <c r="F751" s="16"/>
    </row>
    <row r="752">
      <c r="A752" s="7">
        <v>749.0</v>
      </c>
      <c r="B752" s="29">
        <f t="shared" si="2"/>
        <v>2709745339</v>
      </c>
      <c r="C752" s="29">
        <f t="shared" si="3"/>
        <v>306.3813753</v>
      </c>
      <c r="D752" s="38"/>
      <c r="E752" s="38">
        <f t="shared" si="1"/>
        <v>135487266.9</v>
      </c>
      <c r="F752" s="16"/>
    </row>
    <row r="753">
      <c r="A753" s="7">
        <v>750.0</v>
      </c>
      <c r="B753" s="29">
        <f t="shared" si="2"/>
        <v>2763940246</v>
      </c>
      <c r="C753" s="29">
        <f t="shared" si="3"/>
        <v>306.8409474</v>
      </c>
      <c r="D753" s="38"/>
      <c r="E753" s="38">
        <f t="shared" si="1"/>
        <v>138197012.3</v>
      </c>
      <c r="F753" s="16"/>
    </row>
    <row r="754">
      <c r="A754" s="7">
        <v>751.0</v>
      </c>
      <c r="B754" s="29">
        <f t="shared" si="2"/>
        <v>2819219051</v>
      </c>
      <c r="C754" s="29">
        <f t="shared" si="3"/>
        <v>307.3012088</v>
      </c>
      <c r="D754" s="38"/>
      <c r="E754" s="38">
        <f t="shared" si="1"/>
        <v>140960952.5</v>
      </c>
      <c r="F754" s="16"/>
    </row>
    <row r="755">
      <c r="A755" s="7">
        <v>752.0</v>
      </c>
      <c r="B755" s="29">
        <f t="shared" si="2"/>
        <v>2875603432</v>
      </c>
      <c r="C755" s="29">
        <f t="shared" si="3"/>
        <v>307.7621606</v>
      </c>
      <c r="D755" s="38"/>
      <c r="E755" s="38">
        <f t="shared" si="1"/>
        <v>143780171.6</v>
      </c>
      <c r="F755" s="16"/>
    </row>
    <row r="756">
      <c r="A756" s="7">
        <v>753.0</v>
      </c>
      <c r="B756" s="29">
        <f t="shared" si="2"/>
        <v>2933115500</v>
      </c>
      <c r="C756" s="29">
        <f t="shared" si="3"/>
        <v>308.2238038</v>
      </c>
      <c r="D756" s="38"/>
      <c r="E756" s="38">
        <f t="shared" si="1"/>
        <v>146655775</v>
      </c>
      <c r="F756" s="16"/>
    </row>
    <row r="757">
      <c r="A757" s="7">
        <v>754.0</v>
      </c>
      <c r="B757" s="29">
        <f t="shared" si="2"/>
        <v>2991777810</v>
      </c>
      <c r="C757" s="29">
        <f t="shared" si="3"/>
        <v>308.6861395</v>
      </c>
      <c r="D757" s="38"/>
      <c r="E757" s="38">
        <f t="shared" si="1"/>
        <v>149588890.5</v>
      </c>
      <c r="F757" s="16"/>
    </row>
    <row r="758">
      <c r="A758" s="7">
        <v>755.0</v>
      </c>
      <c r="B758" s="29">
        <f t="shared" si="2"/>
        <v>3051613366</v>
      </c>
      <c r="C758" s="29">
        <f t="shared" si="3"/>
        <v>309.1491687</v>
      </c>
      <c r="D758" s="38"/>
      <c r="E758" s="38">
        <f t="shared" si="1"/>
        <v>152580668.3</v>
      </c>
      <c r="F758" s="16"/>
    </row>
    <row r="759">
      <c r="A759" s="7">
        <v>756.0</v>
      </c>
      <c r="B759" s="29">
        <f t="shared" si="2"/>
        <v>3112645634</v>
      </c>
      <c r="C759" s="29">
        <f t="shared" si="3"/>
        <v>309.6128925</v>
      </c>
      <c r="D759" s="38"/>
      <c r="E759" s="38">
        <f t="shared" si="1"/>
        <v>155632281.7</v>
      </c>
      <c r="F759" s="16"/>
    </row>
    <row r="760">
      <c r="A760" s="7">
        <v>757.0</v>
      </c>
      <c r="B760" s="29">
        <f t="shared" si="2"/>
        <v>3174898546</v>
      </c>
      <c r="C760" s="29">
        <f t="shared" si="3"/>
        <v>310.0773118</v>
      </c>
      <c r="D760" s="38"/>
      <c r="E760" s="38">
        <f t="shared" si="1"/>
        <v>158744927.3</v>
      </c>
      <c r="F760" s="16"/>
    </row>
    <row r="761">
      <c r="A761" s="7">
        <v>758.0</v>
      </c>
      <c r="B761" s="29">
        <f t="shared" si="2"/>
        <v>3238396517</v>
      </c>
      <c r="C761" s="29">
        <f t="shared" si="3"/>
        <v>310.5424278</v>
      </c>
      <c r="D761" s="38"/>
      <c r="E761" s="38">
        <f t="shared" si="1"/>
        <v>161919825.9</v>
      </c>
      <c r="F761" s="16"/>
    </row>
    <row r="762">
      <c r="A762" s="7">
        <v>759.0</v>
      </c>
      <c r="B762" s="29">
        <f t="shared" si="2"/>
        <v>3303164448</v>
      </c>
      <c r="C762" s="29">
        <f t="shared" si="3"/>
        <v>311.0082414</v>
      </c>
      <c r="D762" s="38"/>
      <c r="E762" s="38">
        <f t="shared" si="1"/>
        <v>165158222.4</v>
      </c>
      <c r="F762" s="16"/>
    </row>
    <row r="763">
      <c r="A763" s="7">
        <v>760.0</v>
      </c>
      <c r="B763" s="29">
        <f t="shared" si="2"/>
        <v>3369227737</v>
      </c>
      <c r="C763" s="29">
        <f t="shared" si="3"/>
        <v>311.4747538</v>
      </c>
      <c r="D763" s="38"/>
      <c r="E763" s="38">
        <f t="shared" si="1"/>
        <v>168461386.8</v>
      </c>
      <c r="F763" s="16"/>
    </row>
    <row r="764">
      <c r="A764" s="7">
        <v>761.0</v>
      </c>
      <c r="B764" s="29">
        <f t="shared" si="2"/>
        <v>3436612291</v>
      </c>
      <c r="C764" s="29">
        <f t="shared" si="3"/>
        <v>311.9419659</v>
      </c>
      <c r="D764" s="38"/>
      <c r="E764" s="38">
        <f t="shared" si="1"/>
        <v>171830614.6</v>
      </c>
      <c r="F764" s="16"/>
    </row>
    <row r="765">
      <c r="A765" s="7">
        <v>762.0</v>
      </c>
      <c r="B765" s="29">
        <f t="shared" si="2"/>
        <v>3505344537</v>
      </c>
      <c r="C765" s="29">
        <f t="shared" si="3"/>
        <v>312.4098789</v>
      </c>
      <c r="D765" s="38"/>
      <c r="E765" s="38">
        <f t="shared" si="1"/>
        <v>175267226.9</v>
      </c>
      <c r="F765" s="16"/>
    </row>
    <row r="766">
      <c r="A766" s="7">
        <v>763.0</v>
      </c>
      <c r="B766" s="29">
        <f t="shared" si="2"/>
        <v>3575451428</v>
      </c>
      <c r="C766" s="29">
        <f t="shared" si="3"/>
        <v>312.8784937</v>
      </c>
      <c r="D766" s="38"/>
      <c r="E766" s="38">
        <f t="shared" si="1"/>
        <v>178772571.4</v>
      </c>
      <c r="F766" s="16"/>
    </row>
    <row r="767">
      <c r="A767" s="7">
        <v>764.0</v>
      </c>
      <c r="B767" s="29">
        <f t="shared" si="2"/>
        <v>3646960457</v>
      </c>
      <c r="C767" s="29">
        <f t="shared" si="3"/>
        <v>313.3478114</v>
      </c>
      <c r="D767" s="38"/>
      <c r="E767" s="38">
        <f t="shared" si="1"/>
        <v>182348022.8</v>
      </c>
      <c r="F767" s="16"/>
    </row>
    <row r="768">
      <c r="A768" s="7">
        <v>765.0</v>
      </c>
      <c r="B768" s="29">
        <f t="shared" si="2"/>
        <v>3719899666</v>
      </c>
      <c r="C768" s="29">
        <f t="shared" si="3"/>
        <v>313.8178332</v>
      </c>
      <c r="D768" s="38"/>
      <c r="E768" s="38">
        <f t="shared" si="1"/>
        <v>185994983.3</v>
      </c>
      <c r="F768" s="16"/>
    </row>
    <row r="769">
      <c r="A769" s="7">
        <v>766.0</v>
      </c>
      <c r="B769" s="29">
        <f t="shared" si="2"/>
        <v>3794297659</v>
      </c>
      <c r="C769" s="29">
        <f t="shared" si="3"/>
        <v>314.2885599</v>
      </c>
      <c r="D769" s="38"/>
      <c r="E769" s="38">
        <f t="shared" si="1"/>
        <v>189714882.9</v>
      </c>
      <c r="F769" s="16"/>
    </row>
    <row r="770">
      <c r="A770" s="7">
        <v>767.0</v>
      </c>
      <c r="B770" s="29">
        <f t="shared" si="2"/>
        <v>3870183612</v>
      </c>
      <c r="C770" s="29">
        <f t="shared" si="3"/>
        <v>314.7599928</v>
      </c>
      <c r="D770" s="38"/>
      <c r="E770" s="38">
        <f t="shared" si="1"/>
        <v>193509180.6</v>
      </c>
      <c r="F770" s="16"/>
    </row>
    <row r="771">
      <c r="A771" s="7">
        <v>768.0</v>
      </c>
      <c r="B771" s="29">
        <f t="shared" si="2"/>
        <v>3947587284</v>
      </c>
      <c r="C771" s="29">
        <f t="shared" si="3"/>
        <v>315.2321327</v>
      </c>
      <c r="D771" s="38"/>
      <c r="E771" s="38">
        <f t="shared" si="1"/>
        <v>197379364.2</v>
      </c>
      <c r="F771" s="16"/>
    </row>
    <row r="772">
      <c r="A772" s="7">
        <v>769.0</v>
      </c>
      <c r="B772" s="29">
        <f t="shared" si="2"/>
        <v>4026539030</v>
      </c>
      <c r="C772" s="29">
        <f t="shared" si="3"/>
        <v>315.7049809</v>
      </c>
      <c r="D772" s="38"/>
      <c r="E772" s="38">
        <f t="shared" si="1"/>
        <v>201326951.5</v>
      </c>
      <c r="F772" s="16"/>
    </row>
    <row r="773">
      <c r="A773" s="7">
        <v>770.0</v>
      </c>
      <c r="B773" s="29">
        <f t="shared" si="2"/>
        <v>4107069811</v>
      </c>
      <c r="C773" s="29">
        <f t="shared" si="3"/>
        <v>316.1785384</v>
      </c>
      <c r="D773" s="38"/>
      <c r="E773" s="38">
        <f t="shared" si="1"/>
        <v>205353490.5</v>
      </c>
      <c r="F773" s="16"/>
    </row>
    <row r="774">
      <c r="A774" s="7">
        <v>771.0</v>
      </c>
      <c r="B774" s="29">
        <f t="shared" si="2"/>
        <v>4189211207</v>
      </c>
      <c r="C774" s="29">
        <f t="shared" si="3"/>
        <v>316.6528062</v>
      </c>
      <c r="D774" s="38"/>
      <c r="E774" s="38">
        <f t="shared" si="1"/>
        <v>209460560.3</v>
      </c>
      <c r="F774" s="16"/>
    </row>
    <row r="775">
      <c r="A775" s="7">
        <v>772.0</v>
      </c>
      <c r="B775" s="29">
        <f t="shared" si="2"/>
        <v>4272995431</v>
      </c>
      <c r="C775" s="29">
        <f t="shared" si="3"/>
        <v>317.1277854</v>
      </c>
      <c r="D775" s="38"/>
      <c r="E775" s="38">
        <f t="shared" si="1"/>
        <v>213649771.6</v>
      </c>
      <c r="F775" s="16"/>
    </row>
    <row r="776">
      <c r="A776" s="7">
        <v>773.0</v>
      </c>
      <c r="B776" s="29">
        <f t="shared" si="2"/>
        <v>4358455340</v>
      </c>
      <c r="C776" s="29">
        <f t="shared" si="3"/>
        <v>317.6034771</v>
      </c>
      <c r="D776" s="38"/>
      <c r="E776" s="38">
        <f t="shared" si="1"/>
        <v>217922767</v>
      </c>
      <c r="F776" s="16"/>
    </row>
    <row r="777">
      <c r="A777" s="7">
        <v>774.0</v>
      </c>
      <c r="B777" s="29">
        <f t="shared" si="2"/>
        <v>4445624446</v>
      </c>
      <c r="C777" s="29">
        <f t="shared" si="3"/>
        <v>318.0798823</v>
      </c>
      <c r="D777" s="38"/>
      <c r="E777" s="38">
        <f t="shared" si="1"/>
        <v>222281222.3</v>
      </c>
      <c r="F777" s="16"/>
    </row>
    <row r="778">
      <c r="A778" s="7">
        <v>775.0</v>
      </c>
      <c r="B778" s="29">
        <f t="shared" si="2"/>
        <v>4534536935</v>
      </c>
      <c r="C778" s="29">
        <f t="shared" si="3"/>
        <v>318.5570021</v>
      </c>
      <c r="D778" s="38"/>
      <c r="E778" s="38">
        <f t="shared" si="1"/>
        <v>226726846.8</v>
      </c>
      <c r="F778" s="16"/>
    </row>
    <row r="779">
      <c r="A779" s="7">
        <v>776.0</v>
      </c>
      <c r="B779" s="29">
        <f t="shared" si="2"/>
        <v>4625227674</v>
      </c>
      <c r="C779" s="29">
        <f t="shared" si="3"/>
        <v>319.0348377</v>
      </c>
      <c r="D779" s="38"/>
      <c r="E779" s="38">
        <f t="shared" si="1"/>
        <v>231261383.7</v>
      </c>
      <c r="F779" s="16"/>
    </row>
    <row r="780">
      <c r="A780" s="7">
        <v>777.0</v>
      </c>
      <c r="B780" s="29">
        <f t="shared" si="2"/>
        <v>4717732228</v>
      </c>
      <c r="C780" s="29">
        <f t="shared" si="3"/>
        <v>319.5133899</v>
      </c>
      <c r="D780" s="38"/>
      <c r="E780" s="38">
        <f t="shared" si="1"/>
        <v>235886611.4</v>
      </c>
      <c r="F780" s="16"/>
    </row>
    <row r="781">
      <c r="A781" s="7">
        <v>778.0</v>
      </c>
      <c r="B781" s="29">
        <f t="shared" si="2"/>
        <v>4812086872</v>
      </c>
      <c r="C781" s="29">
        <f t="shared" si="3"/>
        <v>319.99266</v>
      </c>
      <c r="D781" s="38"/>
      <c r="E781" s="38">
        <f t="shared" si="1"/>
        <v>240604343.6</v>
      </c>
      <c r="F781" s="16"/>
    </row>
    <row r="782">
      <c r="A782" s="7">
        <v>779.0</v>
      </c>
      <c r="B782" s="29">
        <f t="shared" si="2"/>
        <v>4908328610</v>
      </c>
      <c r="C782" s="29">
        <f t="shared" si="3"/>
        <v>320.472649</v>
      </c>
      <c r="D782" s="38"/>
      <c r="E782" s="38">
        <f t="shared" si="1"/>
        <v>245416430.5</v>
      </c>
      <c r="F782" s="16"/>
    </row>
    <row r="783">
      <c r="A783" s="7">
        <v>780.0</v>
      </c>
      <c r="B783" s="29">
        <f t="shared" si="2"/>
        <v>5006495182</v>
      </c>
      <c r="C783" s="29">
        <f t="shared" si="3"/>
        <v>320.953358</v>
      </c>
      <c r="D783" s="38"/>
      <c r="E783" s="38">
        <f t="shared" si="1"/>
        <v>250324759.1</v>
      </c>
      <c r="F783" s="16"/>
    </row>
    <row r="784">
      <c r="A784" s="7">
        <v>781.0</v>
      </c>
      <c r="B784" s="29">
        <f t="shared" si="2"/>
        <v>5106625085</v>
      </c>
      <c r="C784" s="29">
        <f t="shared" si="3"/>
        <v>321.434788</v>
      </c>
      <c r="D784" s="38"/>
      <c r="E784" s="38">
        <f t="shared" si="1"/>
        <v>255331254.3</v>
      </c>
      <c r="F784" s="16"/>
    </row>
    <row r="785">
      <c r="A785" s="7">
        <v>782.0</v>
      </c>
      <c r="B785" s="29">
        <f t="shared" si="2"/>
        <v>5208757587</v>
      </c>
      <c r="C785" s="29">
        <f t="shared" si="3"/>
        <v>321.9169402</v>
      </c>
      <c r="D785" s="38"/>
      <c r="E785" s="38">
        <f t="shared" si="1"/>
        <v>260437879.4</v>
      </c>
      <c r="F785" s="16"/>
    </row>
    <row r="786">
      <c r="A786" s="7">
        <v>783.0</v>
      </c>
      <c r="B786" s="29">
        <f t="shared" si="2"/>
        <v>5312932739</v>
      </c>
      <c r="C786" s="29">
        <f t="shared" si="3"/>
        <v>322.3998156</v>
      </c>
      <c r="D786" s="38"/>
      <c r="E786" s="38">
        <f t="shared" si="1"/>
        <v>265646636.9</v>
      </c>
      <c r="F786" s="16"/>
    </row>
    <row r="787">
      <c r="A787" s="7">
        <v>784.0</v>
      </c>
      <c r="B787" s="29">
        <f t="shared" si="2"/>
        <v>5419191394</v>
      </c>
      <c r="C787" s="29">
        <f t="shared" si="3"/>
        <v>322.8834153</v>
      </c>
      <c r="D787" s="38"/>
      <c r="E787" s="38">
        <f t="shared" si="1"/>
        <v>270959569.7</v>
      </c>
      <c r="F787" s="16"/>
    </row>
    <row r="788">
      <c r="A788" s="7">
        <v>785.0</v>
      </c>
      <c r="B788" s="29">
        <f t="shared" si="2"/>
        <v>5527575221</v>
      </c>
      <c r="C788" s="29">
        <f t="shared" si="3"/>
        <v>323.3677404</v>
      </c>
      <c r="D788" s="38"/>
      <c r="E788" s="38">
        <f t="shared" si="1"/>
        <v>276378761.1</v>
      </c>
      <c r="F788" s="16"/>
    </row>
    <row r="789">
      <c r="A789" s="7">
        <v>786.0</v>
      </c>
      <c r="B789" s="29">
        <f t="shared" si="2"/>
        <v>5638126726</v>
      </c>
      <c r="C789" s="29">
        <f t="shared" si="3"/>
        <v>323.852792</v>
      </c>
      <c r="D789" s="38"/>
      <c r="E789" s="38">
        <f t="shared" si="1"/>
        <v>281906336.3</v>
      </c>
      <c r="F789" s="16"/>
    </row>
    <row r="790">
      <c r="A790" s="7">
        <v>787.0</v>
      </c>
      <c r="B790" s="29">
        <f t="shared" si="2"/>
        <v>5750889260</v>
      </c>
      <c r="C790" s="29">
        <f t="shared" si="3"/>
        <v>324.3385712</v>
      </c>
      <c r="D790" s="38"/>
      <c r="E790" s="38">
        <f t="shared" si="1"/>
        <v>287544463</v>
      </c>
      <c r="F790" s="16"/>
    </row>
    <row r="791">
      <c r="A791" s="7">
        <v>788.0</v>
      </c>
      <c r="B791" s="29">
        <f t="shared" si="2"/>
        <v>5865907046</v>
      </c>
      <c r="C791" s="29">
        <f t="shared" si="3"/>
        <v>324.8250791</v>
      </c>
      <c r="D791" s="38"/>
      <c r="E791" s="38">
        <f t="shared" si="1"/>
        <v>293295352.3</v>
      </c>
      <c r="F791" s="16"/>
    </row>
    <row r="792">
      <c r="A792" s="7">
        <v>789.0</v>
      </c>
      <c r="B792" s="29">
        <f t="shared" si="2"/>
        <v>5983225187</v>
      </c>
      <c r="C792" s="29">
        <f t="shared" si="3"/>
        <v>325.3123167</v>
      </c>
      <c r="D792" s="38"/>
      <c r="E792" s="38">
        <f t="shared" si="1"/>
        <v>299161259.3</v>
      </c>
      <c r="F792" s="16"/>
    </row>
    <row r="793">
      <c r="A793" s="7">
        <v>790.0</v>
      </c>
      <c r="B793" s="29">
        <f t="shared" si="2"/>
        <v>6102889690</v>
      </c>
      <c r="C793" s="29">
        <f t="shared" si="3"/>
        <v>325.8002852</v>
      </c>
      <c r="D793" s="38"/>
      <c r="E793" s="38">
        <f t="shared" si="1"/>
        <v>305144484.5</v>
      </c>
      <c r="F793" s="16"/>
    </row>
    <row r="794">
      <c r="A794" s="7">
        <v>791.0</v>
      </c>
      <c r="B794" s="29">
        <f t="shared" si="2"/>
        <v>6224947484</v>
      </c>
      <c r="C794" s="29">
        <f t="shared" si="3"/>
        <v>326.2889856</v>
      </c>
      <c r="D794" s="38"/>
      <c r="E794" s="38">
        <f t="shared" si="1"/>
        <v>311247374.2</v>
      </c>
      <c r="F794" s="16"/>
    </row>
    <row r="795">
      <c r="A795" s="7">
        <v>792.0</v>
      </c>
      <c r="B795" s="29">
        <f t="shared" si="2"/>
        <v>6349446434</v>
      </c>
      <c r="C795" s="29">
        <f t="shared" si="3"/>
        <v>326.7784191</v>
      </c>
      <c r="D795" s="38"/>
      <c r="E795" s="38">
        <f t="shared" si="1"/>
        <v>317472321.7</v>
      </c>
      <c r="F795" s="16"/>
    </row>
    <row r="796">
      <c r="A796" s="7">
        <v>793.0</v>
      </c>
      <c r="B796" s="29">
        <f t="shared" si="2"/>
        <v>6476435362</v>
      </c>
      <c r="C796" s="29">
        <f t="shared" si="3"/>
        <v>327.2685867</v>
      </c>
      <c r="D796" s="38"/>
      <c r="E796" s="38">
        <f t="shared" si="1"/>
        <v>323821768.1</v>
      </c>
      <c r="F796" s="16"/>
    </row>
    <row r="797">
      <c r="A797" s="7">
        <v>794.0</v>
      </c>
      <c r="B797" s="29">
        <f t="shared" si="2"/>
        <v>6605964070</v>
      </c>
      <c r="C797" s="29">
        <f t="shared" si="3"/>
        <v>327.7594896</v>
      </c>
      <c r="D797" s="38"/>
      <c r="E797" s="38">
        <f t="shared" si="1"/>
        <v>330298203.5</v>
      </c>
      <c r="F797" s="16"/>
    </row>
    <row r="798">
      <c r="A798" s="7">
        <v>795.0</v>
      </c>
      <c r="B798" s="29">
        <f t="shared" si="2"/>
        <v>6738083351</v>
      </c>
      <c r="C798" s="29">
        <f t="shared" si="3"/>
        <v>328.2511288</v>
      </c>
      <c r="D798" s="38"/>
      <c r="E798" s="38">
        <f t="shared" si="1"/>
        <v>336904167.6</v>
      </c>
      <c r="F798" s="16"/>
    </row>
    <row r="799">
      <c r="A799" s="7">
        <v>796.0</v>
      </c>
      <c r="B799" s="29">
        <f t="shared" si="2"/>
        <v>6872845018</v>
      </c>
      <c r="C799" s="29">
        <f t="shared" si="3"/>
        <v>328.7435055</v>
      </c>
      <c r="D799" s="38"/>
      <c r="E799" s="38">
        <f t="shared" si="1"/>
        <v>343642250.9</v>
      </c>
      <c r="F799" s="16"/>
    </row>
    <row r="800">
      <c r="A800" s="7">
        <v>797.0</v>
      </c>
      <c r="B800" s="29">
        <f t="shared" si="2"/>
        <v>7010301918</v>
      </c>
      <c r="C800" s="29">
        <f t="shared" si="3"/>
        <v>329.2366208</v>
      </c>
      <c r="D800" s="38"/>
      <c r="E800" s="38">
        <f t="shared" si="1"/>
        <v>350515095.9</v>
      </c>
      <c r="F800" s="16"/>
    </row>
    <row r="801">
      <c r="A801" s="7">
        <v>798.0</v>
      </c>
      <c r="B801" s="29">
        <f t="shared" si="2"/>
        <v>7150507957</v>
      </c>
      <c r="C801" s="29">
        <f t="shared" si="3"/>
        <v>329.7304757</v>
      </c>
      <c r="D801" s="38"/>
      <c r="E801" s="38">
        <f t="shared" si="1"/>
        <v>357525397.8</v>
      </c>
      <c r="F801" s="16"/>
    </row>
    <row r="802">
      <c r="A802" s="7">
        <v>799.0</v>
      </c>
      <c r="B802" s="29">
        <f t="shared" si="2"/>
        <v>7293518116</v>
      </c>
      <c r="C802" s="29">
        <f t="shared" si="3"/>
        <v>330.2250714</v>
      </c>
      <c r="D802" s="38"/>
      <c r="E802" s="38">
        <f t="shared" si="1"/>
        <v>364675905.8</v>
      </c>
      <c r="F802" s="16"/>
    </row>
    <row r="803">
      <c r="A803" s="7">
        <v>800.0</v>
      </c>
      <c r="B803" s="29">
        <f t="shared" si="2"/>
        <v>7439388478</v>
      </c>
      <c r="C803" s="29">
        <f t="shared" si="3"/>
        <v>330.720409</v>
      </c>
      <c r="D803" s="38"/>
      <c r="E803" s="38">
        <f t="shared" si="1"/>
        <v>371969423.9</v>
      </c>
      <c r="F803" s="16"/>
    </row>
    <row r="804">
      <c r="A804" s="7">
        <v>801.0</v>
      </c>
      <c r="B804" s="29">
        <f t="shared" si="2"/>
        <v>7588176248</v>
      </c>
      <c r="C804" s="29">
        <f t="shared" si="3"/>
        <v>331.2164896</v>
      </c>
      <c r="D804" s="38"/>
      <c r="E804" s="38">
        <f t="shared" si="1"/>
        <v>379408812.4</v>
      </c>
      <c r="F804" s="16"/>
    </row>
    <row r="805">
      <c r="A805" s="7">
        <v>802.0</v>
      </c>
      <c r="B805" s="29">
        <f t="shared" si="2"/>
        <v>7739939773</v>
      </c>
      <c r="C805" s="29">
        <f t="shared" si="3"/>
        <v>331.7133144</v>
      </c>
      <c r="D805" s="38"/>
      <c r="E805" s="38">
        <f t="shared" si="1"/>
        <v>386996988.6</v>
      </c>
      <c r="F805" s="16"/>
    </row>
    <row r="806">
      <c r="A806" s="7">
        <v>803.0</v>
      </c>
      <c r="B806" s="29">
        <f t="shared" si="2"/>
        <v>7894738568</v>
      </c>
      <c r="C806" s="29">
        <f t="shared" si="3"/>
        <v>332.2108844</v>
      </c>
      <c r="D806" s="38"/>
      <c r="E806" s="38">
        <f t="shared" si="1"/>
        <v>394736928.4</v>
      </c>
      <c r="F806" s="16"/>
    </row>
    <row r="807">
      <c r="A807" s="7">
        <v>804.0</v>
      </c>
      <c r="B807" s="29">
        <f t="shared" si="2"/>
        <v>8052633340</v>
      </c>
      <c r="C807" s="29">
        <f t="shared" si="3"/>
        <v>332.7092007</v>
      </c>
      <c r="D807" s="38"/>
      <c r="E807" s="38">
        <f t="shared" si="1"/>
        <v>402631667</v>
      </c>
      <c r="F807" s="16"/>
    </row>
    <row r="808">
      <c r="A808" s="7">
        <v>805.0</v>
      </c>
      <c r="B808" s="29">
        <f t="shared" si="2"/>
        <v>8213686006</v>
      </c>
      <c r="C808" s="29">
        <f t="shared" si="3"/>
        <v>333.2082645</v>
      </c>
      <c r="D808" s="38"/>
      <c r="E808" s="38">
        <f t="shared" si="1"/>
        <v>410684300.3</v>
      </c>
      <c r="F808" s="16"/>
    </row>
    <row r="809">
      <c r="A809" s="7">
        <v>806.0</v>
      </c>
      <c r="B809" s="29">
        <f t="shared" si="2"/>
        <v>8377959727</v>
      </c>
      <c r="C809" s="29">
        <f t="shared" si="3"/>
        <v>333.7080769</v>
      </c>
      <c r="D809" s="38"/>
      <c r="E809" s="38">
        <f t="shared" si="1"/>
        <v>418897986.3</v>
      </c>
      <c r="F809" s="16"/>
    </row>
    <row r="810">
      <c r="A810" s="7">
        <v>807.0</v>
      </c>
      <c r="B810" s="29">
        <f t="shared" si="2"/>
        <v>8545518921</v>
      </c>
      <c r="C810" s="29">
        <f t="shared" si="3"/>
        <v>334.208639</v>
      </c>
      <c r="D810" s="38"/>
      <c r="E810" s="38">
        <f t="shared" si="1"/>
        <v>427275946.1</v>
      </c>
      <c r="F810" s="16"/>
    </row>
    <row r="811">
      <c r="A811" s="7">
        <v>808.0</v>
      </c>
      <c r="B811" s="29">
        <f t="shared" si="2"/>
        <v>8716429299</v>
      </c>
      <c r="C811" s="29">
        <f t="shared" si="3"/>
        <v>334.709952</v>
      </c>
      <c r="D811" s="38"/>
      <c r="E811" s="38">
        <f t="shared" si="1"/>
        <v>435821465</v>
      </c>
      <c r="F811" s="16"/>
    </row>
    <row r="812">
      <c r="A812" s="7">
        <v>809.0</v>
      </c>
      <c r="B812" s="29">
        <f t="shared" si="2"/>
        <v>8890757885</v>
      </c>
      <c r="C812" s="29">
        <f t="shared" si="3"/>
        <v>335.2120169</v>
      </c>
      <c r="D812" s="38"/>
      <c r="E812" s="38">
        <f t="shared" si="1"/>
        <v>444537894.3</v>
      </c>
      <c r="F812" s="16"/>
    </row>
    <row r="813">
      <c r="A813" s="7">
        <v>810.0</v>
      </c>
      <c r="B813" s="29">
        <f t="shared" si="2"/>
        <v>9068573043</v>
      </c>
      <c r="C813" s="29">
        <f t="shared" si="3"/>
        <v>335.7148349</v>
      </c>
      <c r="D813" s="38"/>
      <c r="E813" s="38">
        <f t="shared" si="1"/>
        <v>453428652.2</v>
      </c>
      <c r="F813" s="16"/>
    </row>
    <row r="814">
      <c r="A814" s="7">
        <v>811.0</v>
      </c>
      <c r="B814" s="29">
        <f t="shared" si="2"/>
        <v>9249944504</v>
      </c>
      <c r="C814" s="29">
        <f t="shared" si="3"/>
        <v>336.2184072</v>
      </c>
      <c r="D814" s="38"/>
      <c r="E814" s="38">
        <f t="shared" si="1"/>
        <v>462497225.2</v>
      </c>
      <c r="F814" s="16"/>
    </row>
    <row r="815">
      <c r="A815" s="7">
        <v>812.0</v>
      </c>
      <c r="B815" s="29">
        <f t="shared" si="2"/>
        <v>9434943394</v>
      </c>
      <c r="C815" s="29">
        <f t="shared" si="3"/>
        <v>336.7227348</v>
      </c>
      <c r="D815" s="38"/>
      <c r="E815" s="38">
        <f t="shared" si="1"/>
        <v>471747169.7</v>
      </c>
      <c r="F815" s="16"/>
    </row>
    <row r="816">
      <c r="A816" s="7">
        <v>813.0</v>
      </c>
      <c r="B816" s="29">
        <f t="shared" si="2"/>
        <v>9623642262</v>
      </c>
      <c r="C816" s="29">
        <f t="shared" si="3"/>
        <v>337.2278189</v>
      </c>
      <c r="D816" s="38"/>
      <c r="E816" s="38">
        <f t="shared" si="1"/>
        <v>481182113.1</v>
      </c>
      <c r="F816" s="16"/>
    </row>
    <row r="817">
      <c r="A817" s="7">
        <v>814.0</v>
      </c>
      <c r="B817" s="29">
        <f t="shared" si="2"/>
        <v>9816115107</v>
      </c>
      <c r="C817" s="29">
        <f t="shared" si="3"/>
        <v>337.7336606</v>
      </c>
      <c r="D817" s="38"/>
      <c r="E817" s="38">
        <f t="shared" si="1"/>
        <v>490805755.4</v>
      </c>
      <c r="F817" s="16"/>
    </row>
    <row r="818">
      <c r="A818" s="7">
        <v>815.0</v>
      </c>
      <c r="B818" s="29">
        <f t="shared" si="2"/>
        <v>10012437409</v>
      </c>
      <c r="C818" s="29">
        <f t="shared" si="3"/>
        <v>338.2402611</v>
      </c>
      <c r="D818" s="38"/>
      <c r="E818" s="38">
        <f t="shared" si="1"/>
        <v>500621870.5</v>
      </c>
      <c r="F818" s="16"/>
    </row>
    <row r="819">
      <c r="A819" s="7">
        <v>816.0</v>
      </c>
      <c r="B819" s="29">
        <f t="shared" si="2"/>
        <v>10212686158</v>
      </c>
      <c r="C819" s="29">
        <f t="shared" si="3"/>
        <v>338.7476215</v>
      </c>
      <c r="D819" s="38"/>
      <c r="E819" s="38">
        <f t="shared" si="1"/>
        <v>510634307.9</v>
      </c>
      <c r="F819" s="16"/>
    </row>
    <row r="820">
      <c r="A820" s="7">
        <v>817.0</v>
      </c>
      <c r="B820" s="29">
        <f t="shared" si="2"/>
        <v>10416939881</v>
      </c>
      <c r="C820" s="29">
        <f t="shared" si="3"/>
        <v>339.2557429</v>
      </c>
      <c r="D820" s="38"/>
      <c r="E820" s="38">
        <f t="shared" si="1"/>
        <v>520846994</v>
      </c>
      <c r="F820" s="16"/>
    </row>
    <row r="821">
      <c r="A821" s="7">
        <v>818.0</v>
      </c>
      <c r="B821" s="29">
        <f t="shared" si="2"/>
        <v>10625278678</v>
      </c>
      <c r="C821" s="29">
        <f t="shared" si="3"/>
        <v>339.7646265</v>
      </c>
      <c r="D821" s="38"/>
      <c r="E821" s="38">
        <f t="shared" si="1"/>
        <v>531263933.9</v>
      </c>
      <c r="F821" s="16"/>
    </row>
    <row r="822">
      <c r="A822" s="7">
        <v>819.0</v>
      </c>
      <c r="B822" s="29">
        <f t="shared" si="2"/>
        <v>10837784252</v>
      </c>
      <c r="C822" s="29">
        <f t="shared" si="3"/>
        <v>340.2742735</v>
      </c>
      <c r="D822" s="38"/>
      <c r="E822" s="38">
        <f t="shared" si="1"/>
        <v>541889212.6</v>
      </c>
      <c r="F822" s="16"/>
    </row>
    <row r="823">
      <c r="A823" s="7">
        <v>820.0</v>
      </c>
      <c r="B823" s="29">
        <f t="shared" si="2"/>
        <v>11054539937</v>
      </c>
      <c r="C823" s="29">
        <f t="shared" si="3"/>
        <v>340.7846849</v>
      </c>
      <c r="D823" s="38"/>
      <c r="E823" s="38">
        <f t="shared" si="1"/>
        <v>552726996.8</v>
      </c>
      <c r="F823" s="16"/>
    </row>
    <row r="824">
      <c r="A824" s="7">
        <v>821.0</v>
      </c>
      <c r="B824" s="29">
        <f t="shared" si="2"/>
        <v>11275630736</v>
      </c>
      <c r="C824" s="29">
        <f t="shared" si="3"/>
        <v>341.2958619</v>
      </c>
      <c r="D824" s="38"/>
      <c r="E824" s="38">
        <f t="shared" si="1"/>
        <v>563781536.8</v>
      </c>
      <c r="F824" s="16"/>
    </row>
    <row r="825">
      <c r="A825" s="7">
        <v>822.0</v>
      </c>
      <c r="B825" s="29">
        <f t="shared" si="2"/>
        <v>11501143350</v>
      </c>
      <c r="C825" s="29">
        <f t="shared" si="3"/>
        <v>341.8078057</v>
      </c>
      <c r="D825" s="38"/>
      <c r="E825" s="38">
        <f t="shared" si="1"/>
        <v>575057167.5</v>
      </c>
      <c r="F825" s="16"/>
    </row>
    <row r="826">
      <c r="A826" s="7">
        <v>823.0</v>
      </c>
      <c r="B826" s="29">
        <f t="shared" si="2"/>
        <v>11731166217</v>
      </c>
      <c r="C826" s="29">
        <f t="shared" si="3"/>
        <v>342.3205174</v>
      </c>
      <c r="D826" s="38"/>
      <c r="E826" s="38">
        <f t="shared" si="1"/>
        <v>586558310.9</v>
      </c>
      <c r="F826" s="16"/>
    </row>
    <row r="827">
      <c r="A827" s="7">
        <v>824.0</v>
      </c>
      <c r="B827" s="29">
        <f t="shared" si="2"/>
        <v>11965789542</v>
      </c>
      <c r="C827" s="29">
        <f t="shared" si="3"/>
        <v>342.8339982</v>
      </c>
      <c r="D827" s="38"/>
      <c r="E827" s="38">
        <f t="shared" si="1"/>
        <v>598289477.1</v>
      </c>
      <c r="F827" s="16"/>
    </row>
    <row r="828">
      <c r="A828" s="7">
        <v>825.0</v>
      </c>
      <c r="B828" s="29">
        <f t="shared" si="2"/>
        <v>12205105333</v>
      </c>
      <c r="C828" s="29">
        <f t="shared" si="3"/>
        <v>343.3482492</v>
      </c>
      <c r="D828" s="38"/>
      <c r="E828" s="38">
        <f t="shared" si="1"/>
        <v>610255266.6</v>
      </c>
      <c r="F828" s="16"/>
    </row>
    <row r="829">
      <c r="A829" s="7">
        <v>826.0</v>
      </c>
      <c r="B829" s="29">
        <f t="shared" si="2"/>
        <v>12449207439</v>
      </c>
      <c r="C829" s="29">
        <f t="shared" si="3"/>
        <v>343.8632716</v>
      </c>
      <c r="D829" s="38"/>
      <c r="E829" s="38">
        <f t="shared" si="1"/>
        <v>622460372</v>
      </c>
      <c r="F829" s="16"/>
    </row>
    <row r="830">
      <c r="A830" s="7">
        <v>827.0</v>
      </c>
      <c r="B830" s="29">
        <f t="shared" si="2"/>
        <v>12698191588</v>
      </c>
      <c r="C830" s="29">
        <f t="shared" si="3"/>
        <v>344.3790665</v>
      </c>
      <c r="D830" s="38"/>
      <c r="E830" s="38">
        <f t="shared" si="1"/>
        <v>634909579.4</v>
      </c>
      <c r="F830" s="16"/>
    </row>
    <row r="831">
      <c r="A831" s="7">
        <v>828.0</v>
      </c>
      <c r="B831" s="29">
        <f t="shared" si="2"/>
        <v>12952155420</v>
      </c>
      <c r="C831" s="29">
        <f t="shared" si="3"/>
        <v>344.8956351</v>
      </c>
      <c r="D831" s="38"/>
      <c r="E831" s="38">
        <f t="shared" si="1"/>
        <v>647607771</v>
      </c>
      <c r="F831" s="16"/>
    </row>
    <row r="832">
      <c r="A832" s="7">
        <v>829.0</v>
      </c>
      <c r="B832" s="29">
        <f t="shared" si="2"/>
        <v>13211198528</v>
      </c>
      <c r="C832" s="29">
        <f t="shared" si="3"/>
        <v>345.4129785</v>
      </c>
      <c r="D832" s="38"/>
      <c r="E832" s="38">
        <f t="shared" si="1"/>
        <v>660559926.4</v>
      </c>
      <c r="F832" s="16"/>
    </row>
    <row r="833">
      <c r="A833" s="7">
        <v>830.0</v>
      </c>
      <c r="B833" s="29">
        <f t="shared" si="2"/>
        <v>13475422499</v>
      </c>
      <c r="C833" s="29">
        <f t="shared" si="3"/>
        <v>345.931098</v>
      </c>
      <c r="D833" s="38"/>
      <c r="E833" s="38">
        <f t="shared" si="1"/>
        <v>673771124.9</v>
      </c>
      <c r="F833" s="16"/>
    </row>
    <row r="834">
      <c r="A834" s="7">
        <v>831.0</v>
      </c>
      <c r="B834" s="29">
        <f t="shared" si="2"/>
        <v>13744930949</v>
      </c>
      <c r="C834" s="29">
        <f t="shared" si="3"/>
        <v>346.4499946</v>
      </c>
      <c r="D834" s="38"/>
      <c r="E834" s="38">
        <f t="shared" si="1"/>
        <v>687246547.4</v>
      </c>
      <c r="F834" s="16"/>
    </row>
    <row r="835">
      <c r="A835" s="7">
        <v>832.0</v>
      </c>
      <c r="B835" s="29">
        <f t="shared" si="2"/>
        <v>14019829568</v>
      </c>
      <c r="C835" s="29">
        <f t="shared" si="3"/>
        <v>346.9696696</v>
      </c>
      <c r="D835" s="38"/>
      <c r="E835" s="38">
        <f t="shared" si="1"/>
        <v>700991478.4</v>
      </c>
      <c r="F835" s="16"/>
    </row>
    <row r="836">
      <c r="A836" s="7">
        <v>833.0</v>
      </c>
      <c r="B836" s="29">
        <f t="shared" si="2"/>
        <v>14300226159</v>
      </c>
      <c r="C836" s="29">
        <f t="shared" si="3"/>
        <v>347.4901241</v>
      </c>
      <c r="D836" s="38"/>
      <c r="E836" s="38">
        <f t="shared" si="1"/>
        <v>715011308</v>
      </c>
      <c r="F836" s="16"/>
    </row>
    <row r="837">
      <c r="A837" s="7">
        <v>834.0</v>
      </c>
      <c r="B837" s="29">
        <f t="shared" si="2"/>
        <v>14586230682</v>
      </c>
      <c r="C837" s="29">
        <f t="shared" si="3"/>
        <v>348.0113593</v>
      </c>
      <c r="D837" s="38"/>
      <c r="E837" s="38">
        <f t="shared" si="1"/>
        <v>729311534.1</v>
      </c>
      <c r="F837" s="16"/>
    </row>
    <row r="838">
      <c r="A838" s="7">
        <v>835.0</v>
      </c>
      <c r="B838" s="29">
        <f t="shared" si="2"/>
        <v>14877955296</v>
      </c>
      <c r="C838" s="29">
        <f t="shared" si="3"/>
        <v>348.5333763</v>
      </c>
      <c r="D838" s="38"/>
      <c r="E838" s="38">
        <f t="shared" si="1"/>
        <v>743897764.8</v>
      </c>
      <c r="F838" s="16"/>
    </row>
    <row r="839">
      <c r="A839" s="7">
        <v>836.0</v>
      </c>
      <c r="B839" s="29">
        <f t="shared" si="2"/>
        <v>15175514402</v>
      </c>
      <c r="C839" s="29">
        <f t="shared" si="3"/>
        <v>349.0561764</v>
      </c>
      <c r="D839" s="38"/>
      <c r="E839" s="38">
        <f t="shared" si="1"/>
        <v>758775720.1</v>
      </c>
      <c r="F839" s="16"/>
    </row>
    <row r="840">
      <c r="A840" s="7">
        <v>837.0</v>
      </c>
      <c r="B840" s="29">
        <f t="shared" si="2"/>
        <v>15479024690</v>
      </c>
      <c r="C840" s="29">
        <f t="shared" si="3"/>
        <v>349.5797607</v>
      </c>
      <c r="D840" s="38"/>
      <c r="E840" s="38">
        <f t="shared" si="1"/>
        <v>773951234.5</v>
      </c>
      <c r="F840" s="16"/>
    </row>
    <row r="841">
      <c r="A841" s="7">
        <v>838.0</v>
      </c>
      <c r="B841" s="29">
        <f t="shared" si="2"/>
        <v>15788605184</v>
      </c>
      <c r="C841" s="29">
        <f t="shared" si="3"/>
        <v>350.1041303</v>
      </c>
      <c r="D841" s="38"/>
      <c r="E841" s="38">
        <f t="shared" si="1"/>
        <v>789430259.2</v>
      </c>
      <c r="F841" s="16"/>
    </row>
    <row r="842">
      <c r="A842" s="7">
        <v>839.0</v>
      </c>
      <c r="B842" s="29">
        <f t="shared" si="2"/>
        <v>16104377287</v>
      </c>
      <c r="C842" s="29">
        <f t="shared" si="3"/>
        <v>350.6292865</v>
      </c>
      <c r="D842" s="38"/>
      <c r="E842" s="38">
        <f t="shared" si="1"/>
        <v>805218864.4</v>
      </c>
      <c r="F842" s="16"/>
    </row>
    <row r="843">
      <c r="A843" s="7">
        <v>840.0</v>
      </c>
      <c r="B843" s="29">
        <f t="shared" si="2"/>
        <v>16426464833</v>
      </c>
      <c r="C843" s="29">
        <f t="shared" si="3"/>
        <v>351.1552304</v>
      </c>
      <c r="D843" s="38"/>
      <c r="E843" s="38">
        <f t="shared" si="1"/>
        <v>821323241.7</v>
      </c>
      <c r="F843" s="16"/>
    </row>
    <row r="844">
      <c r="A844" s="7">
        <v>841.0</v>
      </c>
      <c r="B844" s="29">
        <f t="shared" si="2"/>
        <v>16754994130</v>
      </c>
      <c r="C844" s="29">
        <f t="shared" si="3"/>
        <v>351.6819633</v>
      </c>
      <c r="D844" s="38"/>
      <c r="E844" s="38">
        <f t="shared" si="1"/>
        <v>837749706.5</v>
      </c>
      <c r="F844" s="16"/>
    </row>
    <row r="845">
      <c r="A845" s="7">
        <v>842.0</v>
      </c>
      <c r="B845" s="29">
        <f t="shared" si="2"/>
        <v>17090094012</v>
      </c>
      <c r="C845" s="29">
        <f t="shared" si="3"/>
        <v>352.2094862</v>
      </c>
      <c r="D845" s="38"/>
      <c r="E845" s="38">
        <f t="shared" si="1"/>
        <v>854504700.6</v>
      </c>
      <c r="F845" s="16"/>
    </row>
    <row r="846">
      <c r="A846" s="7">
        <v>843.0</v>
      </c>
      <c r="B846" s="29">
        <f t="shared" si="2"/>
        <v>17431895893</v>
      </c>
      <c r="C846" s="29">
        <f t="shared" si="3"/>
        <v>352.7378005</v>
      </c>
      <c r="D846" s="38"/>
      <c r="E846" s="38">
        <f t="shared" si="1"/>
        <v>871594794.6</v>
      </c>
      <c r="F846" s="16"/>
    </row>
    <row r="847">
      <c r="A847" s="7">
        <v>844.0</v>
      </c>
      <c r="B847" s="29">
        <f t="shared" si="2"/>
        <v>17780533810</v>
      </c>
      <c r="C847" s="29">
        <f t="shared" si="3"/>
        <v>353.2669072</v>
      </c>
      <c r="D847" s="38"/>
      <c r="E847" s="38">
        <f t="shared" si="1"/>
        <v>889026690.5</v>
      </c>
      <c r="F847" s="16"/>
    </row>
    <row r="848">
      <c r="A848" s="7">
        <v>845.0</v>
      </c>
      <c r="B848" s="29">
        <f t="shared" si="2"/>
        <v>18136144487</v>
      </c>
      <c r="C848" s="29">
        <f t="shared" si="3"/>
        <v>353.7968075</v>
      </c>
      <c r="D848" s="38"/>
      <c r="E848" s="38">
        <f t="shared" si="1"/>
        <v>906807224.3</v>
      </c>
      <c r="F848" s="16"/>
    </row>
    <row r="849">
      <c r="A849" s="7">
        <v>846.0</v>
      </c>
      <c r="B849" s="29">
        <f t="shared" si="2"/>
        <v>18498867376</v>
      </c>
      <c r="C849" s="29">
        <f t="shared" si="3"/>
        <v>354.3275027</v>
      </c>
      <c r="D849" s="38"/>
      <c r="E849" s="38">
        <f t="shared" si="1"/>
        <v>924943368.8</v>
      </c>
      <c r="F849" s="16"/>
    </row>
    <row r="850">
      <c r="A850" s="7">
        <v>847.0</v>
      </c>
      <c r="B850" s="29">
        <f t="shared" si="2"/>
        <v>18868844724</v>
      </c>
      <c r="C850" s="29">
        <f t="shared" si="3"/>
        <v>354.858994</v>
      </c>
      <c r="D850" s="38"/>
      <c r="E850" s="38">
        <f t="shared" si="1"/>
        <v>943442236.2</v>
      </c>
      <c r="F850" s="16"/>
    </row>
    <row r="851">
      <c r="A851" s="7">
        <v>848.0</v>
      </c>
      <c r="B851" s="29">
        <f t="shared" si="2"/>
        <v>19246221618</v>
      </c>
      <c r="C851" s="29">
        <f t="shared" si="3"/>
        <v>355.3912825</v>
      </c>
      <c r="D851" s="38"/>
      <c r="E851" s="38">
        <f t="shared" si="1"/>
        <v>962311080.9</v>
      </c>
      <c r="F851" s="16"/>
    </row>
    <row r="852">
      <c r="A852" s="7">
        <v>849.0</v>
      </c>
      <c r="B852" s="29">
        <f t="shared" si="2"/>
        <v>19631146051</v>
      </c>
      <c r="C852" s="29">
        <f t="shared" si="3"/>
        <v>355.9243694</v>
      </c>
      <c r="D852" s="38"/>
      <c r="E852" s="38">
        <f t="shared" si="1"/>
        <v>981557302.5</v>
      </c>
      <c r="F852" s="16"/>
    </row>
    <row r="853">
      <c r="A853" s="7">
        <v>850.0</v>
      </c>
      <c r="B853" s="29">
        <f t="shared" si="2"/>
        <v>20023768972</v>
      </c>
      <c r="C853" s="29">
        <f t="shared" si="3"/>
        <v>356.458256</v>
      </c>
      <c r="D853" s="38"/>
      <c r="E853" s="38">
        <f t="shared" si="1"/>
        <v>1001188449</v>
      </c>
      <c r="F853" s="16"/>
    </row>
    <row r="854">
      <c r="A854" s="7">
        <v>851.0</v>
      </c>
      <c r="B854" s="29">
        <f t="shared" si="2"/>
        <v>20424244351</v>
      </c>
      <c r="C854" s="29">
        <f t="shared" si="3"/>
        <v>356.9929433</v>
      </c>
      <c r="D854" s="38"/>
      <c r="E854" s="38">
        <f t="shared" si="1"/>
        <v>1021212218</v>
      </c>
      <c r="F854" s="16"/>
    </row>
    <row r="855">
      <c r="A855" s="7">
        <v>852.0</v>
      </c>
      <c r="B855" s="29">
        <f t="shared" si="2"/>
        <v>20832729238</v>
      </c>
      <c r="C855" s="29">
        <f t="shared" si="3"/>
        <v>357.5284328</v>
      </c>
      <c r="D855" s="38"/>
      <c r="E855" s="38">
        <f t="shared" si="1"/>
        <v>1041636462</v>
      </c>
      <c r="F855" s="16"/>
    </row>
    <row r="856">
      <c r="A856" s="7">
        <v>853.0</v>
      </c>
      <c r="B856" s="29">
        <f t="shared" si="2"/>
        <v>21249383823</v>
      </c>
      <c r="C856" s="29">
        <f t="shared" si="3"/>
        <v>358.0647254</v>
      </c>
      <c r="D856" s="38"/>
      <c r="E856" s="38">
        <f t="shared" si="1"/>
        <v>1062469191</v>
      </c>
      <c r="F856" s="16"/>
    </row>
    <row r="857">
      <c r="A857" s="7">
        <v>854.0</v>
      </c>
      <c r="B857" s="29">
        <f t="shared" si="2"/>
        <v>21674371499</v>
      </c>
      <c r="C857" s="29">
        <f t="shared" si="3"/>
        <v>358.6018225</v>
      </c>
      <c r="D857" s="38"/>
      <c r="E857" s="38">
        <f t="shared" si="1"/>
        <v>1083718575</v>
      </c>
      <c r="F857" s="16"/>
    </row>
    <row r="858">
      <c r="A858" s="7">
        <v>855.0</v>
      </c>
      <c r="B858" s="29">
        <f t="shared" si="2"/>
        <v>22107858929</v>
      </c>
      <c r="C858" s="29">
        <f t="shared" si="3"/>
        <v>359.1397252</v>
      </c>
      <c r="D858" s="38"/>
      <c r="E858" s="38">
        <f t="shared" si="1"/>
        <v>1105392946</v>
      </c>
      <c r="F858" s="16"/>
    </row>
    <row r="859">
      <c r="A859" s="7">
        <v>856.0</v>
      </c>
      <c r="B859" s="29">
        <f t="shared" si="2"/>
        <v>22550016108</v>
      </c>
      <c r="C859" s="29">
        <f t="shared" si="3"/>
        <v>359.6784348</v>
      </c>
      <c r="D859" s="38"/>
      <c r="E859" s="38">
        <f t="shared" si="1"/>
        <v>1127500805</v>
      </c>
      <c r="F859" s="16"/>
    </row>
    <row r="860">
      <c r="A860" s="7">
        <v>857.0</v>
      </c>
      <c r="B860" s="29">
        <f t="shared" si="2"/>
        <v>23001016430</v>
      </c>
      <c r="C860" s="29">
        <f t="shared" si="3"/>
        <v>360.2179525</v>
      </c>
      <c r="D860" s="38"/>
      <c r="E860" s="38">
        <f t="shared" si="1"/>
        <v>1150050822</v>
      </c>
      <c r="F860" s="16"/>
    </row>
    <row r="861">
      <c r="A861" s="7">
        <v>858.0</v>
      </c>
      <c r="B861" s="29">
        <f t="shared" si="2"/>
        <v>23461036759</v>
      </c>
      <c r="C861" s="29">
        <f t="shared" si="3"/>
        <v>360.7582794</v>
      </c>
      <c r="D861" s="38"/>
      <c r="E861" s="38">
        <f t="shared" si="1"/>
        <v>1173051838</v>
      </c>
      <c r="F861" s="16"/>
    </row>
    <row r="862">
      <c r="A862" s="7">
        <v>859.0</v>
      </c>
      <c r="B862" s="29">
        <f t="shared" si="2"/>
        <v>23930257494</v>
      </c>
      <c r="C862" s="29">
        <f t="shared" si="3"/>
        <v>361.2994168</v>
      </c>
      <c r="D862" s="38"/>
      <c r="E862" s="38">
        <f t="shared" si="1"/>
        <v>1196512875</v>
      </c>
      <c r="F862" s="16"/>
    </row>
    <row r="863">
      <c r="A863" s="7">
        <v>860.0</v>
      </c>
      <c r="B863" s="29">
        <f t="shared" si="2"/>
        <v>24408862644</v>
      </c>
      <c r="C863" s="29">
        <f t="shared" si="3"/>
        <v>361.8413659</v>
      </c>
      <c r="D863" s="38"/>
      <c r="E863" s="38">
        <f t="shared" si="1"/>
        <v>1220443132</v>
      </c>
      <c r="F863" s="16"/>
    </row>
    <row r="864">
      <c r="A864" s="7">
        <v>861.0</v>
      </c>
      <c r="B864" s="29">
        <f t="shared" si="2"/>
        <v>24897039897</v>
      </c>
      <c r="C864" s="29">
        <f t="shared" si="3"/>
        <v>362.384128</v>
      </c>
      <c r="D864" s="38"/>
      <c r="E864" s="38">
        <f t="shared" si="1"/>
        <v>1244851995</v>
      </c>
      <c r="F864" s="16"/>
    </row>
    <row r="865">
      <c r="A865" s="7">
        <v>862.0</v>
      </c>
      <c r="B865" s="29">
        <f t="shared" si="2"/>
        <v>25394980695</v>
      </c>
      <c r="C865" s="29">
        <f t="shared" si="3"/>
        <v>362.9277042</v>
      </c>
      <c r="D865" s="38"/>
      <c r="E865" s="38">
        <f t="shared" si="1"/>
        <v>1269749035</v>
      </c>
      <c r="F865" s="16"/>
    </row>
    <row r="866">
      <c r="A866" s="7">
        <v>863.0</v>
      </c>
      <c r="B866" s="29">
        <f t="shared" si="2"/>
        <v>25902880308</v>
      </c>
      <c r="C866" s="29">
        <f t="shared" si="3"/>
        <v>363.4720957</v>
      </c>
      <c r="D866" s="38"/>
      <c r="E866" s="38">
        <f t="shared" si="1"/>
        <v>1295144015</v>
      </c>
      <c r="F866" s="16"/>
    </row>
    <row r="867">
      <c r="A867" s="7">
        <v>864.0</v>
      </c>
      <c r="B867" s="29">
        <f t="shared" si="2"/>
        <v>26420937915</v>
      </c>
      <c r="C867" s="29">
        <f t="shared" si="3"/>
        <v>364.0173039</v>
      </c>
      <c r="D867" s="38"/>
      <c r="E867" s="38">
        <f t="shared" si="1"/>
        <v>1321046896</v>
      </c>
      <c r="F867" s="16"/>
    </row>
    <row r="868">
      <c r="A868" s="7">
        <v>865.0</v>
      </c>
      <c r="B868" s="29">
        <f t="shared" si="2"/>
        <v>26949356673</v>
      </c>
      <c r="C868" s="29">
        <f t="shared" si="3"/>
        <v>364.5633298</v>
      </c>
      <c r="D868" s="38"/>
      <c r="E868" s="38">
        <f t="shared" si="1"/>
        <v>1347467834</v>
      </c>
      <c r="F868" s="16"/>
    </row>
    <row r="869">
      <c r="A869" s="7">
        <v>866.0</v>
      </c>
      <c r="B869" s="29">
        <f t="shared" si="2"/>
        <v>27488343806</v>
      </c>
      <c r="C869" s="29">
        <f t="shared" si="3"/>
        <v>365.1101748</v>
      </c>
      <c r="D869" s="38"/>
      <c r="E869" s="38">
        <f t="shared" si="1"/>
        <v>1374417190</v>
      </c>
      <c r="F869" s="16"/>
    </row>
    <row r="870">
      <c r="A870" s="7">
        <v>867.0</v>
      </c>
      <c r="B870" s="29">
        <f t="shared" si="2"/>
        <v>28038110682</v>
      </c>
      <c r="C870" s="29">
        <f t="shared" si="3"/>
        <v>365.6578401</v>
      </c>
      <c r="D870" s="38"/>
      <c r="E870" s="38">
        <f t="shared" si="1"/>
        <v>1401905534</v>
      </c>
      <c r="F870" s="16"/>
    </row>
    <row r="871">
      <c r="A871" s="7">
        <v>868.0</v>
      </c>
      <c r="B871" s="29">
        <f t="shared" si="2"/>
        <v>28598872896</v>
      </c>
      <c r="C871" s="29">
        <f t="shared" si="3"/>
        <v>366.2063269</v>
      </c>
      <c r="D871" s="38"/>
      <c r="E871" s="38">
        <f t="shared" si="1"/>
        <v>1429943645</v>
      </c>
      <c r="F871" s="16"/>
    </row>
    <row r="872">
      <c r="A872" s="7">
        <v>869.0</v>
      </c>
      <c r="B872" s="29">
        <f t="shared" si="2"/>
        <v>29170850354</v>
      </c>
      <c r="C872" s="29">
        <f t="shared" si="3"/>
        <v>366.7556363</v>
      </c>
      <c r="D872" s="38"/>
      <c r="E872" s="38">
        <f t="shared" si="1"/>
        <v>1458542518</v>
      </c>
      <c r="F872" s="16"/>
    </row>
    <row r="873">
      <c r="A873" s="7">
        <v>870.0</v>
      </c>
      <c r="B873" s="29">
        <f t="shared" si="2"/>
        <v>29754267361</v>
      </c>
      <c r="C873" s="29">
        <f t="shared" si="3"/>
        <v>367.3057698</v>
      </c>
      <c r="D873" s="38"/>
      <c r="E873" s="38">
        <f t="shared" si="1"/>
        <v>1487713368</v>
      </c>
      <c r="F873" s="16"/>
    </row>
    <row r="874">
      <c r="A874" s="7">
        <v>871.0</v>
      </c>
      <c r="B874" s="29">
        <f t="shared" si="2"/>
        <v>30349352708</v>
      </c>
      <c r="C874" s="29">
        <f t="shared" si="3"/>
        <v>367.8567285</v>
      </c>
      <c r="D874" s="38"/>
      <c r="E874" s="38">
        <f t="shared" si="1"/>
        <v>1517467635</v>
      </c>
      <c r="F874" s="16"/>
    </row>
    <row r="875">
      <c r="A875" s="7">
        <v>872.0</v>
      </c>
      <c r="B875" s="29">
        <f t="shared" si="2"/>
        <v>30956339763</v>
      </c>
      <c r="C875" s="29">
        <f t="shared" si="3"/>
        <v>368.4085135</v>
      </c>
      <c r="D875" s="38"/>
      <c r="E875" s="38">
        <f t="shared" si="1"/>
        <v>1547816988</v>
      </c>
      <c r="F875" s="16"/>
    </row>
    <row r="876">
      <c r="A876" s="7">
        <v>873.0</v>
      </c>
      <c r="B876" s="29">
        <f t="shared" si="2"/>
        <v>31575466558</v>
      </c>
      <c r="C876" s="29">
        <f t="shared" si="3"/>
        <v>368.9611263</v>
      </c>
      <c r="D876" s="38"/>
      <c r="E876" s="38">
        <f t="shared" si="1"/>
        <v>1578773328</v>
      </c>
      <c r="F876" s="16"/>
    </row>
    <row r="877">
      <c r="A877" s="7">
        <v>874.0</v>
      </c>
      <c r="B877" s="29">
        <f t="shared" si="2"/>
        <v>32206975889</v>
      </c>
      <c r="C877" s="29">
        <f t="shared" si="3"/>
        <v>369.514568</v>
      </c>
      <c r="D877" s="38"/>
      <c r="E877" s="38">
        <f t="shared" si="1"/>
        <v>1610348794</v>
      </c>
      <c r="F877" s="16"/>
    </row>
    <row r="878">
      <c r="A878" s="7">
        <v>875.0</v>
      </c>
      <c r="B878" s="29">
        <f t="shared" si="2"/>
        <v>32851115407</v>
      </c>
      <c r="C878" s="29">
        <f t="shared" si="3"/>
        <v>370.0688399</v>
      </c>
      <c r="D878" s="38"/>
      <c r="E878" s="38">
        <f t="shared" si="1"/>
        <v>1642555770</v>
      </c>
      <c r="F878" s="16"/>
    </row>
    <row r="879">
      <c r="A879" s="7">
        <v>876.0</v>
      </c>
      <c r="B879" s="29">
        <f t="shared" si="2"/>
        <v>33508137715</v>
      </c>
      <c r="C879" s="29">
        <f t="shared" si="3"/>
        <v>370.6239431</v>
      </c>
      <c r="D879" s="38"/>
      <c r="E879" s="38">
        <f t="shared" si="1"/>
        <v>1675406886</v>
      </c>
      <c r="F879" s="16"/>
    </row>
    <row r="880">
      <c r="A880" s="7">
        <v>877.0</v>
      </c>
      <c r="B880" s="29">
        <f t="shared" si="2"/>
        <v>34178300469</v>
      </c>
      <c r="C880" s="29">
        <f t="shared" si="3"/>
        <v>371.179879</v>
      </c>
      <c r="D880" s="38"/>
      <c r="E880" s="38">
        <f t="shared" si="1"/>
        <v>1708915023</v>
      </c>
      <c r="F880" s="16"/>
    </row>
    <row r="881">
      <c r="A881" s="7">
        <v>878.0</v>
      </c>
      <c r="B881" s="29">
        <f t="shared" si="2"/>
        <v>34861866479</v>
      </c>
      <c r="C881" s="29">
        <f t="shared" si="3"/>
        <v>371.7366489</v>
      </c>
      <c r="D881" s="38"/>
      <c r="E881" s="38">
        <f t="shared" si="1"/>
        <v>1743093324</v>
      </c>
      <c r="F881" s="16"/>
    </row>
    <row r="882">
      <c r="A882" s="7">
        <v>879.0</v>
      </c>
      <c r="B882" s="29">
        <f t="shared" si="2"/>
        <v>35559103808</v>
      </c>
      <c r="C882" s="29">
        <f t="shared" si="3"/>
        <v>372.2942538</v>
      </c>
      <c r="D882" s="38"/>
      <c r="E882" s="38">
        <f t="shared" si="1"/>
        <v>1777955190</v>
      </c>
      <c r="F882" s="16"/>
    </row>
    <row r="883">
      <c r="A883" s="7">
        <v>880.0</v>
      </c>
      <c r="B883" s="29">
        <f t="shared" si="2"/>
        <v>36270285884</v>
      </c>
      <c r="C883" s="29">
        <f t="shared" si="3"/>
        <v>372.8526952</v>
      </c>
      <c r="D883" s="38"/>
      <c r="E883" s="38">
        <f t="shared" si="1"/>
        <v>1813514294</v>
      </c>
      <c r="F883" s="16"/>
    </row>
    <row r="884">
      <c r="A884" s="7">
        <v>881.0</v>
      </c>
      <c r="B884" s="29">
        <f t="shared" si="2"/>
        <v>36995691602</v>
      </c>
      <c r="C884" s="29">
        <f t="shared" si="3"/>
        <v>373.4119743</v>
      </c>
      <c r="D884" s="38"/>
      <c r="E884" s="38">
        <f t="shared" si="1"/>
        <v>1849784580</v>
      </c>
      <c r="F884" s="16"/>
    </row>
    <row r="885">
      <c r="A885" s="7">
        <v>882.0</v>
      </c>
      <c r="B885" s="29">
        <f t="shared" si="2"/>
        <v>37735605434</v>
      </c>
      <c r="C885" s="29">
        <f t="shared" si="3"/>
        <v>373.9720922</v>
      </c>
      <c r="D885" s="38"/>
      <c r="E885" s="38">
        <f t="shared" si="1"/>
        <v>1886780272</v>
      </c>
      <c r="F885" s="16"/>
    </row>
    <row r="886">
      <c r="A886" s="7">
        <v>883.0</v>
      </c>
      <c r="B886" s="29">
        <f t="shared" si="2"/>
        <v>38490317543</v>
      </c>
      <c r="C886" s="29">
        <f t="shared" si="3"/>
        <v>374.5330504</v>
      </c>
      <c r="D886" s="38"/>
      <c r="E886" s="38">
        <f t="shared" si="1"/>
        <v>1924515877</v>
      </c>
      <c r="F886" s="16"/>
    </row>
    <row r="887">
      <c r="A887" s="7">
        <v>884.0</v>
      </c>
      <c r="B887" s="29">
        <f t="shared" si="2"/>
        <v>39260123894</v>
      </c>
      <c r="C887" s="29">
        <f t="shared" si="3"/>
        <v>375.0948499</v>
      </c>
      <c r="D887" s="38"/>
      <c r="E887" s="38">
        <f t="shared" si="1"/>
        <v>1963006195</v>
      </c>
      <c r="F887" s="16"/>
    </row>
    <row r="888">
      <c r="A888" s="7">
        <v>885.0</v>
      </c>
      <c r="B888" s="29">
        <f t="shared" si="2"/>
        <v>40045326371</v>
      </c>
      <c r="C888" s="29">
        <f t="shared" si="3"/>
        <v>375.6574922</v>
      </c>
      <c r="D888" s="38"/>
      <c r="E888" s="38">
        <f t="shared" si="1"/>
        <v>2002266319</v>
      </c>
      <c r="F888" s="16"/>
    </row>
    <row r="889">
      <c r="A889" s="7">
        <v>886.0</v>
      </c>
      <c r="B889" s="29">
        <f t="shared" si="2"/>
        <v>40846232899</v>
      </c>
      <c r="C889" s="29">
        <f t="shared" si="3"/>
        <v>376.2209784</v>
      </c>
      <c r="D889" s="38"/>
      <c r="E889" s="38">
        <f t="shared" si="1"/>
        <v>2042311645</v>
      </c>
      <c r="F889" s="16"/>
    </row>
    <row r="890">
      <c r="A890" s="7">
        <v>887.0</v>
      </c>
      <c r="B890" s="29">
        <f t="shared" si="2"/>
        <v>41663157557</v>
      </c>
      <c r="C890" s="29">
        <f t="shared" si="3"/>
        <v>376.7853099</v>
      </c>
      <c r="D890" s="38"/>
      <c r="E890" s="38">
        <f t="shared" si="1"/>
        <v>2083157878</v>
      </c>
      <c r="F890" s="16"/>
    </row>
    <row r="891">
      <c r="A891" s="7">
        <v>888.0</v>
      </c>
      <c r="B891" s="29">
        <f t="shared" si="2"/>
        <v>42496420708</v>
      </c>
      <c r="C891" s="29">
        <f t="shared" si="3"/>
        <v>377.3504879</v>
      </c>
      <c r="D891" s="38"/>
      <c r="E891" s="38">
        <f t="shared" si="1"/>
        <v>2124821035</v>
      </c>
      <c r="F891" s="16"/>
    </row>
    <row r="892">
      <c r="A892" s="7">
        <v>889.0</v>
      </c>
      <c r="B892" s="29">
        <f t="shared" si="2"/>
        <v>43346349122</v>
      </c>
      <c r="C892" s="29">
        <f t="shared" si="3"/>
        <v>377.9165136</v>
      </c>
      <c r="D892" s="38"/>
      <c r="E892" s="38">
        <f t="shared" si="1"/>
        <v>2167317456</v>
      </c>
      <c r="F892" s="16"/>
    </row>
    <row r="893">
      <c r="A893" s="7">
        <v>890.0</v>
      </c>
      <c r="B893" s="29">
        <f t="shared" si="2"/>
        <v>44213276105</v>
      </c>
      <c r="C893" s="29">
        <f t="shared" si="3"/>
        <v>378.4833884</v>
      </c>
      <c r="D893" s="38"/>
      <c r="E893" s="38">
        <f t="shared" si="1"/>
        <v>2210663805</v>
      </c>
      <c r="F893" s="16"/>
    </row>
    <row r="894">
      <c r="A894" s="7">
        <v>891.0</v>
      </c>
      <c r="B894" s="29">
        <f t="shared" si="2"/>
        <v>45097541627</v>
      </c>
      <c r="C894" s="29">
        <f t="shared" si="3"/>
        <v>379.0511135</v>
      </c>
      <c r="D894" s="38"/>
      <c r="E894" s="38">
        <f t="shared" si="1"/>
        <v>2254877081</v>
      </c>
      <c r="F894" s="16"/>
    </row>
    <row r="895">
      <c r="A895" s="7">
        <v>892.0</v>
      </c>
      <c r="B895" s="29">
        <f t="shared" si="2"/>
        <v>45999492459</v>
      </c>
      <c r="C895" s="29">
        <f t="shared" si="3"/>
        <v>379.6196901</v>
      </c>
      <c r="D895" s="38"/>
      <c r="E895" s="38">
        <f t="shared" si="1"/>
        <v>2299974623</v>
      </c>
      <c r="F895" s="16"/>
    </row>
    <row r="896">
      <c r="A896" s="7">
        <v>893.0</v>
      </c>
      <c r="B896" s="29">
        <f t="shared" si="2"/>
        <v>46919482308</v>
      </c>
      <c r="C896" s="29">
        <f t="shared" si="3"/>
        <v>380.1891197</v>
      </c>
      <c r="D896" s="38"/>
      <c r="E896" s="38">
        <f t="shared" si="1"/>
        <v>2345974115</v>
      </c>
      <c r="F896" s="16"/>
    </row>
    <row r="897">
      <c r="A897" s="7">
        <v>894.0</v>
      </c>
      <c r="B897" s="29">
        <f t="shared" si="2"/>
        <v>47857871955</v>
      </c>
      <c r="C897" s="29">
        <f t="shared" si="3"/>
        <v>380.7594033</v>
      </c>
      <c r="D897" s="38"/>
      <c r="E897" s="38">
        <f t="shared" si="1"/>
        <v>2392893598</v>
      </c>
      <c r="F897" s="16"/>
    </row>
    <row r="898">
      <c r="A898" s="7">
        <v>895.0</v>
      </c>
      <c r="B898" s="29">
        <f t="shared" si="2"/>
        <v>48815029394</v>
      </c>
      <c r="C898" s="29">
        <f t="shared" si="3"/>
        <v>381.3305424</v>
      </c>
      <c r="D898" s="38"/>
      <c r="E898" s="38">
        <f t="shared" si="1"/>
        <v>2440751470</v>
      </c>
      <c r="F898" s="16"/>
    </row>
    <row r="899">
      <c r="A899" s="7">
        <v>896.0</v>
      </c>
      <c r="B899" s="29">
        <f t="shared" si="2"/>
        <v>49791329981</v>
      </c>
      <c r="C899" s="29">
        <f t="shared" si="3"/>
        <v>381.9025383</v>
      </c>
      <c r="D899" s="38"/>
      <c r="E899" s="38">
        <f t="shared" si="1"/>
        <v>2489566499</v>
      </c>
      <c r="F899" s="16"/>
    </row>
    <row r="900">
      <c r="A900" s="7">
        <v>897.0</v>
      </c>
      <c r="B900" s="29">
        <f t="shared" si="2"/>
        <v>50787156581</v>
      </c>
      <c r="C900" s="29">
        <f t="shared" si="3"/>
        <v>382.4753921</v>
      </c>
      <c r="D900" s="38"/>
      <c r="E900" s="38">
        <f t="shared" si="1"/>
        <v>2539357829</v>
      </c>
      <c r="F900" s="16"/>
    </row>
    <row r="901">
      <c r="A901" s="7">
        <v>898.0</v>
      </c>
      <c r="B901" s="29">
        <f t="shared" si="2"/>
        <v>51802899713</v>
      </c>
      <c r="C901" s="29">
        <f t="shared" si="3"/>
        <v>383.0491052</v>
      </c>
      <c r="D901" s="38"/>
      <c r="E901" s="38">
        <f t="shared" si="1"/>
        <v>2590144986</v>
      </c>
      <c r="F901" s="16"/>
    </row>
    <row r="902">
      <c r="A902" s="7">
        <v>899.0</v>
      </c>
      <c r="B902" s="29">
        <f t="shared" si="2"/>
        <v>52838957707</v>
      </c>
      <c r="C902" s="29">
        <f t="shared" si="3"/>
        <v>383.6236788</v>
      </c>
      <c r="D902" s="38"/>
      <c r="E902" s="38">
        <f t="shared" si="1"/>
        <v>2641947885</v>
      </c>
      <c r="F902" s="16"/>
    </row>
    <row r="903">
      <c r="A903" s="7">
        <v>900.0</v>
      </c>
      <c r="B903" s="29">
        <f t="shared" si="2"/>
        <v>53895736861</v>
      </c>
      <c r="C903" s="29">
        <f t="shared" si="3"/>
        <v>384.1991143</v>
      </c>
      <c r="D903" s="38"/>
      <c r="E903" s="38">
        <f t="shared" si="1"/>
        <v>2694786843</v>
      </c>
      <c r="F903" s="16"/>
    </row>
    <row r="904">
      <c r="A904" s="7">
        <v>901.0</v>
      </c>
      <c r="B904" s="29">
        <f t="shared" si="2"/>
        <v>54973651598</v>
      </c>
      <c r="C904" s="29">
        <f t="shared" si="3"/>
        <v>384.775413</v>
      </c>
      <c r="D904" s="38"/>
      <c r="E904" s="38">
        <f t="shared" si="1"/>
        <v>2748682580</v>
      </c>
      <c r="F904" s="16"/>
    </row>
    <row r="905">
      <c r="A905" s="7">
        <v>902.0</v>
      </c>
      <c r="B905" s="29">
        <f t="shared" si="2"/>
        <v>56073124630</v>
      </c>
      <c r="C905" s="29">
        <f t="shared" si="3"/>
        <v>385.3525761</v>
      </c>
      <c r="D905" s="38"/>
      <c r="E905" s="38">
        <f t="shared" si="1"/>
        <v>2803656232</v>
      </c>
      <c r="F905" s="16"/>
    </row>
    <row r="906">
      <c r="A906" s="7">
        <v>903.0</v>
      </c>
      <c r="B906" s="29">
        <f t="shared" si="2"/>
        <v>57194587123</v>
      </c>
      <c r="C906" s="29">
        <f t="shared" si="3"/>
        <v>385.930605</v>
      </c>
      <c r="D906" s="38"/>
      <c r="E906" s="38">
        <f t="shared" si="1"/>
        <v>2859729356</v>
      </c>
      <c r="F906" s="16"/>
    </row>
    <row r="907">
      <c r="A907" s="7">
        <v>904.0</v>
      </c>
      <c r="B907" s="29">
        <f t="shared" si="2"/>
        <v>58338478865</v>
      </c>
      <c r="C907" s="29">
        <f t="shared" si="3"/>
        <v>386.5095009</v>
      </c>
      <c r="D907" s="38"/>
      <c r="E907" s="38">
        <f t="shared" si="1"/>
        <v>2916923943</v>
      </c>
      <c r="F907" s="16"/>
    </row>
    <row r="908">
      <c r="A908" s="7">
        <v>905.0</v>
      </c>
      <c r="B908" s="29">
        <f t="shared" si="2"/>
        <v>59505248443</v>
      </c>
      <c r="C908" s="29">
        <f t="shared" si="3"/>
        <v>387.0892651</v>
      </c>
      <c r="D908" s="38"/>
      <c r="E908" s="38">
        <f t="shared" si="1"/>
        <v>2975262422</v>
      </c>
      <c r="F908" s="16"/>
    </row>
    <row r="909">
      <c r="A909" s="7">
        <v>906.0</v>
      </c>
      <c r="B909" s="29">
        <f t="shared" si="2"/>
        <v>60695353412</v>
      </c>
      <c r="C909" s="29">
        <f t="shared" si="3"/>
        <v>387.669899</v>
      </c>
      <c r="D909" s="38"/>
      <c r="E909" s="38">
        <f t="shared" si="1"/>
        <v>3034767671</v>
      </c>
      <c r="F909" s="16"/>
    </row>
    <row r="910">
      <c r="A910" s="7">
        <v>907.0</v>
      </c>
      <c r="B910" s="29">
        <f t="shared" si="2"/>
        <v>61909260480</v>
      </c>
      <c r="C910" s="29">
        <f t="shared" si="3"/>
        <v>388.2514039</v>
      </c>
      <c r="D910" s="38"/>
      <c r="E910" s="38">
        <f t="shared" si="1"/>
        <v>3095463024</v>
      </c>
      <c r="F910" s="16"/>
    </row>
    <row r="911">
      <c r="A911" s="7">
        <v>908.0</v>
      </c>
      <c r="B911" s="29">
        <f t="shared" si="2"/>
        <v>63147445689</v>
      </c>
      <c r="C911" s="29">
        <f t="shared" si="3"/>
        <v>388.833781</v>
      </c>
      <c r="D911" s="38"/>
      <c r="E911" s="38">
        <f t="shared" si="1"/>
        <v>3157372284</v>
      </c>
      <c r="F911" s="16"/>
    </row>
    <row r="912">
      <c r="A912" s="7">
        <v>909.0</v>
      </c>
      <c r="B912" s="29">
        <f t="shared" si="2"/>
        <v>64410394603</v>
      </c>
      <c r="C912" s="29">
        <f t="shared" si="3"/>
        <v>389.4170317</v>
      </c>
      <c r="D912" s="38"/>
      <c r="E912" s="38">
        <f t="shared" si="1"/>
        <v>3220519730</v>
      </c>
      <c r="F912" s="16"/>
    </row>
    <row r="913">
      <c r="A913" s="7">
        <v>910.0</v>
      </c>
      <c r="B913" s="29">
        <f t="shared" si="2"/>
        <v>65698602495</v>
      </c>
      <c r="C913" s="29">
        <f t="shared" si="3"/>
        <v>390.0011572</v>
      </c>
      <c r="D913" s="38"/>
      <c r="E913" s="38">
        <f t="shared" si="1"/>
        <v>3284930125</v>
      </c>
      <c r="F913" s="16"/>
    </row>
    <row r="914">
      <c r="A914" s="7">
        <v>911.0</v>
      </c>
      <c r="B914" s="29">
        <f t="shared" si="2"/>
        <v>67012574545</v>
      </c>
      <c r="C914" s="29">
        <f t="shared" si="3"/>
        <v>390.586159</v>
      </c>
      <c r="D914" s="38"/>
      <c r="E914" s="38">
        <f t="shared" si="1"/>
        <v>3350628727</v>
      </c>
      <c r="F914" s="16"/>
    </row>
    <row r="915">
      <c r="A915" s="7">
        <v>912.0</v>
      </c>
      <c r="B915" s="29">
        <f t="shared" si="2"/>
        <v>68352826036</v>
      </c>
      <c r="C915" s="29">
        <f t="shared" si="3"/>
        <v>391.1720382</v>
      </c>
      <c r="D915" s="38"/>
      <c r="E915" s="38">
        <f t="shared" si="1"/>
        <v>3417641302</v>
      </c>
      <c r="F915" s="16"/>
    </row>
    <row r="916">
      <c r="A916" s="7">
        <v>913.0</v>
      </c>
      <c r="B916" s="29">
        <f t="shared" si="2"/>
        <v>69719882557</v>
      </c>
      <c r="C916" s="29">
        <f t="shared" si="3"/>
        <v>391.7587962</v>
      </c>
      <c r="D916" s="38"/>
      <c r="E916" s="38">
        <f t="shared" si="1"/>
        <v>3485994128</v>
      </c>
      <c r="F916" s="16"/>
    </row>
    <row r="917">
      <c r="A917" s="7">
        <v>914.0</v>
      </c>
      <c r="B917" s="29">
        <f t="shared" si="2"/>
        <v>71114280208</v>
      </c>
      <c r="C917" s="29">
        <f t="shared" si="3"/>
        <v>392.3464344</v>
      </c>
      <c r="D917" s="38"/>
      <c r="E917" s="38">
        <f t="shared" si="1"/>
        <v>3555714010</v>
      </c>
      <c r="F917" s="16"/>
    </row>
    <row r="918">
      <c r="A918" s="7">
        <v>915.0</v>
      </c>
      <c r="B918" s="29">
        <f t="shared" si="2"/>
        <v>72536565812</v>
      </c>
      <c r="C918" s="29">
        <f t="shared" si="3"/>
        <v>392.9349541</v>
      </c>
      <c r="D918" s="38"/>
      <c r="E918" s="38">
        <f t="shared" si="1"/>
        <v>3626828291</v>
      </c>
      <c r="F918" s="16"/>
    </row>
    <row r="919">
      <c r="A919" s="7">
        <v>916.0</v>
      </c>
      <c r="B919" s="29">
        <f t="shared" si="2"/>
        <v>73987297128</v>
      </c>
      <c r="C919" s="29">
        <f t="shared" si="3"/>
        <v>393.5243565</v>
      </c>
      <c r="D919" s="38"/>
      <c r="E919" s="38">
        <f t="shared" si="1"/>
        <v>3699364856</v>
      </c>
      <c r="F919" s="16"/>
    </row>
    <row r="920">
      <c r="A920" s="7">
        <v>917.0</v>
      </c>
      <c r="B920" s="29">
        <f t="shared" si="2"/>
        <v>75467043071</v>
      </c>
      <c r="C920" s="29">
        <f t="shared" si="3"/>
        <v>394.1146431</v>
      </c>
      <c r="D920" s="38"/>
      <c r="E920" s="38">
        <f t="shared" si="1"/>
        <v>3773352154</v>
      </c>
      <c r="F920" s="16"/>
    </row>
    <row r="921">
      <c r="A921" s="7">
        <v>918.0</v>
      </c>
      <c r="B921" s="29">
        <f t="shared" si="2"/>
        <v>76976383932</v>
      </c>
      <c r="C921" s="29">
        <f t="shared" si="3"/>
        <v>394.705815</v>
      </c>
      <c r="D921" s="38"/>
      <c r="E921" s="38">
        <f t="shared" si="1"/>
        <v>3848819197</v>
      </c>
      <c r="F921" s="16"/>
    </row>
    <row r="922">
      <c r="A922" s="7">
        <v>919.0</v>
      </c>
      <c r="B922" s="29">
        <f t="shared" si="2"/>
        <v>78515911611</v>
      </c>
      <c r="C922" s="29">
        <f t="shared" si="3"/>
        <v>395.2978737</v>
      </c>
      <c r="D922" s="38"/>
      <c r="E922" s="38">
        <f t="shared" si="1"/>
        <v>3925795581</v>
      </c>
      <c r="F922" s="16"/>
    </row>
    <row r="923">
      <c r="A923" s="7">
        <v>920.0</v>
      </c>
      <c r="B923" s="29">
        <f t="shared" si="2"/>
        <v>80086229843</v>
      </c>
      <c r="C923" s="29">
        <f t="shared" si="3"/>
        <v>395.8908206</v>
      </c>
      <c r="D923" s="38"/>
      <c r="E923" s="38">
        <f t="shared" si="1"/>
        <v>4004311492</v>
      </c>
      <c r="F923" s="16"/>
    </row>
    <row r="924">
      <c r="A924" s="7">
        <v>921.0</v>
      </c>
      <c r="B924" s="29">
        <f t="shared" si="2"/>
        <v>81687954440</v>
      </c>
      <c r="C924" s="29">
        <f t="shared" si="3"/>
        <v>396.4846568</v>
      </c>
      <c r="D924" s="38"/>
      <c r="E924" s="38">
        <f t="shared" si="1"/>
        <v>4084397722</v>
      </c>
      <c r="F924" s="16"/>
    </row>
    <row r="925">
      <c r="A925" s="7">
        <v>922.0</v>
      </c>
      <c r="B925" s="29">
        <f t="shared" si="2"/>
        <v>83321713529</v>
      </c>
      <c r="C925" s="29">
        <f t="shared" si="3"/>
        <v>397.0793838</v>
      </c>
      <c r="D925" s="38"/>
      <c r="E925" s="38">
        <f t="shared" si="1"/>
        <v>4166085676</v>
      </c>
      <c r="F925" s="16"/>
    </row>
    <row r="926">
      <c r="A926" s="7">
        <v>923.0</v>
      </c>
      <c r="B926" s="29">
        <f t="shared" si="2"/>
        <v>84988147799</v>
      </c>
      <c r="C926" s="29">
        <f t="shared" si="3"/>
        <v>397.6750028</v>
      </c>
      <c r="D926" s="38"/>
      <c r="E926" s="38">
        <f t="shared" si="1"/>
        <v>4249407390</v>
      </c>
      <c r="F926" s="16"/>
    </row>
    <row r="927">
      <c r="A927" s="7">
        <v>924.0</v>
      </c>
      <c r="B927" s="29">
        <f t="shared" si="2"/>
        <v>86687910755</v>
      </c>
      <c r="C927" s="29">
        <f t="shared" si="3"/>
        <v>398.2715154</v>
      </c>
      <c r="D927" s="38"/>
      <c r="E927" s="38">
        <f t="shared" si="1"/>
        <v>4334395538</v>
      </c>
      <c r="F927" s="16"/>
    </row>
    <row r="928">
      <c r="A928" s="7">
        <v>925.0</v>
      </c>
      <c r="B928" s="29">
        <f t="shared" si="2"/>
        <v>88421668970</v>
      </c>
      <c r="C928" s="29">
        <f t="shared" si="3"/>
        <v>398.8689226</v>
      </c>
      <c r="D928" s="38"/>
      <c r="E928" s="38">
        <f t="shared" si="1"/>
        <v>4421083449</v>
      </c>
      <c r="F928" s="16"/>
    </row>
    <row r="929">
      <c r="A929" s="7">
        <v>926.0</v>
      </c>
      <c r="B929" s="29">
        <f t="shared" si="2"/>
        <v>90190102350</v>
      </c>
      <c r="C929" s="29">
        <f t="shared" si="3"/>
        <v>399.467226</v>
      </c>
      <c r="D929" s="38"/>
      <c r="E929" s="38">
        <f t="shared" si="1"/>
        <v>4509505117</v>
      </c>
      <c r="F929" s="16"/>
    </row>
    <row r="930">
      <c r="A930" s="7">
        <v>927.0</v>
      </c>
      <c r="B930" s="29">
        <f t="shared" si="2"/>
        <v>91993904397</v>
      </c>
      <c r="C930" s="29">
        <f t="shared" si="3"/>
        <v>400.0664268</v>
      </c>
      <c r="D930" s="38"/>
      <c r="E930" s="38">
        <f t="shared" si="1"/>
        <v>4599695220</v>
      </c>
      <c r="F930" s="16"/>
    </row>
    <row r="931">
      <c r="A931" s="7">
        <v>928.0</v>
      </c>
      <c r="B931" s="29">
        <f t="shared" si="2"/>
        <v>93833782485</v>
      </c>
      <c r="C931" s="29">
        <f t="shared" si="3"/>
        <v>400.6665265</v>
      </c>
      <c r="D931" s="38"/>
      <c r="E931" s="38">
        <f t="shared" si="1"/>
        <v>4691689124</v>
      </c>
      <c r="F931" s="16"/>
    </row>
    <row r="932">
      <c r="A932" s="7">
        <v>929.0</v>
      </c>
      <c r="B932" s="29">
        <f t="shared" si="2"/>
        <v>95710458134</v>
      </c>
      <c r="C932" s="29">
        <f t="shared" si="3"/>
        <v>401.2675263</v>
      </c>
      <c r="D932" s="38"/>
      <c r="E932" s="38">
        <f t="shared" si="1"/>
        <v>4785522907</v>
      </c>
      <c r="F932" s="16"/>
    </row>
    <row r="933">
      <c r="A933" s="7">
        <v>930.0</v>
      </c>
      <c r="B933" s="29">
        <f t="shared" si="2"/>
        <v>97624667297</v>
      </c>
      <c r="C933" s="29">
        <f t="shared" si="3"/>
        <v>401.8694276</v>
      </c>
      <c r="D933" s="38"/>
      <c r="E933" s="38">
        <f t="shared" si="1"/>
        <v>4881233365</v>
      </c>
      <c r="F933" s="16"/>
    </row>
    <row r="934">
      <c r="A934" s="7">
        <v>931.0</v>
      </c>
      <c r="B934" s="29">
        <f t="shared" si="2"/>
        <v>99577160643</v>
      </c>
      <c r="C934" s="29">
        <f t="shared" si="3"/>
        <v>402.4722317</v>
      </c>
      <c r="D934" s="38"/>
      <c r="E934" s="38">
        <f t="shared" si="1"/>
        <v>4978858032</v>
      </c>
      <c r="F934" s="16"/>
    </row>
    <row r="935">
      <c r="A935" s="7">
        <v>932.0</v>
      </c>
      <c r="B935" s="29">
        <f t="shared" si="2"/>
        <v>101568703856</v>
      </c>
      <c r="C935" s="29">
        <f t="shared" si="3"/>
        <v>403.0759401</v>
      </c>
      <c r="D935" s="38"/>
      <c r="E935" s="38">
        <f t="shared" si="1"/>
        <v>5078435193</v>
      </c>
      <c r="F935" s="16"/>
    </row>
    <row r="936">
      <c r="A936" s="7">
        <v>933.0</v>
      </c>
      <c r="B936" s="29">
        <f t="shared" si="2"/>
        <v>103600077933</v>
      </c>
      <c r="C936" s="29">
        <f t="shared" si="3"/>
        <v>403.680554</v>
      </c>
      <c r="D936" s="38"/>
      <c r="E936" s="38">
        <f t="shared" si="1"/>
        <v>5180003897</v>
      </c>
      <c r="F936" s="16"/>
    </row>
    <row r="937">
      <c r="A937" s="7">
        <v>934.0</v>
      </c>
      <c r="B937" s="29">
        <f t="shared" si="2"/>
        <v>105672079492</v>
      </c>
      <c r="C937" s="29">
        <f t="shared" si="3"/>
        <v>404.2860748</v>
      </c>
      <c r="D937" s="38"/>
      <c r="E937" s="38">
        <f t="shared" si="1"/>
        <v>5283603975</v>
      </c>
      <c r="F937" s="16"/>
    </row>
    <row r="938">
      <c r="A938" s="7">
        <v>935.0</v>
      </c>
      <c r="B938" s="29">
        <f t="shared" si="2"/>
        <v>107785521082</v>
      </c>
      <c r="C938" s="29">
        <f t="shared" si="3"/>
        <v>404.8925039</v>
      </c>
      <c r="D938" s="38"/>
      <c r="E938" s="38">
        <f t="shared" si="1"/>
        <v>5389276054</v>
      </c>
      <c r="F938" s="16"/>
    </row>
    <row r="939">
      <c r="A939" s="7">
        <v>936.0</v>
      </c>
      <c r="B939" s="29">
        <f t="shared" si="2"/>
        <v>109941231503</v>
      </c>
      <c r="C939" s="29">
        <f t="shared" si="3"/>
        <v>405.4998427</v>
      </c>
      <c r="D939" s="38"/>
      <c r="E939" s="38">
        <f t="shared" si="1"/>
        <v>5497061575</v>
      </c>
      <c r="F939" s="16"/>
    </row>
    <row r="940">
      <c r="A940" s="7">
        <v>937.0</v>
      </c>
      <c r="B940" s="29">
        <f t="shared" si="2"/>
        <v>112140056133</v>
      </c>
      <c r="C940" s="29">
        <f t="shared" si="3"/>
        <v>406.1080924</v>
      </c>
      <c r="D940" s="38"/>
      <c r="E940" s="38">
        <f t="shared" si="1"/>
        <v>5607002807</v>
      </c>
      <c r="F940" s="16"/>
    </row>
    <row r="941">
      <c r="A941" s="7">
        <v>938.0</v>
      </c>
      <c r="B941" s="29">
        <f t="shared" si="2"/>
        <v>114382857256</v>
      </c>
      <c r="C941" s="29">
        <f t="shared" si="3"/>
        <v>406.7172546</v>
      </c>
      <c r="D941" s="38"/>
      <c r="E941" s="38">
        <f t="shared" si="1"/>
        <v>5719142863</v>
      </c>
      <c r="F941" s="16"/>
    </row>
    <row r="942">
      <c r="A942" s="7">
        <v>939.0</v>
      </c>
      <c r="B942" s="29">
        <f t="shared" si="2"/>
        <v>116670514401</v>
      </c>
      <c r="C942" s="29">
        <f t="shared" si="3"/>
        <v>407.3273305</v>
      </c>
      <c r="D942" s="38"/>
      <c r="E942" s="38">
        <f t="shared" si="1"/>
        <v>5833525720</v>
      </c>
      <c r="F942" s="16"/>
    </row>
    <row r="943">
      <c r="A943" s="7">
        <v>940.0</v>
      </c>
      <c r="B943" s="29">
        <f t="shared" si="2"/>
        <v>119003924689</v>
      </c>
      <c r="C943" s="29">
        <f t="shared" si="3"/>
        <v>407.9383214</v>
      </c>
      <c r="D943" s="38"/>
      <c r="E943" s="38">
        <f t="shared" si="1"/>
        <v>5950196234</v>
      </c>
      <c r="F943" s="16"/>
    </row>
    <row r="944">
      <c r="A944" s="7">
        <v>941.0</v>
      </c>
      <c r="B944" s="29">
        <f t="shared" si="2"/>
        <v>121384003183</v>
      </c>
      <c r="C944" s="29">
        <f t="shared" si="3"/>
        <v>408.5502289</v>
      </c>
      <c r="D944" s="38"/>
      <c r="E944" s="38">
        <f t="shared" si="1"/>
        <v>6069200159</v>
      </c>
      <c r="F944" s="16"/>
    </row>
    <row r="945">
      <c r="A945" s="7">
        <v>942.0</v>
      </c>
      <c r="B945" s="29">
        <f t="shared" si="2"/>
        <v>123811683247</v>
      </c>
      <c r="C945" s="29">
        <f t="shared" si="3"/>
        <v>409.1630543</v>
      </c>
      <c r="D945" s="38"/>
      <c r="E945" s="38">
        <f t="shared" si="1"/>
        <v>6190584162</v>
      </c>
      <c r="F945" s="16"/>
    </row>
    <row r="946">
      <c r="A946" s="7">
        <v>943.0</v>
      </c>
      <c r="B946" s="29">
        <f t="shared" si="2"/>
        <v>126287916911</v>
      </c>
      <c r="C946" s="29">
        <f t="shared" si="3"/>
        <v>409.7767989</v>
      </c>
      <c r="D946" s="38"/>
      <c r="E946" s="38">
        <f t="shared" si="1"/>
        <v>6314395846</v>
      </c>
      <c r="F946" s="16"/>
    </row>
    <row r="947">
      <c r="A947" s="7">
        <v>944.0</v>
      </c>
      <c r="B947" s="29">
        <f t="shared" si="2"/>
        <v>128813675250</v>
      </c>
      <c r="C947" s="29">
        <f t="shared" si="3"/>
        <v>410.3914641</v>
      </c>
      <c r="D947" s="38"/>
      <c r="E947" s="38">
        <f t="shared" si="1"/>
        <v>6440683762</v>
      </c>
      <c r="F947" s="16"/>
    </row>
    <row r="948">
      <c r="A948" s="7">
        <v>945.0</v>
      </c>
      <c r="B948" s="29">
        <f t="shared" si="2"/>
        <v>131389948755</v>
      </c>
      <c r="C948" s="29">
        <f t="shared" si="3"/>
        <v>411.0070512</v>
      </c>
      <c r="D948" s="38"/>
      <c r="E948" s="38">
        <f t="shared" si="1"/>
        <v>6569497438</v>
      </c>
      <c r="F948" s="16"/>
    </row>
    <row r="949">
      <c r="A949" s="7">
        <v>946.0</v>
      </c>
      <c r="B949" s="29">
        <f t="shared" si="2"/>
        <v>134017747730</v>
      </c>
      <c r="C949" s="29">
        <f t="shared" si="3"/>
        <v>411.6235618</v>
      </c>
      <c r="D949" s="38"/>
      <c r="E949" s="38">
        <f t="shared" si="1"/>
        <v>6700887386</v>
      </c>
      <c r="F949" s="16"/>
    </row>
    <row r="950">
      <c r="A950" s="7">
        <v>947.0</v>
      </c>
      <c r="B950" s="29">
        <f t="shared" si="2"/>
        <v>136698102684</v>
      </c>
      <c r="C950" s="29">
        <f t="shared" si="3"/>
        <v>412.2409972</v>
      </c>
      <c r="D950" s="38"/>
      <c r="E950" s="38">
        <f t="shared" si="1"/>
        <v>6834905134</v>
      </c>
      <c r="F950" s="16"/>
    </row>
    <row r="951">
      <c r="A951" s="7">
        <v>948.0</v>
      </c>
      <c r="B951" s="29">
        <f t="shared" si="2"/>
        <v>139432064738</v>
      </c>
      <c r="C951" s="29">
        <f t="shared" si="3"/>
        <v>412.8593587</v>
      </c>
      <c r="D951" s="38"/>
      <c r="E951" s="38">
        <f t="shared" si="1"/>
        <v>6971603237</v>
      </c>
      <c r="F951" s="16"/>
    </row>
    <row r="952">
      <c r="A952" s="7">
        <v>949.0</v>
      </c>
      <c r="B952" s="29">
        <f t="shared" si="2"/>
        <v>142220706033</v>
      </c>
      <c r="C952" s="29">
        <f t="shared" si="3"/>
        <v>413.4786477</v>
      </c>
      <c r="D952" s="38"/>
      <c r="E952" s="38">
        <f t="shared" si="1"/>
        <v>7111035302</v>
      </c>
      <c r="F952" s="16"/>
    </row>
    <row r="953">
      <c r="A953" s="7">
        <v>950.0</v>
      </c>
      <c r="B953" s="29">
        <f t="shared" si="2"/>
        <v>145065120154</v>
      </c>
      <c r="C953" s="29">
        <f t="shared" si="3"/>
        <v>414.0988657</v>
      </c>
      <c r="D953" s="38"/>
      <c r="E953" s="38">
        <f t="shared" si="1"/>
        <v>7253256008</v>
      </c>
      <c r="F953" s="16"/>
    </row>
    <row r="954">
      <c r="A954" s="7">
        <v>951.0</v>
      </c>
      <c r="B954" s="29">
        <f t="shared" si="2"/>
        <v>147966422557</v>
      </c>
      <c r="C954" s="29">
        <f t="shared" si="3"/>
        <v>414.720014</v>
      </c>
      <c r="D954" s="38"/>
      <c r="E954" s="38">
        <f t="shared" si="1"/>
        <v>7398321128</v>
      </c>
      <c r="F954" s="16"/>
    </row>
    <row r="955">
      <c r="A955" s="7">
        <v>952.0</v>
      </c>
      <c r="B955" s="29">
        <f t="shared" si="2"/>
        <v>150925751008</v>
      </c>
      <c r="C955" s="29">
        <f t="shared" si="3"/>
        <v>415.342094</v>
      </c>
      <c r="D955" s="38"/>
      <c r="E955" s="38">
        <f t="shared" si="1"/>
        <v>7546287550</v>
      </c>
      <c r="F955" s="16"/>
    </row>
    <row r="956">
      <c r="A956" s="7">
        <v>953.0</v>
      </c>
      <c r="B956" s="29">
        <f t="shared" si="2"/>
        <v>153944266028</v>
      </c>
      <c r="C956" s="29">
        <f t="shared" si="3"/>
        <v>415.9651071</v>
      </c>
      <c r="D956" s="38"/>
      <c r="E956" s="38">
        <f t="shared" si="1"/>
        <v>7697213301</v>
      </c>
      <c r="F956" s="16"/>
    </row>
    <row r="957">
      <c r="A957" s="7">
        <v>954.0</v>
      </c>
      <c r="B957" s="29">
        <f t="shared" si="2"/>
        <v>157023151348</v>
      </c>
      <c r="C957" s="29">
        <f t="shared" si="3"/>
        <v>416.5890548</v>
      </c>
      <c r="D957" s="38"/>
      <c r="E957" s="38">
        <f t="shared" si="1"/>
        <v>7851157567</v>
      </c>
      <c r="F957" s="16"/>
    </row>
    <row r="958">
      <c r="A958" s="7">
        <v>955.0</v>
      </c>
      <c r="B958" s="29">
        <f t="shared" si="2"/>
        <v>160163614375</v>
      </c>
      <c r="C958" s="29">
        <f t="shared" si="3"/>
        <v>417.2139384</v>
      </c>
      <c r="D958" s="38"/>
      <c r="E958" s="38">
        <f t="shared" si="1"/>
        <v>8008180719</v>
      </c>
      <c r="F958" s="16"/>
    </row>
    <row r="959">
      <c r="A959" s="7">
        <v>956.0</v>
      </c>
      <c r="B959" s="29">
        <f t="shared" si="2"/>
        <v>163366886663</v>
      </c>
      <c r="C959" s="29">
        <f t="shared" si="3"/>
        <v>417.8397593</v>
      </c>
      <c r="D959" s="38"/>
      <c r="E959" s="38">
        <f t="shared" si="1"/>
        <v>8168344333</v>
      </c>
      <c r="F959" s="16"/>
    </row>
    <row r="960">
      <c r="A960" s="7">
        <v>957.0</v>
      </c>
      <c r="B960" s="29">
        <f t="shared" si="2"/>
        <v>166634224396</v>
      </c>
      <c r="C960" s="29">
        <f t="shared" si="3"/>
        <v>418.4665189</v>
      </c>
      <c r="D960" s="38"/>
      <c r="E960" s="38">
        <f t="shared" si="1"/>
        <v>8331711220</v>
      </c>
      <c r="F960" s="16"/>
    </row>
    <row r="961">
      <c r="A961" s="7">
        <v>958.0</v>
      </c>
      <c r="B961" s="29">
        <f t="shared" si="2"/>
        <v>169966908884</v>
      </c>
      <c r="C961" s="29">
        <f t="shared" si="3"/>
        <v>419.0942187</v>
      </c>
      <c r="D961" s="38"/>
      <c r="E961" s="38">
        <f t="shared" si="1"/>
        <v>8498345444</v>
      </c>
      <c r="F961" s="16"/>
    </row>
    <row r="962">
      <c r="A962" s="7">
        <v>959.0</v>
      </c>
      <c r="B962" s="29">
        <f t="shared" si="2"/>
        <v>173366247062</v>
      </c>
      <c r="C962" s="29">
        <f t="shared" si="3"/>
        <v>419.72286</v>
      </c>
      <c r="D962" s="38"/>
      <c r="E962" s="38">
        <f t="shared" si="1"/>
        <v>8668312353</v>
      </c>
      <c r="F962" s="16"/>
    </row>
    <row r="963">
      <c r="A963" s="7">
        <v>960.0</v>
      </c>
      <c r="B963" s="29">
        <f t="shared" si="2"/>
        <v>176833572003</v>
      </c>
      <c r="C963" s="29">
        <f t="shared" si="3"/>
        <v>420.3524443</v>
      </c>
      <c r="D963" s="38"/>
      <c r="E963" s="38">
        <f t="shared" si="1"/>
        <v>8841678600</v>
      </c>
      <c r="F963" s="16"/>
    </row>
    <row r="964">
      <c r="A964" s="7">
        <v>961.0</v>
      </c>
      <c r="B964" s="29">
        <f t="shared" si="2"/>
        <v>180370243443</v>
      </c>
      <c r="C964" s="29">
        <f t="shared" si="3"/>
        <v>420.982973</v>
      </c>
      <c r="D964" s="38"/>
      <c r="E964" s="38">
        <f t="shared" si="1"/>
        <v>9018512172</v>
      </c>
      <c r="F964" s="16"/>
    </row>
    <row r="965">
      <c r="A965" s="7">
        <v>962.0</v>
      </c>
      <c r="B965" s="29">
        <f t="shared" si="2"/>
        <v>183977648312</v>
      </c>
      <c r="C965" s="29">
        <f t="shared" si="3"/>
        <v>421.6144474</v>
      </c>
      <c r="D965" s="38"/>
      <c r="E965" s="38">
        <f t="shared" si="1"/>
        <v>9198882416</v>
      </c>
      <c r="F965" s="16"/>
    </row>
    <row r="966">
      <c r="A966" s="7">
        <v>963.0</v>
      </c>
      <c r="B966" s="29">
        <f t="shared" si="2"/>
        <v>187657201278</v>
      </c>
      <c r="C966" s="29">
        <f t="shared" si="3"/>
        <v>422.2468691</v>
      </c>
      <c r="D966" s="38"/>
      <c r="E966" s="38">
        <f t="shared" si="1"/>
        <v>9382860064</v>
      </c>
      <c r="F966" s="16"/>
    </row>
    <row r="967">
      <c r="A967" s="7">
        <v>964.0</v>
      </c>
      <c r="B967" s="29">
        <f t="shared" si="2"/>
        <v>191410345304</v>
      </c>
      <c r="C967" s="29">
        <f t="shared" si="3"/>
        <v>422.8802394</v>
      </c>
      <c r="D967" s="38"/>
      <c r="E967" s="38">
        <f t="shared" si="1"/>
        <v>9570517265</v>
      </c>
      <c r="F967" s="16"/>
    </row>
    <row r="968">
      <c r="A968" s="7">
        <v>965.0</v>
      </c>
      <c r="B968" s="29">
        <f t="shared" si="2"/>
        <v>195238552210</v>
      </c>
      <c r="C968" s="29">
        <f t="shared" si="3"/>
        <v>423.5145598</v>
      </c>
      <c r="D968" s="38"/>
      <c r="E968" s="38">
        <f t="shared" si="1"/>
        <v>9761927610</v>
      </c>
      <c r="F968" s="16"/>
    </row>
    <row r="969">
      <c r="A969" s="7">
        <v>966.0</v>
      </c>
      <c r="B969" s="29">
        <f t="shared" si="2"/>
        <v>199143323254</v>
      </c>
      <c r="C969" s="29">
        <f t="shared" si="3"/>
        <v>424.1498316</v>
      </c>
      <c r="D969" s="38"/>
      <c r="E969" s="38">
        <f t="shared" si="1"/>
        <v>9957166163</v>
      </c>
      <c r="F969" s="16"/>
    </row>
    <row r="970">
      <c r="A970" s="7">
        <v>967.0</v>
      </c>
      <c r="B970" s="29">
        <f t="shared" si="2"/>
        <v>203126189719</v>
      </c>
      <c r="C970" s="29">
        <f t="shared" si="3"/>
        <v>424.7860564</v>
      </c>
      <c r="D970" s="38"/>
      <c r="E970" s="38">
        <f t="shared" si="1"/>
        <v>10156309486</v>
      </c>
      <c r="F970" s="16"/>
    </row>
    <row r="971">
      <c r="A971" s="7">
        <v>968.0</v>
      </c>
      <c r="B971" s="29">
        <f t="shared" si="2"/>
        <v>207188713513</v>
      </c>
      <c r="C971" s="29">
        <f t="shared" si="3"/>
        <v>425.4232355</v>
      </c>
      <c r="D971" s="38"/>
      <c r="E971" s="38">
        <f t="shared" si="1"/>
        <v>10359435676</v>
      </c>
      <c r="F971" s="16"/>
    </row>
    <row r="972">
      <c r="A972" s="7">
        <v>969.0</v>
      </c>
      <c r="B972" s="29">
        <f t="shared" si="2"/>
        <v>211332487784</v>
      </c>
      <c r="C972" s="29">
        <f t="shared" si="3"/>
        <v>426.0613703</v>
      </c>
      <c r="D972" s="38"/>
      <c r="E972" s="38">
        <f t="shared" si="1"/>
        <v>10566624389</v>
      </c>
      <c r="F972" s="16"/>
    </row>
    <row r="973">
      <c r="A973" s="7">
        <v>970.0</v>
      </c>
      <c r="B973" s="29">
        <f t="shared" si="2"/>
        <v>215559137539</v>
      </c>
      <c r="C973" s="29">
        <f t="shared" si="3"/>
        <v>426.7004624</v>
      </c>
      <c r="D973" s="38"/>
      <c r="E973" s="38">
        <f t="shared" si="1"/>
        <v>10777956877</v>
      </c>
      <c r="F973" s="16"/>
    </row>
    <row r="974">
      <c r="A974" s="7">
        <v>971.0</v>
      </c>
      <c r="B974" s="29">
        <f t="shared" si="2"/>
        <v>219870320290</v>
      </c>
      <c r="C974" s="29">
        <f t="shared" si="3"/>
        <v>427.3405131</v>
      </c>
      <c r="D974" s="38"/>
      <c r="E974" s="38">
        <f t="shared" si="1"/>
        <v>10993516015</v>
      </c>
      <c r="F974" s="16"/>
    </row>
    <row r="975">
      <c r="A975" s="7">
        <v>972.0</v>
      </c>
      <c r="B975" s="29">
        <f t="shared" si="2"/>
        <v>224267726696</v>
      </c>
      <c r="C975" s="29">
        <f t="shared" si="3"/>
        <v>427.9815238</v>
      </c>
      <c r="D975" s="38"/>
      <c r="E975" s="38">
        <f t="shared" si="1"/>
        <v>11213386335</v>
      </c>
      <c r="F975" s="16"/>
    </row>
    <row r="976">
      <c r="A976" s="7">
        <v>973.0</v>
      </c>
      <c r="B976" s="29">
        <f t="shared" si="2"/>
        <v>228753081230</v>
      </c>
      <c r="C976" s="29">
        <f t="shared" si="3"/>
        <v>428.6234961</v>
      </c>
      <c r="D976" s="38"/>
      <c r="E976" s="38">
        <f t="shared" si="1"/>
        <v>11437654061</v>
      </c>
      <c r="F976" s="16"/>
    </row>
    <row r="977">
      <c r="A977" s="7">
        <v>974.0</v>
      </c>
      <c r="B977" s="29">
        <f t="shared" si="2"/>
        <v>233328142855</v>
      </c>
      <c r="C977" s="29">
        <f t="shared" si="3"/>
        <v>429.2664314</v>
      </c>
      <c r="D977" s="38"/>
      <c r="E977" s="38">
        <f t="shared" si="1"/>
        <v>11666407143</v>
      </c>
      <c r="F977" s="16"/>
    </row>
    <row r="978">
      <c r="A978" s="7">
        <v>975.0</v>
      </c>
      <c r="B978" s="29">
        <f t="shared" si="2"/>
        <v>237994705712</v>
      </c>
      <c r="C978" s="29">
        <f t="shared" si="3"/>
        <v>429.910331</v>
      </c>
      <c r="D978" s="38"/>
      <c r="E978" s="38">
        <f t="shared" si="1"/>
        <v>11899735286</v>
      </c>
      <c r="F978" s="16"/>
    </row>
    <row r="979">
      <c r="A979" s="7">
        <v>976.0</v>
      </c>
      <c r="B979" s="29">
        <f t="shared" si="2"/>
        <v>242754599826</v>
      </c>
      <c r="C979" s="29">
        <f t="shared" si="3"/>
        <v>430.5551965</v>
      </c>
      <c r="D979" s="38"/>
      <c r="E979" s="38">
        <f t="shared" si="1"/>
        <v>12137729991</v>
      </c>
      <c r="F979" s="16"/>
    </row>
    <row r="980">
      <c r="A980" s="7">
        <v>977.0</v>
      </c>
      <c r="B980" s="29">
        <f t="shared" si="2"/>
        <v>247609691822</v>
      </c>
      <c r="C980" s="29">
        <f t="shared" si="3"/>
        <v>431.2010293</v>
      </c>
      <c r="D980" s="38"/>
      <c r="E980" s="38">
        <f t="shared" si="1"/>
        <v>12380484591</v>
      </c>
      <c r="F980" s="16"/>
    </row>
    <row r="981">
      <c r="A981" s="7">
        <v>978.0</v>
      </c>
      <c r="B981" s="29">
        <f t="shared" si="2"/>
        <v>252561885659</v>
      </c>
      <c r="C981" s="29">
        <f t="shared" si="3"/>
        <v>431.8478308</v>
      </c>
      <c r="D981" s="38"/>
      <c r="E981" s="38">
        <f t="shared" si="1"/>
        <v>12628094283</v>
      </c>
      <c r="F981" s="16"/>
    </row>
    <row r="982">
      <c r="A982" s="7">
        <v>979.0</v>
      </c>
      <c r="B982" s="29">
        <f t="shared" si="2"/>
        <v>257613123372</v>
      </c>
      <c r="C982" s="29">
        <f t="shared" si="3"/>
        <v>432.4956026</v>
      </c>
      <c r="D982" s="38"/>
      <c r="E982" s="38">
        <f t="shared" si="1"/>
        <v>12880656169</v>
      </c>
      <c r="F982" s="16"/>
    </row>
    <row r="983">
      <c r="A983" s="7">
        <v>980.0</v>
      </c>
      <c r="B983" s="29">
        <f t="shared" si="2"/>
        <v>262765385839</v>
      </c>
      <c r="C983" s="29">
        <f t="shared" si="3"/>
        <v>433.144346</v>
      </c>
      <c r="D983" s="38"/>
      <c r="E983" s="38">
        <f t="shared" si="1"/>
        <v>13138269292</v>
      </c>
      <c r="F983" s="16"/>
    </row>
    <row r="984">
      <c r="A984" s="7">
        <v>981.0</v>
      </c>
      <c r="B984" s="29">
        <f t="shared" si="2"/>
        <v>268020693556</v>
      </c>
      <c r="C984" s="29">
        <f t="shared" si="3"/>
        <v>433.7940625</v>
      </c>
      <c r="D984" s="38"/>
      <c r="E984" s="38">
        <f t="shared" si="1"/>
        <v>13401034678</v>
      </c>
      <c r="F984" s="16"/>
    </row>
    <row r="985">
      <c r="A985" s="7">
        <v>982.0</v>
      </c>
      <c r="B985" s="29">
        <f t="shared" si="2"/>
        <v>273381107427</v>
      </c>
      <c r="C985" s="29">
        <f t="shared" si="3"/>
        <v>434.4447536</v>
      </c>
      <c r="D985" s="38"/>
      <c r="E985" s="38">
        <f t="shared" si="1"/>
        <v>13669055371</v>
      </c>
      <c r="F985" s="16"/>
    </row>
    <row r="986">
      <c r="A986" s="7">
        <v>983.0</v>
      </c>
      <c r="B986" s="29">
        <f t="shared" si="2"/>
        <v>278848729576</v>
      </c>
      <c r="C986" s="29">
        <f t="shared" si="3"/>
        <v>435.0964207</v>
      </c>
      <c r="D986" s="38"/>
      <c r="E986" s="38">
        <f t="shared" si="1"/>
        <v>13942436479</v>
      </c>
      <c r="F986" s="16"/>
    </row>
    <row r="987">
      <c r="A987" s="7">
        <v>984.0</v>
      </c>
      <c r="B987" s="29">
        <f t="shared" si="2"/>
        <v>284425704167</v>
      </c>
      <c r="C987" s="29">
        <f t="shared" si="3"/>
        <v>435.7490654</v>
      </c>
      <c r="D987" s="38"/>
      <c r="E987" s="38">
        <f t="shared" si="1"/>
        <v>14221285208</v>
      </c>
      <c r="F987" s="16"/>
    </row>
    <row r="988">
      <c r="A988" s="7">
        <v>985.0</v>
      </c>
      <c r="B988" s="29">
        <f t="shared" si="2"/>
        <v>290114218251</v>
      </c>
      <c r="C988" s="29">
        <f t="shared" si="3"/>
        <v>436.402689</v>
      </c>
      <c r="D988" s="38"/>
      <c r="E988" s="38">
        <f t="shared" si="1"/>
        <v>14505710913</v>
      </c>
      <c r="F988" s="16"/>
    </row>
    <row r="989">
      <c r="A989" s="7">
        <v>986.0</v>
      </c>
      <c r="B989" s="29">
        <f t="shared" si="2"/>
        <v>295916502616</v>
      </c>
      <c r="C989" s="29">
        <f t="shared" si="3"/>
        <v>437.057293</v>
      </c>
      <c r="D989" s="38"/>
      <c r="E989" s="38">
        <f t="shared" si="1"/>
        <v>14795825131</v>
      </c>
      <c r="F989" s="16"/>
    </row>
    <row r="990">
      <c r="A990" s="7">
        <v>987.0</v>
      </c>
      <c r="B990" s="29">
        <f t="shared" si="2"/>
        <v>301834832668</v>
      </c>
      <c r="C990" s="29">
        <f t="shared" si="3"/>
        <v>437.7128789</v>
      </c>
      <c r="D990" s="38"/>
      <c r="E990" s="38">
        <f t="shared" si="1"/>
        <v>15091741633</v>
      </c>
      <c r="F990" s="16"/>
    </row>
    <row r="991">
      <c r="A991" s="7">
        <v>988.0</v>
      </c>
      <c r="B991" s="29">
        <f t="shared" si="2"/>
        <v>307871529321</v>
      </c>
      <c r="C991" s="29">
        <f t="shared" si="3"/>
        <v>438.3694482</v>
      </c>
      <c r="D991" s="38"/>
      <c r="E991" s="38">
        <f t="shared" si="1"/>
        <v>15393576466</v>
      </c>
      <c r="F991" s="16"/>
    </row>
    <row r="992">
      <c r="A992" s="7">
        <v>989.0</v>
      </c>
      <c r="B992" s="29">
        <f t="shared" si="2"/>
        <v>314028959908</v>
      </c>
      <c r="C992" s="29">
        <f t="shared" si="3"/>
        <v>439.0270024</v>
      </c>
      <c r="D992" s="38"/>
      <c r="E992" s="38">
        <f t="shared" si="1"/>
        <v>15701447995</v>
      </c>
      <c r="F992" s="16"/>
    </row>
    <row r="993">
      <c r="A993" s="7">
        <v>990.0</v>
      </c>
      <c r="B993" s="29">
        <f t="shared" si="2"/>
        <v>320309539106</v>
      </c>
      <c r="C993" s="29">
        <f t="shared" si="3"/>
        <v>439.6855429</v>
      </c>
      <c r="D993" s="38"/>
      <c r="E993" s="38">
        <f t="shared" si="1"/>
        <v>16015476955</v>
      </c>
      <c r="F993" s="16"/>
    </row>
    <row r="994">
      <c r="A994" s="7">
        <v>991.0</v>
      </c>
      <c r="B994" s="29">
        <f t="shared" si="2"/>
        <v>326715729888</v>
      </c>
      <c r="C994" s="29">
        <f t="shared" si="3"/>
        <v>440.3450712</v>
      </c>
      <c r="D994" s="38"/>
      <c r="E994" s="38">
        <f t="shared" si="1"/>
        <v>16335786494</v>
      </c>
      <c r="F994" s="16"/>
    </row>
    <row r="995">
      <c r="A995" s="7">
        <v>992.0</v>
      </c>
      <c r="B995" s="29">
        <f t="shared" si="2"/>
        <v>333250044486</v>
      </c>
      <c r="C995" s="29">
        <f t="shared" si="3"/>
        <v>441.0055888</v>
      </c>
      <c r="D995" s="38"/>
      <c r="E995" s="38">
        <f t="shared" si="1"/>
        <v>16662502224</v>
      </c>
      <c r="F995" s="16"/>
    </row>
    <row r="996">
      <c r="A996" s="7">
        <v>993.0</v>
      </c>
      <c r="B996" s="29">
        <f t="shared" si="2"/>
        <v>339915045376</v>
      </c>
      <c r="C996" s="29">
        <f t="shared" si="3"/>
        <v>441.6670972</v>
      </c>
      <c r="D996" s="38"/>
      <c r="E996" s="38">
        <f t="shared" si="1"/>
        <v>16995752269</v>
      </c>
      <c r="F996" s="16"/>
    </row>
    <row r="997">
      <c r="A997" s="7">
        <v>994.0</v>
      </c>
      <c r="B997" s="29">
        <f t="shared" si="2"/>
        <v>346713346283</v>
      </c>
      <c r="C997" s="29">
        <f t="shared" si="3"/>
        <v>442.3295979</v>
      </c>
      <c r="D997" s="38"/>
      <c r="E997" s="38">
        <f t="shared" si="1"/>
        <v>17335667314</v>
      </c>
      <c r="F997" s="16"/>
    </row>
    <row r="998">
      <c r="A998" s="7">
        <v>995.0</v>
      </c>
      <c r="B998" s="29">
        <f t="shared" si="2"/>
        <v>353647613209</v>
      </c>
      <c r="C998" s="29">
        <f t="shared" si="3"/>
        <v>442.9930923</v>
      </c>
      <c r="D998" s="38"/>
      <c r="E998" s="38">
        <f t="shared" si="1"/>
        <v>17682380660</v>
      </c>
      <c r="F998" s="16"/>
    </row>
    <row r="999">
      <c r="A999" s="7">
        <v>996.0</v>
      </c>
      <c r="B999" s="29">
        <f t="shared" si="2"/>
        <v>360720565473</v>
      </c>
      <c r="C999" s="29">
        <f t="shared" si="3"/>
        <v>443.6575819</v>
      </c>
      <c r="D999" s="38"/>
      <c r="E999" s="38">
        <f t="shared" si="1"/>
        <v>18036028274</v>
      </c>
      <c r="F999" s="16"/>
    </row>
    <row r="1000">
      <c r="A1000" s="7">
        <v>997.0</v>
      </c>
      <c r="B1000" s="29">
        <f t="shared" si="2"/>
        <v>367934976782</v>
      </c>
      <c r="C1000" s="29">
        <f t="shared" si="3"/>
        <v>444.3230683</v>
      </c>
      <c r="D1000" s="38"/>
      <c r="E1000" s="38">
        <f t="shared" si="1"/>
        <v>18396748839</v>
      </c>
      <c r="F1000" s="16"/>
    </row>
    <row r="1001">
      <c r="A1001" s="7">
        <v>998.0</v>
      </c>
      <c r="B1001" s="29">
        <f t="shared" si="2"/>
        <v>375293676318</v>
      </c>
      <c r="C1001" s="29">
        <f t="shared" si="3"/>
        <v>444.9895529</v>
      </c>
      <c r="D1001" s="38"/>
      <c r="E1001" s="38">
        <f t="shared" si="1"/>
        <v>18764683816</v>
      </c>
      <c r="F1001" s="16"/>
    </row>
    <row r="1002">
      <c r="A1002" s="7">
        <v>999.0</v>
      </c>
      <c r="B1002" s="29">
        <f t="shared" si="2"/>
        <v>382799549844</v>
      </c>
      <c r="C1002" s="29">
        <f t="shared" si="3"/>
        <v>445.6570372</v>
      </c>
      <c r="D1002" s="38"/>
      <c r="E1002" s="38">
        <f t="shared" si="1"/>
        <v>19139977492</v>
      </c>
      <c r="F1002" s="16"/>
    </row>
    <row r="1003">
      <c r="A1003" s="7">
        <v>1000.0</v>
      </c>
      <c r="B1003" s="29">
        <f t="shared" si="2"/>
        <v>390455540841</v>
      </c>
      <c r="C1003" s="29">
        <f t="shared" si="3"/>
        <v>446.3255228</v>
      </c>
      <c r="D1003" s="38"/>
      <c r="E1003" s="38">
        <f t="shared" si="1"/>
        <v>19522777042</v>
      </c>
      <c r="F1003" s="1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4" width="7.75"/>
    <col customWidth="1" min="5" max="5" width="4.5"/>
    <col customWidth="1" min="6" max="6" width="6.88"/>
    <col customWidth="1" min="7" max="7" width="9.25"/>
    <col customWidth="1" min="8" max="8" width="8.63"/>
    <col customWidth="1" min="9" max="10" width="15.0"/>
    <col customWidth="1" min="11" max="11" width="17.75"/>
    <col customWidth="1" min="12" max="12" width="17.38"/>
    <col customWidth="1" min="13" max="13" width="15.5"/>
    <col customWidth="1" min="14" max="14" width="19.75"/>
    <col customWidth="1" min="15" max="15" width="16.75"/>
    <col customWidth="1" min="16" max="16" width="17.88"/>
    <col customWidth="1" min="17" max="19" width="14.88"/>
    <col customWidth="1" min="20" max="20" width="11.38"/>
    <col customWidth="1" min="21" max="21" width="17.13"/>
    <col customWidth="1" min="22" max="22" width="17.38"/>
    <col customWidth="1" min="23" max="23" width="10.75"/>
    <col customWidth="1" min="24" max="24" width="14.75"/>
  </cols>
  <sheetData>
    <row r="1">
      <c r="A1" s="39"/>
      <c r="B1" s="40"/>
      <c r="C1" s="40"/>
      <c r="D1" s="40"/>
      <c r="E1" s="40"/>
      <c r="F1" s="41"/>
      <c r="G1" s="41"/>
      <c r="H1" s="41">
        <v>1.032</v>
      </c>
      <c r="I1" s="41">
        <v>1.022</v>
      </c>
      <c r="J1" s="15"/>
      <c r="K1" s="15">
        <v>15.0</v>
      </c>
      <c r="L1" s="15">
        <v>15.0</v>
      </c>
      <c r="M1" s="41"/>
      <c r="N1" s="15">
        <v>20.0</v>
      </c>
      <c r="O1" s="41"/>
      <c r="P1" s="41"/>
      <c r="Q1" s="41"/>
      <c r="R1" s="41"/>
      <c r="S1" s="41"/>
      <c r="T1" s="42"/>
      <c r="U1" s="41"/>
      <c r="V1" s="41"/>
      <c r="W1" s="42"/>
      <c r="X1" s="42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</row>
    <row r="2">
      <c r="A2" s="39"/>
      <c r="B2" s="40"/>
      <c r="C2" s="40"/>
      <c r="D2" s="40"/>
      <c r="E2" s="40"/>
      <c r="F2" s="41">
        <v>1.007</v>
      </c>
      <c r="G2" s="41"/>
      <c r="H2" s="15">
        <v>0.05</v>
      </c>
      <c r="I2" s="15">
        <v>0.05</v>
      </c>
      <c r="J2" s="15">
        <v>0.05</v>
      </c>
      <c r="K2" s="15">
        <v>0.2</v>
      </c>
      <c r="L2" s="15">
        <v>0.2</v>
      </c>
      <c r="M2" s="41"/>
      <c r="N2" s="15"/>
      <c r="O2" s="15">
        <v>0.5</v>
      </c>
      <c r="P2" s="41"/>
      <c r="Q2" s="41"/>
      <c r="R2" s="41"/>
      <c r="S2" s="41">
        <v>1.026</v>
      </c>
      <c r="T2" s="42"/>
      <c r="U2" s="41">
        <v>1.035</v>
      </c>
      <c r="V2" s="41">
        <v>1.015</v>
      </c>
      <c r="W2" s="42"/>
      <c r="X2" s="42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</row>
    <row r="3">
      <c r="A3" s="39"/>
      <c r="B3" s="40" t="s">
        <v>415</v>
      </c>
      <c r="C3" s="40"/>
      <c r="D3" s="40"/>
      <c r="E3" s="40"/>
      <c r="F3" s="1" t="s">
        <v>416</v>
      </c>
      <c r="G3" s="1" t="s">
        <v>417</v>
      </c>
      <c r="H3" s="1" t="s">
        <v>33</v>
      </c>
      <c r="I3" s="1" t="s">
        <v>418</v>
      </c>
      <c r="J3" s="1" t="s">
        <v>34</v>
      </c>
      <c r="K3" s="1" t="s">
        <v>35</v>
      </c>
      <c r="L3" s="1" t="s">
        <v>36</v>
      </c>
      <c r="M3" s="43" t="s">
        <v>419</v>
      </c>
      <c r="N3" s="1" t="s">
        <v>37</v>
      </c>
      <c r="O3" s="43" t="s">
        <v>420</v>
      </c>
      <c r="P3" s="43" t="s">
        <v>421</v>
      </c>
      <c r="Q3" s="41" t="s">
        <v>422</v>
      </c>
      <c r="R3" s="41" t="s">
        <v>4</v>
      </c>
      <c r="S3" s="41" t="s">
        <v>423</v>
      </c>
      <c r="T3" s="44" t="s">
        <v>424</v>
      </c>
      <c r="U3" s="41" t="s">
        <v>425</v>
      </c>
      <c r="V3" s="41" t="s">
        <v>426</v>
      </c>
      <c r="W3" s="44" t="s">
        <v>427</v>
      </c>
      <c r="X3" s="44" t="s">
        <v>428</v>
      </c>
      <c r="Y3" s="39"/>
      <c r="Z3" s="40" t="s">
        <v>429</v>
      </c>
      <c r="AA3" s="39"/>
      <c r="AB3" s="39"/>
      <c r="AC3" s="39"/>
      <c r="AD3" s="39"/>
      <c r="AE3" s="39"/>
      <c r="AF3" s="39"/>
      <c r="AG3" s="39"/>
      <c r="AH3" s="39"/>
      <c r="AI3" s="39"/>
    </row>
    <row r="4">
      <c r="A4" s="40" t="s">
        <v>430</v>
      </c>
      <c r="B4" s="40"/>
      <c r="C4" s="40"/>
      <c r="D4" s="40"/>
      <c r="F4" s="45"/>
      <c r="G4" s="6">
        <v>800.0</v>
      </c>
      <c r="H4" s="6">
        <v>1.0</v>
      </c>
      <c r="I4" s="11">
        <f>G4</f>
        <v>800</v>
      </c>
      <c r="J4" s="11">
        <v>2.0E8</v>
      </c>
      <c r="K4" s="11">
        <f t="shared" ref="K4:K603" si="1">(I4+J4)*$K$1</f>
        <v>3000012000</v>
      </c>
      <c r="L4" s="11">
        <f t="shared" ref="L4:L603" si="2">(I4+J4)*$L$1</f>
        <v>3000012000</v>
      </c>
      <c r="M4" s="46">
        <v>2.0</v>
      </c>
      <c r="N4" s="11">
        <f t="shared" ref="N4:N603" si="3">(I4+J4)*$N$1</f>
        <v>4000016000</v>
      </c>
      <c r="O4" s="11">
        <f t="shared" ref="O4:O603" si="4">N4*M4</f>
        <v>8000032000</v>
      </c>
      <c r="P4" s="17">
        <f t="shared" ref="P4:P603" si="5">(I4*$I$2)+(J4*$J$2)+(K4*$K$2)+(L4*$L$2)+(O4*$O$2)</f>
        <v>5210020840</v>
      </c>
      <c r="Q4" s="47">
        <v>1.0</v>
      </c>
      <c r="R4" s="41">
        <f t="shared" ref="R4:R103" si="6">INT((ROW(C1)-ROW($A$1))/5)+1</f>
        <v>1</v>
      </c>
      <c r="S4" s="6"/>
      <c r="T4" s="42"/>
      <c r="U4" s="6">
        <v>0.0</v>
      </c>
      <c r="V4" s="48"/>
      <c r="W4" s="42"/>
      <c r="X4" s="42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</row>
    <row r="5">
      <c r="A5" s="40" t="s">
        <v>431</v>
      </c>
      <c r="B5" s="40"/>
      <c r="C5" s="40"/>
      <c r="D5" s="40"/>
      <c r="E5" s="40"/>
      <c r="F5" s="45">
        <f>H4*$F$2</f>
        <v>1.007</v>
      </c>
      <c r="G5" s="6">
        <f>config!$B$24</f>
        <v>800</v>
      </c>
      <c r="H5" s="6">
        <v>2.0</v>
      </c>
      <c r="I5" s="11">
        <f t="shared" ref="I5:I603" si="7">I4*$I$1</f>
        <v>817.6</v>
      </c>
      <c r="J5" s="11">
        <v>2.0E8</v>
      </c>
      <c r="K5" s="11">
        <f t="shared" si="1"/>
        <v>3000012264</v>
      </c>
      <c r="L5" s="11">
        <f t="shared" si="2"/>
        <v>3000012264</v>
      </c>
      <c r="M5" s="46">
        <v>2.0</v>
      </c>
      <c r="N5" s="11">
        <f t="shared" si="3"/>
        <v>4000016352</v>
      </c>
      <c r="O5" s="11">
        <f t="shared" si="4"/>
        <v>8000032704</v>
      </c>
      <c r="P5" s="17">
        <f t="shared" si="5"/>
        <v>5210021298</v>
      </c>
      <c r="Q5" s="47">
        <v>1.0</v>
      </c>
      <c r="R5" s="41">
        <f t="shared" si="6"/>
        <v>1</v>
      </c>
      <c r="S5" s="11">
        <v>1900.0</v>
      </c>
      <c r="T5" s="44">
        <f t="shared" ref="T5:T603" si="8">P5/S5</f>
        <v>2742116.473</v>
      </c>
      <c r="U5" s="11">
        <v>3000.0</v>
      </c>
      <c r="V5" s="47">
        <v>500.0</v>
      </c>
      <c r="W5" s="44">
        <f t="shared" ref="W5:W603" si="9">(U5/V5)</f>
        <v>6</v>
      </c>
      <c r="X5" s="44">
        <f t="shared" ref="X5:X603" si="10">W5/T5</f>
        <v>0.000002188090863</v>
      </c>
      <c r="Y5" s="40"/>
      <c r="Z5" s="49">
        <f>sum(X5:X603)</f>
        <v>12465522.91</v>
      </c>
      <c r="AA5" s="50" t="s">
        <v>432</v>
      </c>
      <c r="AB5" s="39"/>
      <c r="AC5" s="39"/>
      <c r="AD5" s="39"/>
      <c r="AE5" s="39"/>
      <c r="AF5" s="39"/>
      <c r="AG5" s="39"/>
      <c r="AH5" s="39"/>
      <c r="AI5" s="39"/>
    </row>
    <row r="6">
      <c r="A6" s="40" t="s">
        <v>433</v>
      </c>
      <c r="B6" s="40"/>
      <c r="C6" s="40"/>
      <c r="D6" s="40"/>
      <c r="E6" s="40"/>
      <c r="F6" s="45">
        <f t="shared" ref="F6:F603" si="11">F5*$F$2</f>
        <v>1.014049</v>
      </c>
      <c r="G6" s="6">
        <f>config!$B$24</f>
        <v>800</v>
      </c>
      <c r="H6" s="6">
        <v>3.0</v>
      </c>
      <c r="I6" s="11">
        <f t="shared" si="7"/>
        <v>835.5872</v>
      </c>
      <c r="J6" s="11">
        <v>2.0E8</v>
      </c>
      <c r="K6" s="11">
        <f t="shared" si="1"/>
        <v>3000012534</v>
      </c>
      <c r="L6" s="11">
        <f t="shared" si="2"/>
        <v>3000012534</v>
      </c>
      <c r="M6" s="46">
        <v>2.0</v>
      </c>
      <c r="N6" s="11">
        <f t="shared" si="3"/>
        <v>4000016712</v>
      </c>
      <c r="O6" s="11">
        <f t="shared" si="4"/>
        <v>8000033423</v>
      </c>
      <c r="P6" s="17">
        <f t="shared" si="5"/>
        <v>5210021767</v>
      </c>
      <c r="Q6" s="47">
        <v>1.0</v>
      </c>
      <c r="R6" s="41">
        <f t="shared" si="6"/>
        <v>1</v>
      </c>
      <c r="S6" s="11">
        <f t="shared" ref="S6:S603" si="12">S5*$S$2</f>
        <v>1949.4</v>
      </c>
      <c r="T6" s="44">
        <f t="shared" si="8"/>
        <v>2672628.382</v>
      </c>
      <c r="U6" s="11">
        <f t="shared" ref="U6:U603" si="13">U5*$U$2</f>
        <v>3105</v>
      </c>
      <c r="V6" s="47">
        <f t="shared" ref="V6:V603" si="14">V5*$V$2</f>
        <v>507.5</v>
      </c>
      <c r="W6" s="44">
        <f t="shared" si="9"/>
        <v>6.118226601</v>
      </c>
      <c r="X6" s="44">
        <f t="shared" si="10"/>
        <v>0.000002289217103</v>
      </c>
      <c r="Y6" s="40"/>
      <c r="Z6" s="40">
        <f t="shared" ref="Z6:Z7" si="15">Z5/60</f>
        <v>207758.7152</v>
      </c>
      <c r="AA6" s="50" t="s">
        <v>434</v>
      </c>
      <c r="AB6" s="40"/>
      <c r="AC6" s="39"/>
      <c r="AD6" s="39"/>
      <c r="AE6" s="39"/>
      <c r="AF6" s="39"/>
      <c r="AG6" s="39"/>
      <c r="AH6" s="39"/>
      <c r="AI6" s="39"/>
    </row>
    <row r="7">
      <c r="A7" s="40" t="s">
        <v>435</v>
      </c>
      <c r="B7" s="40"/>
      <c r="C7" s="40"/>
      <c r="D7" s="40"/>
      <c r="E7" s="40"/>
      <c r="F7" s="45">
        <f t="shared" si="11"/>
        <v>1.021147343</v>
      </c>
      <c r="G7" s="6">
        <f>config!$B$24</f>
        <v>800</v>
      </c>
      <c r="H7" s="6">
        <v>4.0</v>
      </c>
      <c r="I7" s="11">
        <f t="shared" si="7"/>
        <v>853.9701184</v>
      </c>
      <c r="J7" s="11">
        <v>2.0E8</v>
      </c>
      <c r="K7" s="11">
        <f t="shared" si="1"/>
        <v>3000012810</v>
      </c>
      <c r="L7" s="11">
        <f t="shared" si="2"/>
        <v>3000012810</v>
      </c>
      <c r="M7" s="46">
        <v>2.0</v>
      </c>
      <c r="N7" s="11">
        <f t="shared" si="3"/>
        <v>4000017079</v>
      </c>
      <c r="O7" s="11">
        <f t="shared" si="4"/>
        <v>8000034159</v>
      </c>
      <c r="P7" s="17">
        <f t="shared" si="5"/>
        <v>5210022246</v>
      </c>
      <c r="Q7" s="47">
        <v>1.0</v>
      </c>
      <c r="R7" s="41">
        <f t="shared" si="6"/>
        <v>1</v>
      </c>
      <c r="S7" s="11">
        <f t="shared" si="12"/>
        <v>2000.0844</v>
      </c>
      <c r="T7" s="44">
        <f t="shared" si="8"/>
        <v>2604901.196</v>
      </c>
      <c r="U7" s="11">
        <f t="shared" si="13"/>
        <v>3213.675</v>
      </c>
      <c r="V7" s="47">
        <f t="shared" si="14"/>
        <v>515.1125</v>
      </c>
      <c r="W7" s="44">
        <f t="shared" si="9"/>
        <v>6.23878279</v>
      </c>
      <c r="X7" s="44">
        <f t="shared" si="10"/>
        <v>0.000002395017055</v>
      </c>
      <c r="Y7" s="40"/>
      <c r="Z7" s="40">
        <f t="shared" si="15"/>
        <v>3462.645253</v>
      </c>
      <c r="AA7" s="50" t="s">
        <v>436</v>
      </c>
      <c r="AB7" s="40"/>
      <c r="AC7" s="39"/>
      <c r="AD7" s="39"/>
      <c r="AE7" s="39"/>
      <c r="AF7" s="39"/>
      <c r="AG7" s="39"/>
      <c r="AH7" s="39"/>
      <c r="AI7" s="39"/>
    </row>
    <row r="8">
      <c r="A8" s="40" t="s">
        <v>437</v>
      </c>
      <c r="B8" s="40"/>
      <c r="C8" s="40"/>
      <c r="D8" s="40"/>
      <c r="E8" s="40"/>
      <c r="F8" s="45">
        <f t="shared" si="11"/>
        <v>1.028295374</v>
      </c>
      <c r="G8" s="6">
        <f>config!$B$24</f>
        <v>800</v>
      </c>
      <c r="H8" s="6">
        <v>5.0</v>
      </c>
      <c r="I8" s="11">
        <f t="shared" si="7"/>
        <v>872.757461</v>
      </c>
      <c r="J8" s="11">
        <v>2.0E8</v>
      </c>
      <c r="K8" s="11">
        <f t="shared" si="1"/>
        <v>3000013091</v>
      </c>
      <c r="L8" s="11">
        <f t="shared" si="2"/>
        <v>3000013091</v>
      </c>
      <c r="M8" s="46">
        <v>2.0</v>
      </c>
      <c r="N8" s="11">
        <f t="shared" si="3"/>
        <v>4000017455</v>
      </c>
      <c r="O8" s="11">
        <f t="shared" si="4"/>
        <v>8000034910</v>
      </c>
      <c r="P8" s="17">
        <f t="shared" si="5"/>
        <v>5210022735</v>
      </c>
      <c r="Q8" s="47">
        <v>1.0</v>
      </c>
      <c r="R8" s="41">
        <f t="shared" si="6"/>
        <v>1</v>
      </c>
      <c r="S8" s="11">
        <f t="shared" si="12"/>
        <v>2052.086594</v>
      </c>
      <c r="T8" s="44">
        <f t="shared" si="8"/>
        <v>2538890.293</v>
      </c>
      <c r="U8" s="11">
        <f t="shared" si="13"/>
        <v>3326.153625</v>
      </c>
      <c r="V8" s="47">
        <f t="shared" si="14"/>
        <v>522.8391875</v>
      </c>
      <c r="W8" s="44">
        <f t="shared" si="9"/>
        <v>6.361714471</v>
      </c>
      <c r="X8" s="44">
        <f t="shared" si="10"/>
        <v>0.000002505706721</v>
      </c>
      <c r="Y8" s="40"/>
      <c r="Z8" s="40">
        <f>Z7/24</f>
        <v>144.2768855</v>
      </c>
      <c r="AA8" s="50" t="s">
        <v>438</v>
      </c>
      <c r="AB8" s="39"/>
      <c r="AC8" s="39"/>
      <c r="AD8" s="39"/>
      <c r="AE8" s="39"/>
      <c r="AF8" s="39"/>
      <c r="AG8" s="39"/>
      <c r="AH8" s="39"/>
      <c r="AI8" s="39"/>
    </row>
    <row r="9">
      <c r="A9" s="40" t="s">
        <v>439</v>
      </c>
      <c r="B9" s="40"/>
      <c r="C9" s="40"/>
      <c r="D9" s="40"/>
      <c r="E9" s="40"/>
      <c r="F9" s="45">
        <f t="shared" si="11"/>
        <v>1.035493442</v>
      </c>
      <c r="G9" s="6">
        <f>config!$B$24</f>
        <v>800</v>
      </c>
      <c r="H9" s="6">
        <v>6.0</v>
      </c>
      <c r="I9" s="11">
        <f t="shared" si="7"/>
        <v>891.9581251</v>
      </c>
      <c r="J9" s="11">
        <v>2.0E8</v>
      </c>
      <c r="K9" s="11">
        <f t="shared" si="1"/>
        <v>3000013379</v>
      </c>
      <c r="L9" s="11">
        <f t="shared" si="2"/>
        <v>3000013379</v>
      </c>
      <c r="M9" s="46">
        <v>2.0</v>
      </c>
      <c r="N9" s="11">
        <f t="shared" si="3"/>
        <v>4000017839</v>
      </c>
      <c r="O9" s="11">
        <f t="shared" si="4"/>
        <v>8000035678</v>
      </c>
      <c r="P9" s="17">
        <f t="shared" si="5"/>
        <v>5210023236</v>
      </c>
      <c r="Q9" s="47">
        <v>1.0</v>
      </c>
      <c r="R9" s="41">
        <f t="shared" si="6"/>
        <v>2</v>
      </c>
      <c r="S9" s="11">
        <f t="shared" si="12"/>
        <v>2105.440846</v>
      </c>
      <c r="T9" s="44">
        <f t="shared" si="8"/>
        <v>2474552.18</v>
      </c>
      <c r="U9" s="11">
        <f t="shared" si="13"/>
        <v>3442.569002</v>
      </c>
      <c r="V9" s="47">
        <f t="shared" si="14"/>
        <v>530.6817753</v>
      </c>
      <c r="W9" s="44">
        <f t="shared" si="9"/>
        <v>6.48706845</v>
      </c>
      <c r="X9" s="44">
        <f t="shared" si="10"/>
        <v>0.000002621512087</v>
      </c>
      <c r="Y9" s="39"/>
      <c r="Z9" s="39"/>
      <c r="AA9" s="51"/>
      <c r="AB9" s="39"/>
      <c r="AC9" s="39"/>
      <c r="AD9" s="39"/>
      <c r="AE9" s="39"/>
      <c r="AF9" s="39"/>
      <c r="AG9" s="39"/>
      <c r="AH9" s="39"/>
      <c r="AI9" s="39"/>
    </row>
    <row r="10">
      <c r="A10" s="40"/>
      <c r="B10" s="40"/>
      <c r="C10" s="40"/>
      <c r="D10" s="40"/>
      <c r="E10" s="40"/>
      <c r="F10" s="45">
        <f t="shared" si="11"/>
        <v>1.042741896</v>
      </c>
      <c r="G10" s="6">
        <f>config!$B$24</f>
        <v>800</v>
      </c>
      <c r="H10" s="6">
        <v>7.0</v>
      </c>
      <c r="I10" s="11">
        <f t="shared" si="7"/>
        <v>911.5812039</v>
      </c>
      <c r="J10" s="11">
        <v>2.0E8</v>
      </c>
      <c r="K10" s="11">
        <f t="shared" si="1"/>
        <v>3000013674</v>
      </c>
      <c r="L10" s="11">
        <f t="shared" si="2"/>
        <v>3000013674</v>
      </c>
      <c r="M10" s="46">
        <v>2.0</v>
      </c>
      <c r="N10" s="11">
        <f t="shared" si="3"/>
        <v>4000018232</v>
      </c>
      <c r="O10" s="11">
        <f t="shared" si="4"/>
        <v>8000036463</v>
      </c>
      <c r="P10" s="17">
        <f t="shared" si="5"/>
        <v>5210023747</v>
      </c>
      <c r="Q10" s="47">
        <v>1.0</v>
      </c>
      <c r="R10" s="41">
        <f t="shared" si="6"/>
        <v>2</v>
      </c>
      <c r="S10" s="11">
        <f t="shared" si="12"/>
        <v>2160.182308</v>
      </c>
      <c r="T10" s="44">
        <f t="shared" si="8"/>
        <v>2411844.467</v>
      </c>
      <c r="U10" s="11">
        <f t="shared" si="13"/>
        <v>3563.058917</v>
      </c>
      <c r="V10" s="47">
        <f t="shared" si="14"/>
        <v>538.6420019</v>
      </c>
      <c r="W10" s="44">
        <f t="shared" si="9"/>
        <v>6.614892459</v>
      </c>
      <c r="X10" s="44">
        <f t="shared" si="10"/>
        <v>0.000002742669583</v>
      </c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</row>
    <row r="11">
      <c r="A11" s="40"/>
      <c r="B11" s="40"/>
      <c r="C11" s="40"/>
      <c r="D11" s="40"/>
      <c r="E11" s="40"/>
      <c r="F11" s="45">
        <f t="shared" si="11"/>
        <v>1.050041089</v>
      </c>
      <c r="G11" s="6">
        <f>config!$B$24</f>
        <v>800</v>
      </c>
      <c r="H11" s="6">
        <v>8.0</v>
      </c>
      <c r="I11" s="11">
        <f t="shared" si="7"/>
        <v>931.6359904</v>
      </c>
      <c r="J11" s="11">
        <v>2.0E8</v>
      </c>
      <c r="K11" s="11">
        <f t="shared" si="1"/>
        <v>3000013975</v>
      </c>
      <c r="L11" s="11">
        <f t="shared" si="2"/>
        <v>3000013975</v>
      </c>
      <c r="M11" s="46">
        <v>2.0</v>
      </c>
      <c r="N11" s="11">
        <f t="shared" si="3"/>
        <v>4000018633</v>
      </c>
      <c r="O11" s="11">
        <f t="shared" si="4"/>
        <v>8000037265</v>
      </c>
      <c r="P11" s="17">
        <f t="shared" si="5"/>
        <v>5210024269</v>
      </c>
      <c r="Q11" s="47">
        <v>1.0</v>
      </c>
      <c r="R11" s="41">
        <f t="shared" si="6"/>
        <v>2</v>
      </c>
      <c r="S11" s="11">
        <f t="shared" si="12"/>
        <v>2216.347048</v>
      </c>
      <c r="T11" s="44">
        <f t="shared" si="8"/>
        <v>2350725.837</v>
      </c>
      <c r="U11" s="11">
        <f t="shared" si="13"/>
        <v>3687.765979</v>
      </c>
      <c r="V11" s="47">
        <f t="shared" si="14"/>
        <v>546.721632</v>
      </c>
      <c r="W11" s="44">
        <f t="shared" si="9"/>
        <v>6.745235168</v>
      </c>
      <c r="X11" s="44">
        <f t="shared" si="10"/>
        <v>0.000002869426567</v>
      </c>
      <c r="Y11" s="39"/>
      <c r="Z11" s="40" t="s">
        <v>33</v>
      </c>
      <c r="AA11" s="7" t="s">
        <v>432</v>
      </c>
      <c r="AB11" s="7" t="s">
        <v>434</v>
      </c>
      <c r="AC11" s="7" t="s">
        <v>436</v>
      </c>
      <c r="AD11" s="7" t="s">
        <v>438</v>
      </c>
      <c r="AE11" s="39"/>
      <c r="AF11" s="39"/>
      <c r="AG11" s="39"/>
      <c r="AH11" s="39"/>
      <c r="AI11" s="39"/>
    </row>
    <row r="12">
      <c r="A12" s="52"/>
      <c r="B12" s="52"/>
      <c r="C12" s="52"/>
      <c r="D12" s="52"/>
      <c r="E12" s="52"/>
      <c r="F12" s="45">
        <f t="shared" si="11"/>
        <v>1.057391377</v>
      </c>
      <c r="G12" s="6">
        <f>config!$B$24</f>
        <v>800</v>
      </c>
      <c r="H12" s="6">
        <v>9.0</v>
      </c>
      <c r="I12" s="11">
        <f t="shared" si="7"/>
        <v>952.1319822</v>
      </c>
      <c r="J12" s="11">
        <v>2.0E8</v>
      </c>
      <c r="K12" s="11">
        <f t="shared" si="1"/>
        <v>3000014282</v>
      </c>
      <c r="L12" s="11">
        <f t="shared" si="2"/>
        <v>3000014282</v>
      </c>
      <c r="M12" s="46">
        <v>2.0</v>
      </c>
      <c r="N12" s="11">
        <f t="shared" si="3"/>
        <v>4000019043</v>
      </c>
      <c r="O12" s="11">
        <f t="shared" si="4"/>
        <v>8000038085</v>
      </c>
      <c r="P12" s="17">
        <f t="shared" si="5"/>
        <v>5210024803</v>
      </c>
      <c r="Q12" s="47">
        <v>1.0</v>
      </c>
      <c r="R12" s="41">
        <f t="shared" si="6"/>
        <v>2</v>
      </c>
      <c r="S12" s="11">
        <f t="shared" si="12"/>
        <v>2273.972071</v>
      </c>
      <c r="T12" s="44">
        <f t="shared" si="8"/>
        <v>2291156.021</v>
      </c>
      <c r="U12" s="11">
        <f t="shared" si="13"/>
        <v>3816.837788</v>
      </c>
      <c r="V12" s="47">
        <f t="shared" si="14"/>
        <v>554.9224565</v>
      </c>
      <c r="W12" s="44">
        <f t="shared" si="9"/>
        <v>6.878146206</v>
      </c>
      <c r="X12" s="44">
        <f t="shared" si="10"/>
        <v>0.000003002041826</v>
      </c>
      <c r="Z12" s="7">
        <v>100.0</v>
      </c>
      <c r="AA12" s="8">
        <f>sum(X5:X103)</f>
        <v>0.004100311371</v>
      </c>
      <c r="AB12" s="33">
        <f t="shared" ref="AB12:AC12" si="16">AA12/60</f>
        <v>0.00006833852284</v>
      </c>
      <c r="AC12" s="33">
        <f t="shared" si="16"/>
        <v>0.000001138975381</v>
      </c>
      <c r="AD12" s="33">
        <f t="shared" ref="AD12:AD17" si="18">AC12/24</f>
        <v>0.00000004745730753</v>
      </c>
    </row>
    <row r="13">
      <c r="A13" s="23" t="s">
        <v>440</v>
      </c>
      <c r="B13" s="23">
        <v>600.0</v>
      </c>
      <c r="C13" s="52"/>
      <c r="D13" s="23"/>
      <c r="E13" s="23"/>
      <c r="F13" s="45">
        <f t="shared" si="11"/>
        <v>1.064793117</v>
      </c>
      <c r="G13" s="6">
        <f>config!$B$24</f>
        <v>800</v>
      </c>
      <c r="H13" s="6">
        <v>10.0</v>
      </c>
      <c r="I13" s="11">
        <f t="shared" si="7"/>
        <v>973.0788858</v>
      </c>
      <c r="J13" s="11">
        <v>2.0E8</v>
      </c>
      <c r="K13" s="11">
        <f t="shared" si="1"/>
        <v>3000014596</v>
      </c>
      <c r="L13" s="11">
        <f t="shared" si="2"/>
        <v>3000014596</v>
      </c>
      <c r="M13" s="46">
        <v>2.0</v>
      </c>
      <c r="N13" s="11">
        <f t="shared" si="3"/>
        <v>4000019462</v>
      </c>
      <c r="O13" s="11">
        <f t="shared" si="4"/>
        <v>8000038923</v>
      </c>
      <c r="P13" s="17">
        <f t="shared" si="5"/>
        <v>5210025349</v>
      </c>
      <c r="Q13" s="47">
        <v>1.0</v>
      </c>
      <c r="R13" s="41">
        <f t="shared" si="6"/>
        <v>2</v>
      </c>
      <c r="S13" s="11">
        <f t="shared" si="12"/>
        <v>2333.095345</v>
      </c>
      <c r="T13" s="44">
        <f t="shared" si="8"/>
        <v>2233095.771</v>
      </c>
      <c r="U13" s="11">
        <f t="shared" si="13"/>
        <v>3950.427111</v>
      </c>
      <c r="V13" s="47">
        <f t="shared" si="14"/>
        <v>563.2462933</v>
      </c>
      <c r="W13" s="44">
        <f t="shared" si="9"/>
        <v>7.01367618</v>
      </c>
      <c r="X13" s="44">
        <f t="shared" si="10"/>
        <v>0.00000314078611</v>
      </c>
      <c r="Z13" s="7">
        <v>200.0</v>
      </c>
      <c r="AA13" s="8">
        <f>sum(X5:X203)</f>
        <v>0.3800454968</v>
      </c>
      <c r="AB13" s="33">
        <f t="shared" ref="AB13:AC13" si="17">AA13/60</f>
        <v>0.006334091613</v>
      </c>
      <c r="AC13" s="33">
        <f t="shared" si="17"/>
        <v>0.0001055681935</v>
      </c>
      <c r="AD13" s="33">
        <f t="shared" si="18"/>
        <v>0.000004398674731</v>
      </c>
    </row>
    <row r="14">
      <c r="A14" s="23" t="s">
        <v>441</v>
      </c>
      <c r="B14" s="23" t="s">
        <v>442</v>
      </c>
      <c r="C14" s="52"/>
      <c r="E14" s="52"/>
      <c r="F14" s="45">
        <f t="shared" si="11"/>
        <v>1.072246668</v>
      </c>
      <c r="G14" s="6">
        <f>config!$B$24</f>
        <v>800</v>
      </c>
      <c r="H14" s="6">
        <v>11.0</v>
      </c>
      <c r="I14" s="11">
        <f t="shared" si="7"/>
        <v>994.4866213</v>
      </c>
      <c r="J14" s="11">
        <v>2.0E8</v>
      </c>
      <c r="K14" s="11">
        <f t="shared" si="1"/>
        <v>3000014917</v>
      </c>
      <c r="L14" s="11">
        <f t="shared" si="2"/>
        <v>3000014917</v>
      </c>
      <c r="M14" s="46">
        <v>2.0</v>
      </c>
      <c r="N14" s="11">
        <f t="shared" si="3"/>
        <v>4000019890</v>
      </c>
      <c r="O14" s="11">
        <f t="shared" si="4"/>
        <v>8000039779</v>
      </c>
      <c r="P14" s="17">
        <f t="shared" si="5"/>
        <v>5210025906</v>
      </c>
      <c r="Q14" s="47">
        <v>1.0</v>
      </c>
      <c r="R14" s="41">
        <f t="shared" si="6"/>
        <v>3</v>
      </c>
      <c r="S14" s="11">
        <f t="shared" si="12"/>
        <v>2393.755824</v>
      </c>
      <c r="T14" s="44">
        <f t="shared" si="8"/>
        <v>2176506.833</v>
      </c>
      <c r="U14" s="11">
        <f t="shared" si="13"/>
        <v>4088.69206</v>
      </c>
      <c r="V14" s="47">
        <f t="shared" si="14"/>
        <v>571.6949877</v>
      </c>
      <c r="W14" s="44">
        <f t="shared" si="9"/>
        <v>7.151876696</v>
      </c>
      <c r="X14" s="44">
        <f t="shared" si="10"/>
        <v>0.000003285942681</v>
      </c>
      <c r="Z14" s="7">
        <v>300.0</v>
      </c>
      <c r="AA14" s="8">
        <f>sum(X5:X303)</f>
        <v>34.78189814</v>
      </c>
      <c r="AB14" s="33">
        <f t="shared" ref="AB14:AC14" si="19">AA14/60</f>
        <v>0.5796983023</v>
      </c>
      <c r="AC14" s="33">
        <f t="shared" si="19"/>
        <v>0.009661638372</v>
      </c>
      <c r="AD14" s="33">
        <f t="shared" si="18"/>
        <v>0.0004025682655</v>
      </c>
    </row>
    <row r="15">
      <c r="A15" s="23" t="s">
        <v>443</v>
      </c>
      <c r="B15" s="23">
        <v>24.0</v>
      </c>
      <c r="C15" s="23" t="s">
        <v>444</v>
      </c>
      <c r="D15" s="52"/>
      <c r="E15" s="52"/>
      <c r="F15" s="45">
        <f t="shared" si="11"/>
        <v>1.079752395</v>
      </c>
      <c r="G15" s="6">
        <f>config!$B$24</f>
        <v>800</v>
      </c>
      <c r="H15" s="6">
        <v>12.0</v>
      </c>
      <c r="I15" s="11">
        <f t="shared" si="7"/>
        <v>1016.365327</v>
      </c>
      <c r="J15" s="11">
        <v>2.0E8</v>
      </c>
      <c r="K15" s="11">
        <f t="shared" si="1"/>
        <v>3000015245</v>
      </c>
      <c r="L15" s="11">
        <f t="shared" si="2"/>
        <v>3000015245</v>
      </c>
      <c r="M15" s="46">
        <v>2.0</v>
      </c>
      <c r="N15" s="11">
        <f t="shared" si="3"/>
        <v>4000020327</v>
      </c>
      <c r="O15" s="11">
        <f t="shared" si="4"/>
        <v>8000040655</v>
      </c>
      <c r="P15" s="17">
        <f t="shared" si="5"/>
        <v>5210026476</v>
      </c>
      <c r="Q15" s="47">
        <v>1.0</v>
      </c>
      <c r="R15" s="41">
        <f t="shared" si="6"/>
        <v>3</v>
      </c>
      <c r="S15" s="11">
        <f t="shared" si="12"/>
        <v>2455.993475</v>
      </c>
      <c r="T15" s="44">
        <f t="shared" si="8"/>
        <v>2121351.921</v>
      </c>
      <c r="U15" s="11">
        <f t="shared" si="13"/>
        <v>4231.796282</v>
      </c>
      <c r="V15" s="47">
        <f t="shared" si="14"/>
        <v>580.2704125</v>
      </c>
      <c r="W15" s="44">
        <f t="shared" si="9"/>
        <v>7.292800375</v>
      </c>
      <c r="X15" s="44">
        <f t="shared" si="10"/>
        <v>0.000003437807892</v>
      </c>
      <c r="Z15" s="7">
        <v>400.0</v>
      </c>
      <c r="AA15" s="8">
        <f>sum(X5:X403)</f>
        <v>3143.320534</v>
      </c>
      <c r="AB15" s="33">
        <f t="shared" ref="AB15:AC15" si="20">AA15/60</f>
        <v>52.38867557</v>
      </c>
      <c r="AC15" s="33">
        <f t="shared" si="20"/>
        <v>0.8731445929</v>
      </c>
      <c r="AD15" s="33">
        <f t="shared" si="18"/>
        <v>0.0363810247</v>
      </c>
    </row>
    <row r="16">
      <c r="A16" s="23"/>
      <c r="C16" s="52"/>
      <c r="D16" s="52"/>
      <c r="E16" s="52"/>
      <c r="F16" s="45">
        <f t="shared" si="11"/>
        <v>1.087310662</v>
      </c>
      <c r="G16" s="6">
        <f>config!$B$24</f>
        <v>800</v>
      </c>
      <c r="H16" s="6">
        <v>13.0</v>
      </c>
      <c r="I16" s="11">
        <f t="shared" si="7"/>
        <v>1038.725364</v>
      </c>
      <c r="J16" s="11">
        <v>2.0E8</v>
      </c>
      <c r="K16" s="11">
        <f t="shared" si="1"/>
        <v>3000015581</v>
      </c>
      <c r="L16" s="11">
        <f t="shared" si="2"/>
        <v>3000015581</v>
      </c>
      <c r="M16" s="46">
        <v>2.0</v>
      </c>
      <c r="N16" s="11">
        <f t="shared" si="3"/>
        <v>4000020775</v>
      </c>
      <c r="O16" s="11">
        <f t="shared" si="4"/>
        <v>8000041549</v>
      </c>
      <c r="P16" s="17">
        <f t="shared" si="5"/>
        <v>5210027059</v>
      </c>
      <c r="Q16" s="47">
        <v>1.0</v>
      </c>
      <c r="R16" s="41">
        <f t="shared" si="6"/>
        <v>3</v>
      </c>
      <c r="S16" s="11">
        <f t="shared" si="12"/>
        <v>2519.849306</v>
      </c>
      <c r="T16" s="44">
        <f t="shared" si="8"/>
        <v>2067594.696</v>
      </c>
      <c r="U16" s="11">
        <f t="shared" si="13"/>
        <v>4379.909152</v>
      </c>
      <c r="V16" s="47">
        <f t="shared" si="14"/>
        <v>588.9744687</v>
      </c>
      <c r="W16" s="44">
        <f t="shared" si="9"/>
        <v>7.436500875</v>
      </c>
      <c r="X16" s="44">
        <f t="shared" si="10"/>
        <v>0.000003596691793</v>
      </c>
      <c r="Z16" s="7">
        <v>500.0</v>
      </c>
      <c r="AA16" s="8">
        <f>sum(X5:X503)</f>
        <v>256842.2399</v>
      </c>
      <c r="AB16" s="33">
        <f t="shared" ref="AB16:AC16" si="21">AA16/60</f>
        <v>4280.703999</v>
      </c>
      <c r="AC16" s="33">
        <f t="shared" si="21"/>
        <v>71.34506664</v>
      </c>
      <c r="AD16" s="33">
        <f t="shared" si="18"/>
        <v>2.97271111</v>
      </c>
    </row>
    <row r="17">
      <c r="A17" s="1" t="s">
        <v>407</v>
      </c>
      <c r="B17" s="6">
        <v>1.0</v>
      </c>
      <c r="C17" s="6">
        <v>100.0</v>
      </c>
      <c r="D17" s="6"/>
      <c r="E17" s="52"/>
      <c r="F17" s="45">
        <f t="shared" si="11"/>
        <v>1.094921837</v>
      </c>
      <c r="G17" s="6">
        <f>config!$B$24</f>
        <v>800</v>
      </c>
      <c r="H17" s="6">
        <v>14.0</v>
      </c>
      <c r="I17" s="11">
        <f t="shared" si="7"/>
        <v>1061.577322</v>
      </c>
      <c r="J17" s="11">
        <v>2.0E8</v>
      </c>
      <c r="K17" s="11">
        <f t="shared" si="1"/>
        <v>3000015924</v>
      </c>
      <c r="L17" s="11">
        <f t="shared" si="2"/>
        <v>3000015924</v>
      </c>
      <c r="M17" s="46">
        <v>2.0</v>
      </c>
      <c r="N17" s="11">
        <f t="shared" si="3"/>
        <v>4000021232</v>
      </c>
      <c r="O17" s="11">
        <f t="shared" si="4"/>
        <v>8000042463</v>
      </c>
      <c r="P17" s="17">
        <f t="shared" si="5"/>
        <v>5210027654</v>
      </c>
      <c r="Q17" s="47">
        <v>1.0</v>
      </c>
      <c r="R17" s="41">
        <f t="shared" si="6"/>
        <v>3</v>
      </c>
      <c r="S17" s="11">
        <f t="shared" si="12"/>
        <v>2585.365388</v>
      </c>
      <c r="T17" s="44">
        <f t="shared" si="8"/>
        <v>2015199.739</v>
      </c>
      <c r="U17" s="11">
        <f t="shared" si="13"/>
        <v>4533.205972</v>
      </c>
      <c r="V17" s="47">
        <f t="shared" si="14"/>
        <v>597.8090857</v>
      </c>
      <c r="W17" s="44">
        <f t="shared" si="9"/>
        <v>7.583032912</v>
      </c>
      <c r="X17" s="44">
        <f t="shared" si="10"/>
        <v>0.000003762918765</v>
      </c>
      <c r="Z17" s="7">
        <v>600.0</v>
      </c>
      <c r="AA17" s="53">
        <f>sum(X5:X603)</f>
        <v>12465522.91</v>
      </c>
      <c r="AB17" s="33">
        <f t="shared" ref="AB17:AC17" si="22">AA17/60</f>
        <v>207758.7152</v>
      </c>
      <c r="AC17" s="33">
        <f t="shared" si="22"/>
        <v>3462.645253</v>
      </c>
      <c r="AD17" s="33">
        <f t="shared" si="18"/>
        <v>144.2768855</v>
      </c>
      <c r="AE17" s="7" t="s">
        <v>445</v>
      </c>
    </row>
    <row r="18">
      <c r="A18" s="1" t="s">
        <v>408</v>
      </c>
      <c r="B18" s="6">
        <v>101.0</v>
      </c>
      <c r="C18" s="6">
        <v>250.0</v>
      </c>
      <c r="D18" s="6"/>
      <c r="E18" s="52"/>
      <c r="F18" s="45">
        <f t="shared" si="11"/>
        <v>1.102586289</v>
      </c>
      <c r="G18" s="6">
        <f>config!$B$24</f>
        <v>800</v>
      </c>
      <c r="H18" s="6">
        <v>15.0</v>
      </c>
      <c r="I18" s="11">
        <f t="shared" si="7"/>
        <v>1084.932023</v>
      </c>
      <c r="J18" s="11">
        <v>2.0E8</v>
      </c>
      <c r="K18" s="11">
        <f t="shared" si="1"/>
        <v>3000016274</v>
      </c>
      <c r="L18" s="11">
        <f t="shared" si="2"/>
        <v>3000016274</v>
      </c>
      <c r="M18" s="46">
        <v>2.0</v>
      </c>
      <c r="N18" s="11">
        <f t="shared" si="3"/>
        <v>4000021699</v>
      </c>
      <c r="O18" s="11">
        <f t="shared" si="4"/>
        <v>8000043397</v>
      </c>
      <c r="P18" s="17">
        <f t="shared" si="5"/>
        <v>5210028262</v>
      </c>
      <c r="Q18" s="47">
        <v>1.0</v>
      </c>
      <c r="R18" s="41">
        <f t="shared" si="6"/>
        <v>3</v>
      </c>
      <c r="S18" s="11">
        <f t="shared" si="12"/>
        <v>2652.584888</v>
      </c>
      <c r="T18" s="44">
        <f t="shared" si="8"/>
        <v>1964132.528</v>
      </c>
      <c r="U18" s="11">
        <f t="shared" si="13"/>
        <v>4691.868181</v>
      </c>
      <c r="V18" s="47">
        <f t="shared" si="14"/>
        <v>606.776222</v>
      </c>
      <c r="W18" s="44">
        <f t="shared" si="9"/>
        <v>7.732452279</v>
      </c>
      <c r="X18" s="44">
        <f t="shared" si="10"/>
        <v>0.000003936828176</v>
      </c>
    </row>
    <row r="19">
      <c r="A19" s="1" t="s">
        <v>409</v>
      </c>
      <c r="B19" s="6">
        <v>251.0</v>
      </c>
      <c r="C19" s="6">
        <v>500.0</v>
      </c>
      <c r="D19" s="6"/>
      <c r="E19" s="52"/>
      <c r="F19" s="45">
        <f t="shared" si="11"/>
        <v>1.110304393</v>
      </c>
      <c r="G19" s="6">
        <f>config!$B$24</f>
        <v>800</v>
      </c>
      <c r="H19" s="6">
        <v>16.0</v>
      </c>
      <c r="I19" s="11">
        <f t="shared" si="7"/>
        <v>1108.800528</v>
      </c>
      <c r="J19" s="11">
        <v>2.0E8</v>
      </c>
      <c r="K19" s="11">
        <f t="shared" si="1"/>
        <v>3000016632</v>
      </c>
      <c r="L19" s="11">
        <f t="shared" si="2"/>
        <v>3000016632</v>
      </c>
      <c r="M19" s="46">
        <v>2.0</v>
      </c>
      <c r="N19" s="11">
        <f t="shared" si="3"/>
        <v>4000022176</v>
      </c>
      <c r="O19" s="11">
        <f t="shared" si="4"/>
        <v>8000044352</v>
      </c>
      <c r="P19" s="17">
        <f t="shared" si="5"/>
        <v>5210028884</v>
      </c>
      <c r="Q19" s="47">
        <v>1.0</v>
      </c>
      <c r="R19" s="41">
        <f t="shared" si="6"/>
        <v>4</v>
      </c>
      <c r="S19" s="11">
        <f t="shared" si="12"/>
        <v>2721.552095</v>
      </c>
      <c r="T19" s="44">
        <f t="shared" si="8"/>
        <v>1914359.418</v>
      </c>
      <c r="U19" s="11">
        <f t="shared" si="13"/>
        <v>4856.083567</v>
      </c>
      <c r="V19" s="47">
        <f t="shared" si="14"/>
        <v>615.8778653</v>
      </c>
      <c r="W19" s="44">
        <f t="shared" si="9"/>
        <v>7.884815871</v>
      </c>
      <c r="X19" s="44">
        <f t="shared" si="10"/>
        <v>0.000004118775083</v>
      </c>
    </row>
    <row r="20">
      <c r="A20" s="1" t="s">
        <v>410</v>
      </c>
      <c r="B20" s="6">
        <v>501.0</v>
      </c>
      <c r="C20" s="6">
        <v>600.0</v>
      </c>
      <c r="D20" s="6"/>
      <c r="E20" s="52"/>
      <c r="F20" s="45">
        <f t="shared" si="11"/>
        <v>1.118076524</v>
      </c>
      <c r="G20" s="6">
        <f>config!$B$24</f>
        <v>800</v>
      </c>
      <c r="H20" s="6">
        <v>17.0</v>
      </c>
      <c r="I20" s="11">
        <f t="shared" si="7"/>
        <v>1133.194139</v>
      </c>
      <c r="J20" s="11">
        <v>2.0E8</v>
      </c>
      <c r="K20" s="11">
        <f t="shared" si="1"/>
        <v>3000016998</v>
      </c>
      <c r="L20" s="11">
        <f t="shared" si="2"/>
        <v>3000016998</v>
      </c>
      <c r="M20" s="46">
        <v>2.0</v>
      </c>
      <c r="N20" s="11">
        <f t="shared" si="3"/>
        <v>4000022664</v>
      </c>
      <c r="O20" s="11">
        <f t="shared" si="4"/>
        <v>8000045328</v>
      </c>
      <c r="P20" s="17">
        <f t="shared" si="5"/>
        <v>5210029520</v>
      </c>
      <c r="Q20" s="47">
        <v>1.0</v>
      </c>
      <c r="R20" s="41">
        <f t="shared" si="6"/>
        <v>4</v>
      </c>
      <c r="S20" s="11">
        <f t="shared" si="12"/>
        <v>2792.312449</v>
      </c>
      <c r="T20" s="44">
        <f t="shared" si="8"/>
        <v>1865847.614</v>
      </c>
      <c r="U20" s="11">
        <f t="shared" si="13"/>
        <v>5026.046492</v>
      </c>
      <c r="V20" s="47">
        <f t="shared" si="14"/>
        <v>625.1160333</v>
      </c>
      <c r="W20" s="44">
        <f t="shared" si="9"/>
        <v>8.040181701</v>
      </c>
      <c r="X20" s="44">
        <f t="shared" si="10"/>
        <v>0.000004309130951</v>
      </c>
    </row>
    <row r="21">
      <c r="A21" s="52"/>
      <c r="B21" s="52"/>
      <c r="C21" s="52"/>
      <c r="D21" s="52"/>
      <c r="E21" s="52"/>
      <c r="F21" s="45">
        <f t="shared" si="11"/>
        <v>1.12590306</v>
      </c>
      <c r="G21" s="6">
        <f>config!$B$24</f>
        <v>800</v>
      </c>
      <c r="H21" s="6">
        <v>18.0</v>
      </c>
      <c r="I21" s="11">
        <f t="shared" si="7"/>
        <v>1158.12441</v>
      </c>
      <c r="J21" s="11">
        <v>2.0E8</v>
      </c>
      <c r="K21" s="11">
        <f t="shared" si="1"/>
        <v>3000017372</v>
      </c>
      <c r="L21" s="11">
        <f t="shared" si="2"/>
        <v>3000017372</v>
      </c>
      <c r="M21" s="46">
        <v>2.0</v>
      </c>
      <c r="N21" s="11">
        <f t="shared" si="3"/>
        <v>4000023162</v>
      </c>
      <c r="O21" s="11">
        <f t="shared" si="4"/>
        <v>8000046325</v>
      </c>
      <c r="P21" s="17">
        <f t="shared" si="5"/>
        <v>5210030169</v>
      </c>
      <c r="Q21" s="47">
        <v>1.0</v>
      </c>
      <c r="R21" s="41">
        <f t="shared" si="6"/>
        <v>4</v>
      </c>
      <c r="S21" s="11">
        <f t="shared" si="12"/>
        <v>2864.912573</v>
      </c>
      <c r="T21" s="44">
        <f t="shared" si="8"/>
        <v>1818565.152</v>
      </c>
      <c r="U21" s="11">
        <f t="shared" si="13"/>
        <v>5201.958119</v>
      </c>
      <c r="V21" s="47">
        <f t="shared" si="14"/>
        <v>634.4927738</v>
      </c>
      <c r="W21" s="44">
        <f t="shared" si="9"/>
        <v>8.198608927</v>
      </c>
      <c r="X21" s="44">
        <f t="shared" si="10"/>
        <v>0.000004508284412</v>
      </c>
    </row>
    <row r="22">
      <c r="A22" s="52"/>
      <c r="B22" s="52"/>
      <c r="C22" s="52"/>
      <c r="D22" s="52"/>
      <c r="E22" s="52"/>
      <c r="F22" s="45">
        <f t="shared" si="11"/>
        <v>1.133784381</v>
      </c>
      <c r="G22" s="6">
        <f>config!$B$24</f>
        <v>800</v>
      </c>
      <c r="H22" s="6">
        <v>19.0</v>
      </c>
      <c r="I22" s="11">
        <f t="shared" si="7"/>
        <v>1183.603147</v>
      </c>
      <c r="J22" s="11">
        <v>2.0E8</v>
      </c>
      <c r="K22" s="11">
        <f t="shared" si="1"/>
        <v>3000017754</v>
      </c>
      <c r="L22" s="11">
        <f t="shared" si="2"/>
        <v>3000017754</v>
      </c>
      <c r="M22" s="46">
        <v>2.0</v>
      </c>
      <c r="N22" s="11">
        <f t="shared" si="3"/>
        <v>4000023672</v>
      </c>
      <c r="O22" s="11">
        <f t="shared" si="4"/>
        <v>8000047344</v>
      </c>
      <c r="P22" s="17">
        <f t="shared" si="5"/>
        <v>5210030833</v>
      </c>
      <c r="Q22" s="47">
        <v>1.0</v>
      </c>
      <c r="R22" s="41">
        <f t="shared" si="6"/>
        <v>4</v>
      </c>
      <c r="S22" s="11">
        <f t="shared" si="12"/>
        <v>2939.4003</v>
      </c>
      <c r="T22" s="44">
        <f t="shared" si="8"/>
        <v>1772480.881</v>
      </c>
      <c r="U22" s="11">
        <f t="shared" si="13"/>
        <v>5384.026654</v>
      </c>
      <c r="V22" s="47">
        <f t="shared" si="14"/>
        <v>644.0101654</v>
      </c>
      <c r="W22" s="44">
        <f t="shared" si="9"/>
        <v>8.360157871</v>
      </c>
      <c r="X22" s="44">
        <f t="shared" si="10"/>
        <v>0.000004716642059</v>
      </c>
    </row>
    <row r="23">
      <c r="A23" s="23" t="s">
        <v>446</v>
      </c>
      <c r="B23" s="52"/>
      <c r="C23" s="52"/>
      <c r="D23" s="52"/>
      <c r="E23" s="52"/>
      <c r="F23" s="45">
        <f t="shared" si="11"/>
        <v>1.141720872</v>
      </c>
      <c r="G23" s="6">
        <f>config!$B$24</f>
        <v>800</v>
      </c>
      <c r="H23" s="6">
        <v>20.0</v>
      </c>
      <c r="I23" s="11">
        <f t="shared" si="7"/>
        <v>1209.642417</v>
      </c>
      <c r="J23" s="11">
        <v>2.0E8</v>
      </c>
      <c r="K23" s="11">
        <f t="shared" si="1"/>
        <v>3000018145</v>
      </c>
      <c r="L23" s="11">
        <f t="shared" si="2"/>
        <v>3000018145</v>
      </c>
      <c r="M23" s="46">
        <v>2.0</v>
      </c>
      <c r="N23" s="11">
        <f t="shared" si="3"/>
        <v>4000024193</v>
      </c>
      <c r="O23" s="11">
        <f t="shared" si="4"/>
        <v>8000048386</v>
      </c>
      <c r="P23" s="17">
        <f t="shared" si="5"/>
        <v>5210031511</v>
      </c>
      <c r="Q23" s="47">
        <v>1.0</v>
      </c>
      <c r="R23" s="41">
        <f t="shared" si="6"/>
        <v>4</v>
      </c>
      <c r="S23" s="11">
        <f t="shared" si="12"/>
        <v>3015.824708</v>
      </c>
      <c r="T23" s="44">
        <f t="shared" si="8"/>
        <v>1727564.436</v>
      </c>
      <c r="U23" s="11">
        <f t="shared" si="13"/>
        <v>5572.467587</v>
      </c>
      <c r="V23" s="47">
        <f t="shared" si="14"/>
        <v>653.6703179</v>
      </c>
      <c r="W23" s="44">
        <f t="shared" si="9"/>
        <v>8.524890046</v>
      </c>
      <c r="X23" s="44">
        <f t="shared" si="10"/>
        <v>0.000004934629277</v>
      </c>
    </row>
    <row r="24">
      <c r="A24" s="23" t="s">
        <v>447</v>
      </c>
      <c r="B24" s="52"/>
      <c r="C24" s="52"/>
      <c r="D24" s="52"/>
      <c r="E24" s="52"/>
      <c r="F24" s="45">
        <f t="shared" si="11"/>
        <v>1.149712918</v>
      </c>
      <c r="G24" s="6">
        <f>config!$B$24</f>
        <v>800</v>
      </c>
      <c r="H24" s="6">
        <v>21.0</v>
      </c>
      <c r="I24" s="11">
        <f t="shared" si="7"/>
        <v>1236.25455</v>
      </c>
      <c r="J24" s="11">
        <v>2.0E8</v>
      </c>
      <c r="K24" s="11">
        <f t="shared" si="1"/>
        <v>3000018544</v>
      </c>
      <c r="L24" s="11">
        <f t="shared" si="2"/>
        <v>3000018544</v>
      </c>
      <c r="M24" s="46">
        <v>2.0</v>
      </c>
      <c r="N24" s="11">
        <f t="shared" si="3"/>
        <v>4000024725</v>
      </c>
      <c r="O24" s="11">
        <f t="shared" si="4"/>
        <v>8000049450</v>
      </c>
      <c r="P24" s="17">
        <f t="shared" si="5"/>
        <v>5210032204</v>
      </c>
      <c r="Q24" s="47">
        <v>1.0</v>
      </c>
      <c r="R24" s="41">
        <f t="shared" si="6"/>
        <v>5</v>
      </c>
      <c r="S24" s="11">
        <f t="shared" si="12"/>
        <v>3094.23615</v>
      </c>
      <c r="T24" s="44">
        <f t="shared" si="8"/>
        <v>1683786.224</v>
      </c>
      <c r="U24" s="11">
        <f t="shared" si="13"/>
        <v>5767.503952</v>
      </c>
      <c r="V24" s="47">
        <f t="shared" si="14"/>
        <v>663.4753727</v>
      </c>
      <c r="W24" s="44">
        <f t="shared" si="9"/>
        <v>8.692868175</v>
      </c>
      <c r="X24" s="44">
        <f t="shared" si="10"/>
        <v>0.000005162691112</v>
      </c>
    </row>
    <row r="25">
      <c r="A25" s="23" t="s">
        <v>448</v>
      </c>
      <c r="B25" s="52"/>
      <c r="C25" s="52"/>
      <c r="D25" s="52"/>
      <c r="E25" s="52"/>
      <c r="F25" s="45">
        <f t="shared" si="11"/>
        <v>1.157760908</v>
      </c>
      <c r="G25" s="6">
        <f>config!$B$24</f>
        <v>800</v>
      </c>
      <c r="H25" s="6">
        <v>22.0</v>
      </c>
      <c r="I25" s="11">
        <f t="shared" si="7"/>
        <v>1263.45215</v>
      </c>
      <c r="J25" s="11">
        <v>2.0E8</v>
      </c>
      <c r="K25" s="11">
        <f t="shared" si="1"/>
        <v>3000018952</v>
      </c>
      <c r="L25" s="11">
        <f t="shared" si="2"/>
        <v>3000018952</v>
      </c>
      <c r="M25" s="46">
        <v>2.0</v>
      </c>
      <c r="N25" s="11">
        <f t="shared" si="3"/>
        <v>4000025269</v>
      </c>
      <c r="O25" s="11">
        <f t="shared" si="4"/>
        <v>8000050538</v>
      </c>
      <c r="P25" s="17">
        <f t="shared" si="5"/>
        <v>5210032913</v>
      </c>
      <c r="Q25" s="47">
        <v>1.0</v>
      </c>
      <c r="R25" s="41">
        <f t="shared" si="6"/>
        <v>5</v>
      </c>
      <c r="S25" s="11">
        <f t="shared" si="12"/>
        <v>3174.68629</v>
      </c>
      <c r="T25" s="44">
        <f t="shared" si="8"/>
        <v>1641117.401</v>
      </c>
      <c r="U25" s="11">
        <f t="shared" si="13"/>
        <v>5969.36659</v>
      </c>
      <c r="V25" s="47">
        <f t="shared" si="14"/>
        <v>673.4275033</v>
      </c>
      <c r="W25" s="44">
        <f t="shared" si="9"/>
        <v>8.864156218</v>
      </c>
      <c r="X25" s="44">
        <f t="shared" si="10"/>
        <v>0.000005401293175</v>
      </c>
    </row>
    <row r="26">
      <c r="A26" s="23" t="s">
        <v>449</v>
      </c>
      <c r="B26" s="52"/>
      <c r="C26" s="52"/>
      <c r="D26" s="52"/>
      <c r="E26" s="52"/>
      <c r="F26" s="45">
        <f t="shared" si="11"/>
        <v>1.165865235</v>
      </c>
      <c r="G26" s="6">
        <f>config!$B$24</f>
        <v>800</v>
      </c>
      <c r="H26" s="6">
        <v>23.0</v>
      </c>
      <c r="I26" s="11">
        <f t="shared" si="7"/>
        <v>1291.248097</v>
      </c>
      <c r="J26" s="11">
        <v>2.0E8</v>
      </c>
      <c r="K26" s="11">
        <f t="shared" si="1"/>
        <v>3000019369</v>
      </c>
      <c r="L26" s="11">
        <f t="shared" si="2"/>
        <v>3000019369</v>
      </c>
      <c r="M26" s="46">
        <v>2.0</v>
      </c>
      <c r="N26" s="11">
        <f t="shared" si="3"/>
        <v>4000025825</v>
      </c>
      <c r="O26" s="11">
        <f t="shared" si="4"/>
        <v>8000051650</v>
      </c>
      <c r="P26" s="17">
        <f t="shared" si="5"/>
        <v>5210033637</v>
      </c>
      <c r="Q26" s="47">
        <v>1.0</v>
      </c>
      <c r="R26" s="41">
        <f t="shared" si="6"/>
        <v>5</v>
      </c>
      <c r="S26" s="11">
        <f t="shared" si="12"/>
        <v>3257.228133</v>
      </c>
      <c r="T26" s="44">
        <f t="shared" si="8"/>
        <v>1599529.853</v>
      </c>
      <c r="U26" s="11">
        <f t="shared" si="13"/>
        <v>6178.294421</v>
      </c>
      <c r="V26" s="47">
        <f t="shared" si="14"/>
        <v>683.5289158</v>
      </c>
      <c r="W26" s="44">
        <f t="shared" si="9"/>
        <v>9.038819395</v>
      </c>
      <c r="X26" s="44">
        <f t="shared" si="10"/>
        <v>0.0000056509226</v>
      </c>
    </row>
    <row r="27">
      <c r="A27" s="23" t="s">
        <v>450</v>
      </c>
      <c r="B27" s="52"/>
      <c r="C27" s="52"/>
      <c r="D27" s="52"/>
      <c r="E27" s="52"/>
      <c r="F27" s="45">
        <f t="shared" si="11"/>
        <v>1.174026291</v>
      </c>
      <c r="G27" s="6">
        <f>config!$B$24</f>
        <v>800</v>
      </c>
      <c r="H27" s="6">
        <v>24.0</v>
      </c>
      <c r="I27" s="11">
        <f t="shared" si="7"/>
        <v>1319.655555</v>
      </c>
      <c r="J27" s="11">
        <v>2.0E8</v>
      </c>
      <c r="K27" s="11">
        <f t="shared" si="1"/>
        <v>3000019795</v>
      </c>
      <c r="L27" s="11">
        <f t="shared" si="2"/>
        <v>3000019795</v>
      </c>
      <c r="M27" s="46">
        <v>2.0</v>
      </c>
      <c r="N27" s="11">
        <f t="shared" si="3"/>
        <v>4000026393</v>
      </c>
      <c r="O27" s="11">
        <f t="shared" si="4"/>
        <v>8000052786</v>
      </c>
      <c r="P27" s="17">
        <f t="shared" si="5"/>
        <v>5210034377</v>
      </c>
      <c r="Q27" s="47">
        <v>1.0</v>
      </c>
      <c r="R27" s="41">
        <f t="shared" si="6"/>
        <v>5</v>
      </c>
      <c r="S27" s="11">
        <f t="shared" si="12"/>
        <v>3341.916065</v>
      </c>
      <c r="T27" s="44">
        <f t="shared" si="8"/>
        <v>1558996.179</v>
      </c>
      <c r="U27" s="11">
        <f t="shared" si="13"/>
        <v>6394.534726</v>
      </c>
      <c r="V27" s="47">
        <f t="shared" si="14"/>
        <v>693.7818496</v>
      </c>
      <c r="W27" s="44">
        <f t="shared" si="9"/>
        <v>9.21692421</v>
      </c>
      <c r="X27" s="44">
        <f t="shared" si="10"/>
        <v>0.00000591208903</v>
      </c>
    </row>
    <row r="28">
      <c r="A28" s="23" t="s">
        <v>451</v>
      </c>
      <c r="B28" s="52"/>
      <c r="C28" s="52"/>
      <c r="D28" s="52"/>
      <c r="E28" s="52"/>
      <c r="F28" s="45">
        <f t="shared" si="11"/>
        <v>1.182244476</v>
      </c>
      <c r="G28" s="6">
        <f>config!$B$24</f>
        <v>800</v>
      </c>
      <c r="H28" s="6">
        <v>25.0</v>
      </c>
      <c r="I28" s="11">
        <f t="shared" si="7"/>
        <v>1348.687978</v>
      </c>
      <c r="J28" s="11">
        <v>2.0E8</v>
      </c>
      <c r="K28" s="11">
        <f t="shared" si="1"/>
        <v>3000020230</v>
      </c>
      <c r="L28" s="11">
        <f t="shared" si="2"/>
        <v>3000020230</v>
      </c>
      <c r="M28" s="46">
        <v>2.0</v>
      </c>
      <c r="N28" s="11">
        <f t="shared" si="3"/>
        <v>4000026974</v>
      </c>
      <c r="O28" s="11">
        <f t="shared" si="4"/>
        <v>8000053948</v>
      </c>
      <c r="P28" s="17">
        <f t="shared" si="5"/>
        <v>5210035133</v>
      </c>
      <c r="Q28" s="47">
        <v>1.0</v>
      </c>
      <c r="R28" s="41">
        <f t="shared" si="6"/>
        <v>5</v>
      </c>
      <c r="S28" s="11">
        <f t="shared" si="12"/>
        <v>3428.805883</v>
      </c>
      <c r="T28" s="44">
        <f t="shared" si="8"/>
        <v>1519489.674</v>
      </c>
      <c r="U28" s="11">
        <f t="shared" si="13"/>
        <v>6618.343441</v>
      </c>
      <c r="V28" s="47">
        <f t="shared" si="14"/>
        <v>704.1885773</v>
      </c>
      <c r="W28" s="44">
        <f t="shared" si="9"/>
        <v>9.39853848</v>
      </c>
      <c r="X28" s="44">
        <f t="shared" si="10"/>
        <v>0.000006185325666</v>
      </c>
    </row>
    <row r="29">
      <c r="A29" s="23" t="s">
        <v>452</v>
      </c>
      <c r="B29" s="52"/>
      <c r="C29" s="52"/>
      <c r="D29" s="52"/>
      <c r="E29" s="52"/>
      <c r="F29" s="45">
        <f t="shared" si="11"/>
        <v>1.190520187</v>
      </c>
      <c r="G29" s="6">
        <f>config!$B$24</f>
        <v>800</v>
      </c>
      <c r="H29" s="6">
        <v>26.0</v>
      </c>
      <c r="I29" s="11">
        <f t="shared" si="7"/>
        <v>1378.359113</v>
      </c>
      <c r="J29" s="11">
        <v>2.0E8</v>
      </c>
      <c r="K29" s="11">
        <f t="shared" si="1"/>
        <v>3000020675</v>
      </c>
      <c r="L29" s="11">
        <f t="shared" si="2"/>
        <v>3000020675</v>
      </c>
      <c r="M29" s="46">
        <v>2.0</v>
      </c>
      <c r="N29" s="11">
        <f t="shared" si="3"/>
        <v>4000027567</v>
      </c>
      <c r="O29" s="11">
        <f t="shared" si="4"/>
        <v>8000055134</v>
      </c>
      <c r="P29" s="17">
        <f t="shared" si="5"/>
        <v>5210035906</v>
      </c>
      <c r="Q29" s="47">
        <v>1.0</v>
      </c>
      <c r="R29" s="41">
        <f t="shared" si="6"/>
        <v>6</v>
      </c>
      <c r="S29" s="11">
        <f t="shared" si="12"/>
        <v>3517.954836</v>
      </c>
      <c r="T29" s="44">
        <f t="shared" si="8"/>
        <v>1480984.308</v>
      </c>
      <c r="U29" s="11">
        <f t="shared" si="13"/>
        <v>6849.985462</v>
      </c>
      <c r="V29" s="47">
        <f t="shared" si="14"/>
        <v>714.751406</v>
      </c>
      <c r="W29" s="44">
        <f t="shared" si="9"/>
        <v>9.583731357</v>
      </c>
      <c r="X29" s="44">
        <f t="shared" si="10"/>
        <v>0.000006471190348</v>
      </c>
    </row>
    <row r="30">
      <c r="A30" s="23" t="s">
        <v>453</v>
      </c>
      <c r="B30" s="52"/>
      <c r="C30" s="52"/>
      <c r="D30" s="52"/>
      <c r="E30" s="52"/>
      <c r="F30" s="45">
        <f t="shared" si="11"/>
        <v>1.198853828</v>
      </c>
      <c r="G30" s="6">
        <f>config!$B$24</f>
        <v>800</v>
      </c>
      <c r="H30" s="6">
        <v>27.0</v>
      </c>
      <c r="I30" s="11">
        <f t="shared" si="7"/>
        <v>1408.683014</v>
      </c>
      <c r="J30" s="11">
        <v>2.0E8</v>
      </c>
      <c r="K30" s="11">
        <f t="shared" si="1"/>
        <v>3000021130</v>
      </c>
      <c r="L30" s="11">
        <f t="shared" si="2"/>
        <v>3000021130</v>
      </c>
      <c r="M30" s="46">
        <v>2.0</v>
      </c>
      <c r="N30" s="11">
        <f t="shared" si="3"/>
        <v>4000028174</v>
      </c>
      <c r="O30" s="11">
        <f t="shared" si="4"/>
        <v>8000056347</v>
      </c>
      <c r="P30" s="17">
        <f t="shared" si="5"/>
        <v>5210036696</v>
      </c>
      <c r="Q30" s="47">
        <v>1.0</v>
      </c>
      <c r="R30" s="41">
        <f t="shared" si="6"/>
        <v>6</v>
      </c>
      <c r="S30" s="11">
        <f t="shared" si="12"/>
        <v>3609.421661</v>
      </c>
      <c r="T30" s="44">
        <f t="shared" si="8"/>
        <v>1443454.71</v>
      </c>
      <c r="U30" s="11">
        <f t="shared" si="13"/>
        <v>7089.734953</v>
      </c>
      <c r="V30" s="47">
        <f t="shared" si="14"/>
        <v>725.4726771</v>
      </c>
      <c r="W30" s="44">
        <f t="shared" si="9"/>
        <v>9.772573354</v>
      </c>
      <c r="X30" s="44">
        <f t="shared" si="10"/>
        <v>0.0000067702667</v>
      </c>
    </row>
    <row r="31">
      <c r="A31" s="23" t="s">
        <v>454</v>
      </c>
      <c r="B31" s="52"/>
      <c r="C31" s="52"/>
      <c r="D31" s="52"/>
      <c r="E31" s="52"/>
      <c r="F31" s="45">
        <f t="shared" si="11"/>
        <v>1.207245805</v>
      </c>
      <c r="G31" s="6">
        <f>config!$B$24</f>
        <v>800</v>
      </c>
      <c r="H31" s="6">
        <v>28.0</v>
      </c>
      <c r="I31" s="11">
        <f t="shared" si="7"/>
        <v>1439.67404</v>
      </c>
      <c r="J31" s="11">
        <v>2.0E8</v>
      </c>
      <c r="K31" s="11">
        <f t="shared" si="1"/>
        <v>3000021595</v>
      </c>
      <c r="L31" s="11">
        <f t="shared" si="2"/>
        <v>3000021595</v>
      </c>
      <c r="M31" s="46">
        <v>2.0</v>
      </c>
      <c r="N31" s="11">
        <f t="shared" si="3"/>
        <v>4000028793</v>
      </c>
      <c r="O31" s="11">
        <f t="shared" si="4"/>
        <v>8000057587</v>
      </c>
      <c r="P31" s="17">
        <f t="shared" si="5"/>
        <v>5210037504</v>
      </c>
      <c r="Q31" s="47">
        <v>1.0</v>
      </c>
      <c r="R31" s="41">
        <f t="shared" si="6"/>
        <v>6</v>
      </c>
      <c r="S31" s="11">
        <f t="shared" si="12"/>
        <v>3703.266625</v>
      </c>
      <c r="T31" s="44">
        <f t="shared" si="8"/>
        <v>1406876.153</v>
      </c>
      <c r="U31" s="11">
        <f t="shared" si="13"/>
        <v>7337.875676</v>
      </c>
      <c r="V31" s="47">
        <f t="shared" si="14"/>
        <v>736.3547672</v>
      </c>
      <c r="W31" s="44">
        <f t="shared" si="9"/>
        <v>9.965136376</v>
      </c>
      <c r="X31" s="44">
        <f t="shared" si="10"/>
        <v>0.000007083165318</v>
      </c>
    </row>
    <row r="32">
      <c r="A32" s="52"/>
      <c r="B32" s="52"/>
      <c r="C32" s="52"/>
      <c r="D32" s="52"/>
      <c r="E32" s="52"/>
      <c r="F32" s="45">
        <f t="shared" si="11"/>
        <v>1.215696526</v>
      </c>
      <c r="G32" s="6">
        <f>config!$B$24</f>
        <v>800</v>
      </c>
      <c r="H32" s="6">
        <v>29.0</v>
      </c>
      <c r="I32" s="11">
        <f t="shared" si="7"/>
        <v>1471.346869</v>
      </c>
      <c r="J32" s="11">
        <v>2.0E8</v>
      </c>
      <c r="K32" s="11">
        <f t="shared" si="1"/>
        <v>3000022070</v>
      </c>
      <c r="L32" s="11">
        <f t="shared" si="2"/>
        <v>3000022070</v>
      </c>
      <c r="M32" s="46">
        <v>2.0</v>
      </c>
      <c r="N32" s="11">
        <f t="shared" si="3"/>
        <v>4000029427</v>
      </c>
      <c r="O32" s="11">
        <f t="shared" si="4"/>
        <v>8000058854</v>
      </c>
      <c r="P32" s="17">
        <f t="shared" si="5"/>
        <v>5210038329</v>
      </c>
      <c r="Q32" s="47">
        <v>1.0</v>
      </c>
      <c r="R32" s="41">
        <f t="shared" si="6"/>
        <v>6</v>
      </c>
      <c r="S32" s="11">
        <f t="shared" si="12"/>
        <v>3799.551557</v>
      </c>
      <c r="T32" s="44">
        <f t="shared" si="8"/>
        <v>1371224.538</v>
      </c>
      <c r="U32" s="11">
        <f t="shared" si="13"/>
        <v>7594.701325</v>
      </c>
      <c r="V32" s="47">
        <f t="shared" si="14"/>
        <v>747.4000887</v>
      </c>
      <c r="W32" s="44">
        <f t="shared" si="9"/>
        <v>10.16149374</v>
      </c>
      <c r="X32" s="44">
        <f t="shared" si="10"/>
        <v>0.000007410525016</v>
      </c>
    </row>
    <row r="33">
      <c r="A33" s="52"/>
      <c r="B33" s="52"/>
      <c r="C33" s="52"/>
      <c r="D33" s="52"/>
      <c r="E33" s="52"/>
      <c r="F33" s="45">
        <f t="shared" si="11"/>
        <v>1.224206401</v>
      </c>
      <c r="G33" s="6">
        <f>config!$B$24</f>
        <v>800</v>
      </c>
      <c r="H33" s="6">
        <v>30.0</v>
      </c>
      <c r="I33" s="11">
        <f t="shared" si="7"/>
        <v>1503.7165</v>
      </c>
      <c r="J33" s="11">
        <v>2.0E8</v>
      </c>
      <c r="K33" s="11">
        <f t="shared" si="1"/>
        <v>3000022556</v>
      </c>
      <c r="L33" s="11">
        <f t="shared" si="2"/>
        <v>3000022556</v>
      </c>
      <c r="M33" s="46">
        <v>2.0</v>
      </c>
      <c r="N33" s="11">
        <f t="shared" si="3"/>
        <v>4000030074</v>
      </c>
      <c r="O33" s="11">
        <f t="shared" si="4"/>
        <v>8000060149</v>
      </c>
      <c r="P33" s="17">
        <f t="shared" si="5"/>
        <v>5210039172</v>
      </c>
      <c r="Q33" s="47">
        <v>1.0</v>
      </c>
      <c r="R33" s="41">
        <f t="shared" si="6"/>
        <v>6</v>
      </c>
      <c r="S33" s="11">
        <f t="shared" si="12"/>
        <v>3898.339897</v>
      </c>
      <c r="T33" s="44">
        <f t="shared" si="8"/>
        <v>1336476.374</v>
      </c>
      <c r="U33" s="11">
        <f t="shared" si="13"/>
        <v>7860.515871</v>
      </c>
      <c r="V33" s="47">
        <f t="shared" si="14"/>
        <v>758.61109</v>
      </c>
      <c r="W33" s="44">
        <f t="shared" si="9"/>
        <v>10.36172022</v>
      </c>
      <c r="X33" s="44">
        <f t="shared" si="10"/>
        <v>0.000007753014134</v>
      </c>
      <c r="AB33" s="50"/>
    </row>
    <row r="34">
      <c r="A34" s="52"/>
      <c r="B34" s="52"/>
      <c r="C34" s="52"/>
      <c r="D34" s="52"/>
      <c r="E34" s="52"/>
      <c r="F34" s="45">
        <f t="shared" si="11"/>
        <v>1.232775846</v>
      </c>
      <c r="G34" s="6">
        <f>config!$B$24</f>
        <v>800</v>
      </c>
      <c r="H34" s="6">
        <v>31.0</v>
      </c>
      <c r="I34" s="11">
        <f t="shared" si="7"/>
        <v>1536.798263</v>
      </c>
      <c r="J34" s="11">
        <v>2.0E8</v>
      </c>
      <c r="K34" s="11">
        <f t="shared" si="1"/>
        <v>3000023052</v>
      </c>
      <c r="L34" s="11">
        <f t="shared" si="2"/>
        <v>3000023052</v>
      </c>
      <c r="M34" s="46">
        <v>2.0</v>
      </c>
      <c r="N34" s="11">
        <f t="shared" si="3"/>
        <v>4000030736</v>
      </c>
      <c r="O34" s="11">
        <f t="shared" si="4"/>
        <v>8000061472</v>
      </c>
      <c r="P34" s="17">
        <f t="shared" si="5"/>
        <v>5210040034</v>
      </c>
      <c r="Q34" s="47">
        <v>1.0</v>
      </c>
      <c r="R34" s="41">
        <f t="shared" si="6"/>
        <v>7</v>
      </c>
      <c r="S34" s="11">
        <f t="shared" si="12"/>
        <v>3999.696735</v>
      </c>
      <c r="T34" s="44">
        <f t="shared" si="8"/>
        <v>1302608.767</v>
      </c>
      <c r="U34" s="11">
        <f t="shared" si="13"/>
        <v>8135.633927</v>
      </c>
      <c r="V34" s="47">
        <f t="shared" si="14"/>
        <v>769.9902564</v>
      </c>
      <c r="W34" s="44">
        <f t="shared" si="9"/>
        <v>10.56589205</v>
      </c>
      <c r="X34" s="44">
        <f t="shared" si="10"/>
        <v>0.000008111331899</v>
      </c>
      <c r="AB34" s="50"/>
    </row>
    <row r="35">
      <c r="A35" s="52"/>
      <c r="B35" s="52"/>
      <c r="C35" s="52"/>
      <c r="D35" s="52"/>
      <c r="E35" s="52"/>
      <c r="F35" s="45">
        <f t="shared" si="11"/>
        <v>1.241405277</v>
      </c>
      <c r="G35" s="6">
        <f>config!$B$24</f>
        <v>800</v>
      </c>
      <c r="H35" s="6">
        <v>32.0</v>
      </c>
      <c r="I35" s="11">
        <f t="shared" si="7"/>
        <v>1570.607825</v>
      </c>
      <c r="J35" s="11">
        <v>2.0E8</v>
      </c>
      <c r="K35" s="11">
        <f t="shared" si="1"/>
        <v>3000023559</v>
      </c>
      <c r="L35" s="11">
        <f t="shared" si="2"/>
        <v>3000023559</v>
      </c>
      <c r="M35" s="46">
        <v>2.0</v>
      </c>
      <c r="N35" s="11">
        <f t="shared" si="3"/>
        <v>4000031412</v>
      </c>
      <c r="O35" s="11">
        <f t="shared" si="4"/>
        <v>8000062824</v>
      </c>
      <c r="P35" s="17">
        <f t="shared" si="5"/>
        <v>5210040914</v>
      </c>
      <c r="Q35" s="47">
        <v>1.0</v>
      </c>
      <c r="R35" s="41">
        <f t="shared" si="6"/>
        <v>7</v>
      </c>
      <c r="S35" s="11">
        <f t="shared" si="12"/>
        <v>4103.68885</v>
      </c>
      <c r="T35" s="44">
        <f t="shared" si="8"/>
        <v>1269599.403</v>
      </c>
      <c r="U35" s="11">
        <f t="shared" si="13"/>
        <v>8420.381114</v>
      </c>
      <c r="V35" s="47">
        <f t="shared" si="14"/>
        <v>781.5401102</v>
      </c>
      <c r="W35" s="44">
        <f t="shared" si="9"/>
        <v>10.77408696</v>
      </c>
      <c r="X35" s="44">
        <f t="shared" si="10"/>
        <v>0.000008486209853</v>
      </c>
      <c r="AB35" s="50"/>
    </row>
    <row r="36">
      <c r="A36" s="52"/>
      <c r="B36" s="52"/>
      <c r="C36" s="52"/>
      <c r="D36" s="52"/>
      <c r="E36" s="52"/>
      <c r="F36" s="45">
        <f t="shared" si="11"/>
        <v>1.250095114</v>
      </c>
      <c r="G36" s="6">
        <f>config!$B$24</f>
        <v>800</v>
      </c>
      <c r="H36" s="6">
        <v>33.0</v>
      </c>
      <c r="I36" s="11">
        <f t="shared" si="7"/>
        <v>1605.161197</v>
      </c>
      <c r="J36" s="11">
        <v>2.0E8</v>
      </c>
      <c r="K36" s="11">
        <f t="shared" si="1"/>
        <v>3000024077</v>
      </c>
      <c r="L36" s="11">
        <f t="shared" si="2"/>
        <v>3000024077</v>
      </c>
      <c r="M36" s="46">
        <v>2.0</v>
      </c>
      <c r="N36" s="11">
        <f t="shared" si="3"/>
        <v>4000032103</v>
      </c>
      <c r="O36" s="11">
        <f t="shared" si="4"/>
        <v>8000064206</v>
      </c>
      <c r="P36" s="17">
        <f t="shared" si="5"/>
        <v>5210041814</v>
      </c>
      <c r="Q36" s="47">
        <v>1.0</v>
      </c>
      <c r="R36" s="41">
        <f t="shared" si="6"/>
        <v>7</v>
      </c>
      <c r="S36" s="11">
        <f t="shared" si="12"/>
        <v>4210.38476</v>
      </c>
      <c r="T36" s="44">
        <f t="shared" si="8"/>
        <v>1237426.533</v>
      </c>
      <c r="U36" s="11">
        <f t="shared" si="13"/>
        <v>8715.094453</v>
      </c>
      <c r="V36" s="47">
        <f t="shared" si="14"/>
        <v>793.2632119</v>
      </c>
      <c r="W36" s="44">
        <f t="shared" si="9"/>
        <v>10.98638424</v>
      </c>
      <c r="X36" s="44">
        <f t="shared" si="10"/>
        <v>0.000008878413348</v>
      </c>
      <c r="AB36" s="50"/>
    </row>
    <row r="37">
      <c r="A37" s="52"/>
      <c r="B37" s="52"/>
      <c r="C37" s="52"/>
      <c r="D37" s="52"/>
      <c r="E37" s="52"/>
      <c r="F37" s="45">
        <f t="shared" si="11"/>
        <v>1.25884578</v>
      </c>
      <c r="G37" s="6">
        <f>config!$B$24</f>
        <v>800</v>
      </c>
      <c r="H37" s="6">
        <v>34.0</v>
      </c>
      <c r="I37" s="11">
        <f t="shared" si="7"/>
        <v>1640.474743</v>
      </c>
      <c r="J37" s="11">
        <v>2.0E8</v>
      </c>
      <c r="K37" s="11">
        <f t="shared" si="1"/>
        <v>3000024607</v>
      </c>
      <c r="L37" s="11">
        <f t="shared" si="2"/>
        <v>3000024607</v>
      </c>
      <c r="M37" s="46">
        <v>2.0</v>
      </c>
      <c r="N37" s="11">
        <f t="shared" si="3"/>
        <v>4000032809</v>
      </c>
      <c r="O37" s="11">
        <f t="shared" si="4"/>
        <v>8000065619</v>
      </c>
      <c r="P37" s="17">
        <f t="shared" si="5"/>
        <v>5210042734</v>
      </c>
      <c r="Q37" s="47">
        <v>1.0</v>
      </c>
      <c r="R37" s="41">
        <f t="shared" si="6"/>
        <v>7</v>
      </c>
      <c r="S37" s="11">
        <f t="shared" si="12"/>
        <v>4319.854763</v>
      </c>
      <c r="T37" s="44">
        <f t="shared" si="8"/>
        <v>1206068.958</v>
      </c>
      <c r="U37" s="11">
        <f t="shared" si="13"/>
        <v>9020.122759</v>
      </c>
      <c r="V37" s="47">
        <f t="shared" si="14"/>
        <v>805.1621601</v>
      </c>
      <c r="W37" s="44">
        <f t="shared" si="9"/>
        <v>11.20286472</v>
      </c>
      <c r="X37" s="44">
        <f t="shared" si="10"/>
        <v>0.000009288743107</v>
      </c>
    </row>
    <row r="38">
      <c r="A38" s="52"/>
      <c r="B38" s="52"/>
      <c r="C38" s="52"/>
      <c r="D38" s="52"/>
      <c r="E38" s="52"/>
      <c r="F38" s="45">
        <f t="shared" si="11"/>
        <v>1.2676577</v>
      </c>
      <c r="G38" s="6">
        <f>config!$B$24</f>
        <v>800</v>
      </c>
      <c r="H38" s="6">
        <v>35.0</v>
      </c>
      <c r="I38" s="11">
        <f t="shared" si="7"/>
        <v>1676.565187</v>
      </c>
      <c r="J38" s="11">
        <v>2.0E8</v>
      </c>
      <c r="K38" s="11">
        <f t="shared" si="1"/>
        <v>3000025148</v>
      </c>
      <c r="L38" s="11">
        <f t="shared" si="2"/>
        <v>3000025148</v>
      </c>
      <c r="M38" s="46">
        <v>2.0</v>
      </c>
      <c r="N38" s="11">
        <f t="shared" si="3"/>
        <v>4000033531</v>
      </c>
      <c r="O38" s="11">
        <f t="shared" si="4"/>
        <v>8000067063</v>
      </c>
      <c r="P38" s="17">
        <f t="shared" si="5"/>
        <v>5210043675</v>
      </c>
      <c r="Q38" s="47">
        <v>1.0</v>
      </c>
      <c r="R38" s="41">
        <f t="shared" si="6"/>
        <v>7</v>
      </c>
      <c r="S38" s="11">
        <f t="shared" si="12"/>
        <v>4432.170987</v>
      </c>
      <c r="T38" s="44">
        <f t="shared" si="8"/>
        <v>1175506.019</v>
      </c>
      <c r="U38" s="11">
        <f t="shared" si="13"/>
        <v>9335.827056</v>
      </c>
      <c r="V38" s="47">
        <f t="shared" si="14"/>
        <v>817.2395925</v>
      </c>
      <c r="W38" s="44">
        <f t="shared" si="9"/>
        <v>11.42361083</v>
      </c>
      <c r="X38" s="44">
        <f t="shared" si="10"/>
        <v>0.00000971803686</v>
      </c>
    </row>
    <row r="39">
      <c r="A39" s="52"/>
      <c r="B39" s="52"/>
      <c r="C39" s="52"/>
      <c r="D39" s="52"/>
      <c r="E39" s="52"/>
      <c r="F39" s="45">
        <f t="shared" si="11"/>
        <v>1.276531304</v>
      </c>
      <c r="G39" s="6">
        <f>config!$B$24</f>
        <v>800</v>
      </c>
      <c r="H39" s="6">
        <v>36.0</v>
      </c>
      <c r="I39" s="11">
        <f t="shared" si="7"/>
        <v>1713.449622</v>
      </c>
      <c r="J39" s="11">
        <v>2.0E8</v>
      </c>
      <c r="K39" s="11">
        <f t="shared" si="1"/>
        <v>3000025702</v>
      </c>
      <c r="L39" s="11">
        <f t="shared" si="2"/>
        <v>3000025702</v>
      </c>
      <c r="M39" s="46">
        <v>2.0</v>
      </c>
      <c r="N39" s="11">
        <f t="shared" si="3"/>
        <v>4000034269</v>
      </c>
      <c r="O39" s="11">
        <f t="shared" si="4"/>
        <v>8000068538</v>
      </c>
      <c r="P39" s="17">
        <f t="shared" si="5"/>
        <v>5210044635</v>
      </c>
      <c r="Q39" s="47">
        <v>1.0</v>
      </c>
      <c r="R39" s="41">
        <f t="shared" si="6"/>
        <v>8</v>
      </c>
      <c r="S39" s="11">
        <f t="shared" si="12"/>
        <v>4547.407433</v>
      </c>
      <c r="T39" s="44">
        <f t="shared" si="8"/>
        <v>1145717.579</v>
      </c>
      <c r="U39" s="11">
        <f t="shared" si="13"/>
        <v>9662.581002</v>
      </c>
      <c r="V39" s="47">
        <f t="shared" si="14"/>
        <v>829.4981864</v>
      </c>
      <c r="W39" s="44">
        <f t="shared" si="9"/>
        <v>11.64870661</v>
      </c>
      <c r="X39" s="44">
        <f t="shared" si="10"/>
        <v>0.00001016717105</v>
      </c>
    </row>
    <row r="40">
      <c r="A40" s="52"/>
      <c r="B40" s="52"/>
      <c r="C40" s="52"/>
      <c r="D40" s="52"/>
      <c r="E40" s="52"/>
      <c r="F40" s="45">
        <f t="shared" si="11"/>
        <v>1.285467023</v>
      </c>
      <c r="G40" s="6">
        <f>config!$B$24</f>
        <v>800</v>
      </c>
      <c r="H40" s="6">
        <v>37.0</v>
      </c>
      <c r="I40" s="11">
        <f t="shared" si="7"/>
        <v>1751.145513</v>
      </c>
      <c r="J40" s="11">
        <v>2.0E8</v>
      </c>
      <c r="K40" s="11">
        <f t="shared" si="1"/>
        <v>3000026267</v>
      </c>
      <c r="L40" s="11">
        <f t="shared" si="2"/>
        <v>3000026267</v>
      </c>
      <c r="M40" s="46">
        <v>2.0</v>
      </c>
      <c r="N40" s="11">
        <f t="shared" si="3"/>
        <v>4000035023</v>
      </c>
      <c r="O40" s="11">
        <f t="shared" si="4"/>
        <v>8000070046</v>
      </c>
      <c r="P40" s="17">
        <f t="shared" si="5"/>
        <v>5210045617</v>
      </c>
      <c r="Q40" s="47">
        <v>1.0</v>
      </c>
      <c r="R40" s="41">
        <f t="shared" si="6"/>
        <v>8</v>
      </c>
      <c r="S40" s="11">
        <f t="shared" si="12"/>
        <v>4665.640026</v>
      </c>
      <c r="T40" s="44">
        <f t="shared" si="8"/>
        <v>1116684.011</v>
      </c>
      <c r="U40" s="11">
        <f t="shared" si="13"/>
        <v>10000.77134</v>
      </c>
      <c r="V40" s="47">
        <f t="shared" si="14"/>
        <v>841.9406592</v>
      </c>
      <c r="W40" s="44">
        <f t="shared" si="9"/>
        <v>11.87823777</v>
      </c>
      <c r="X40" s="44">
        <f t="shared" si="10"/>
        <v>0.00001063706264</v>
      </c>
    </row>
    <row r="41">
      <c r="A41" s="52"/>
      <c r="B41" s="52"/>
      <c r="C41" s="52"/>
      <c r="D41" s="52"/>
      <c r="E41" s="52"/>
      <c r="F41" s="45">
        <f t="shared" si="11"/>
        <v>1.294465292</v>
      </c>
      <c r="G41" s="6">
        <f>config!$B$24</f>
        <v>800</v>
      </c>
      <c r="H41" s="6">
        <v>38.0</v>
      </c>
      <c r="I41" s="11">
        <f t="shared" si="7"/>
        <v>1789.670715</v>
      </c>
      <c r="J41" s="11">
        <v>2.0E8</v>
      </c>
      <c r="K41" s="11">
        <f t="shared" si="1"/>
        <v>3000026845</v>
      </c>
      <c r="L41" s="11">
        <f t="shared" si="2"/>
        <v>3000026845</v>
      </c>
      <c r="M41" s="46">
        <v>2.0</v>
      </c>
      <c r="N41" s="11">
        <f t="shared" si="3"/>
        <v>4000035793</v>
      </c>
      <c r="O41" s="11">
        <f t="shared" si="4"/>
        <v>8000071587</v>
      </c>
      <c r="P41" s="17">
        <f t="shared" si="5"/>
        <v>5210046621</v>
      </c>
      <c r="Q41" s="47">
        <v>1.0</v>
      </c>
      <c r="R41" s="41">
        <f t="shared" si="6"/>
        <v>8</v>
      </c>
      <c r="S41" s="11">
        <f t="shared" si="12"/>
        <v>4786.946667</v>
      </c>
      <c r="T41" s="44">
        <f t="shared" si="8"/>
        <v>1088386.185</v>
      </c>
      <c r="U41" s="11">
        <f t="shared" si="13"/>
        <v>10350.79833</v>
      </c>
      <c r="V41" s="47">
        <f t="shared" si="14"/>
        <v>854.569769</v>
      </c>
      <c r="W41" s="44">
        <f t="shared" si="9"/>
        <v>12.11229172</v>
      </c>
      <c r="X41" s="44">
        <f t="shared" si="10"/>
        <v>0.00001112867095</v>
      </c>
    </row>
    <row r="42">
      <c r="A42" s="52"/>
      <c r="B42" s="52"/>
      <c r="C42" s="52"/>
      <c r="D42" s="52"/>
      <c r="E42" s="52"/>
      <c r="F42" s="45">
        <f t="shared" si="11"/>
        <v>1.303526549</v>
      </c>
      <c r="G42" s="6">
        <f>config!$B$24</f>
        <v>800</v>
      </c>
      <c r="H42" s="6">
        <v>39.0</v>
      </c>
      <c r="I42" s="11">
        <f t="shared" si="7"/>
        <v>1829.04347</v>
      </c>
      <c r="J42" s="11">
        <v>2.0E8</v>
      </c>
      <c r="K42" s="11">
        <f t="shared" si="1"/>
        <v>3000027436</v>
      </c>
      <c r="L42" s="11">
        <f t="shared" si="2"/>
        <v>3000027436</v>
      </c>
      <c r="M42" s="46">
        <v>2.0</v>
      </c>
      <c r="N42" s="11">
        <f t="shared" si="3"/>
        <v>4000036581</v>
      </c>
      <c r="O42" s="11">
        <f t="shared" si="4"/>
        <v>8000073162</v>
      </c>
      <c r="P42" s="17">
        <f t="shared" si="5"/>
        <v>5210047647</v>
      </c>
      <c r="Q42" s="47">
        <v>1.0</v>
      </c>
      <c r="R42" s="41">
        <f t="shared" si="6"/>
        <v>8</v>
      </c>
      <c r="S42" s="11">
        <f t="shared" si="12"/>
        <v>4911.40728</v>
      </c>
      <c r="T42" s="44">
        <f t="shared" si="8"/>
        <v>1060805.457</v>
      </c>
      <c r="U42" s="11">
        <f t="shared" si="13"/>
        <v>10713.07628</v>
      </c>
      <c r="V42" s="47">
        <f t="shared" si="14"/>
        <v>867.3883156</v>
      </c>
      <c r="W42" s="44">
        <f t="shared" si="9"/>
        <v>12.35095756</v>
      </c>
      <c r="X42" s="44">
        <f t="shared" si="10"/>
        <v>0.00001164299964</v>
      </c>
    </row>
    <row r="43">
      <c r="A43" s="52"/>
      <c r="B43" s="52"/>
      <c r="C43" s="52"/>
      <c r="D43" s="52"/>
      <c r="E43" s="52"/>
      <c r="F43" s="45">
        <f t="shared" si="11"/>
        <v>1.312651235</v>
      </c>
      <c r="G43" s="6">
        <f>config!$B$24</f>
        <v>800</v>
      </c>
      <c r="H43" s="6">
        <v>40.0</v>
      </c>
      <c r="I43" s="11">
        <f t="shared" si="7"/>
        <v>1869.282427</v>
      </c>
      <c r="J43" s="11">
        <v>2.0E8</v>
      </c>
      <c r="K43" s="11">
        <f t="shared" si="1"/>
        <v>3000028039</v>
      </c>
      <c r="L43" s="11">
        <f t="shared" si="2"/>
        <v>3000028039</v>
      </c>
      <c r="M43" s="46">
        <v>2.0</v>
      </c>
      <c r="N43" s="11">
        <f t="shared" si="3"/>
        <v>4000037386</v>
      </c>
      <c r="O43" s="11">
        <f t="shared" si="4"/>
        <v>8000074771</v>
      </c>
      <c r="P43" s="17">
        <f t="shared" si="5"/>
        <v>5210048695</v>
      </c>
      <c r="Q43" s="47">
        <v>1.0</v>
      </c>
      <c r="R43" s="41">
        <f t="shared" si="6"/>
        <v>8</v>
      </c>
      <c r="S43" s="11">
        <f t="shared" si="12"/>
        <v>5039.10387</v>
      </c>
      <c r="T43" s="44">
        <f t="shared" si="8"/>
        <v>1033923.656</v>
      </c>
      <c r="U43" s="11">
        <f t="shared" si="13"/>
        <v>11088.03395</v>
      </c>
      <c r="V43" s="47">
        <f t="shared" si="14"/>
        <v>880.3991403</v>
      </c>
      <c r="W43" s="44">
        <f t="shared" si="9"/>
        <v>12.59432618</v>
      </c>
      <c r="X43" s="44">
        <f t="shared" si="10"/>
        <v>0.00001218109878</v>
      </c>
    </row>
    <row r="44">
      <c r="A44" s="52"/>
      <c r="B44" s="52"/>
      <c r="C44" s="52"/>
      <c r="D44" s="52"/>
      <c r="E44" s="52"/>
      <c r="F44" s="45">
        <f t="shared" si="11"/>
        <v>1.321839794</v>
      </c>
      <c r="G44" s="6">
        <f>config!$B$24</f>
        <v>800</v>
      </c>
      <c r="H44" s="6">
        <v>41.0</v>
      </c>
      <c r="I44" s="11">
        <f t="shared" si="7"/>
        <v>1910.40664</v>
      </c>
      <c r="J44" s="11">
        <v>2.0E8</v>
      </c>
      <c r="K44" s="11">
        <f t="shared" si="1"/>
        <v>3000028656</v>
      </c>
      <c r="L44" s="11">
        <f t="shared" si="2"/>
        <v>3000028656</v>
      </c>
      <c r="M44" s="46">
        <v>2.0</v>
      </c>
      <c r="N44" s="11">
        <f t="shared" si="3"/>
        <v>4000038208</v>
      </c>
      <c r="O44" s="11">
        <f t="shared" si="4"/>
        <v>8000076416</v>
      </c>
      <c r="P44" s="17">
        <f t="shared" si="5"/>
        <v>5210049766</v>
      </c>
      <c r="Q44" s="47">
        <v>1.0</v>
      </c>
      <c r="R44" s="41">
        <f t="shared" si="6"/>
        <v>9</v>
      </c>
      <c r="S44" s="11">
        <f t="shared" si="12"/>
        <v>5170.12057</v>
      </c>
      <c r="T44" s="44">
        <f t="shared" si="8"/>
        <v>1007723.069</v>
      </c>
      <c r="U44" s="11">
        <f t="shared" si="13"/>
        <v>11476.11513</v>
      </c>
      <c r="V44" s="47">
        <f t="shared" si="14"/>
        <v>893.6051274</v>
      </c>
      <c r="W44" s="44">
        <f t="shared" si="9"/>
        <v>12.84249025</v>
      </c>
      <c r="X44" s="44">
        <f t="shared" si="10"/>
        <v>0.00001274406694</v>
      </c>
    </row>
    <row r="45">
      <c r="A45" s="52"/>
      <c r="B45" s="52"/>
      <c r="C45" s="52"/>
      <c r="D45" s="52"/>
      <c r="E45" s="52"/>
      <c r="F45" s="45">
        <f t="shared" si="11"/>
        <v>1.331092672</v>
      </c>
      <c r="G45" s="6">
        <f>config!$B$24</f>
        <v>800</v>
      </c>
      <c r="H45" s="6">
        <v>42.0</v>
      </c>
      <c r="I45" s="11">
        <f t="shared" si="7"/>
        <v>1952.435586</v>
      </c>
      <c r="J45" s="11">
        <v>2.0E8</v>
      </c>
      <c r="K45" s="11">
        <f t="shared" si="1"/>
        <v>3000029287</v>
      </c>
      <c r="L45" s="11">
        <f t="shared" si="2"/>
        <v>3000029287</v>
      </c>
      <c r="M45" s="46">
        <v>2.0</v>
      </c>
      <c r="N45" s="11">
        <f t="shared" si="3"/>
        <v>4000039049</v>
      </c>
      <c r="O45" s="11">
        <f t="shared" si="4"/>
        <v>8000078097</v>
      </c>
      <c r="P45" s="17">
        <f t="shared" si="5"/>
        <v>5210050861</v>
      </c>
      <c r="Q45" s="47">
        <v>1.0</v>
      </c>
      <c r="R45" s="41">
        <f t="shared" si="6"/>
        <v>9</v>
      </c>
      <c r="S45" s="11">
        <f t="shared" si="12"/>
        <v>5304.543705</v>
      </c>
      <c r="T45" s="44">
        <f t="shared" si="8"/>
        <v>982186.4331</v>
      </c>
      <c r="U45" s="11">
        <f t="shared" si="13"/>
        <v>11877.77916</v>
      </c>
      <c r="V45" s="47">
        <f t="shared" si="14"/>
        <v>907.0092043</v>
      </c>
      <c r="W45" s="44">
        <f t="shared" si="9"/>
        <v>13.09554424</v>
      </c>
      <c r="X45" s="44">
        <f t="shared" si="10"/>
        <v>0.00001333305348</v>
      </c>
    </row>
    <row r="46">
      <c r="A46" s="52"/>
      <c r="B46" s="52"/>
      <c r="C46" s="52"/>
      <c r="D46" s="52"/>
      <c r="E46" s="52"/>
      <c r="F46" s="45">
        <f t="shared" si="11"/>
        <v>1.340410321</v>
      </c>
      <c r="G46" s="6">
        <f>config!$B$24</f>
        <v>800</v>
      </c>
      <c r="H46" s="6">
        <v>43.0</v>
      </c>
      <c r="I46" s="11">
        <f t="shared" si="7"/>
        <v>1995.389169</v>
      </c>
      <c r="J46" s="11">
        <v>2.0E8</v>
      </c>
      <c r="K46" s="11">
        <f t="shared" si="1"/>
        <v>3000029931</v>
      </c>
      <c r="L46" s="11">
        <f t="shared" si="2"/>
        <v>3000029931</v>
      </c>
      <c r="M46" s="46">
        <v>2.0</v>
      </c>
      <c r="N46" s="11">
        <f t="shared" si="3"/>
        <v>4000039908</v>
      </c>
      <c r="O46" s="11">
        <f t="shared" si="4"/>
        <v>8000079816</v>
      </c>
      <c r="P46" s="17">
        <f t="shared" si="5"/>
        <v>5210051980</v>
      </c>
      <c r="Q46" s="47">
        <v>1.0</v>
      </c>
      <c r="R46" s="41">
        <f t="shared" si="6"/>
        <v>9</v>
      </c>
      <c r="S46" s="11">
        <f t="shared" si="12"/>
        <v>5442.461841</v>
      </c>
      <c r="T46" s="44">
        <f t="shared" si="8"/>
        <v>957296.924</v>
      </c>
      <c r="U46" s="11">
        <f t="shared" si="13"/>
        <v>12293.50143</v>
      </c>
      <c r="V46" s="47">
        <f t="shared" si="14"/>
        <v>920.6143424</v>
      </c>
      <c r="W46" s="44">
        <f t="shared" si="9"/>
        <v>13.35358452</v>
      </c>
      <c r="X46" s="44">
        <f t="shared" si="10"/>
        <v>0.00001394926087</v>
      </c>
    </row>
    <row r="47">
      <c r="A47" s="52"/>
      <c r="B47" s="52"/>
      <c r="C47" s="52"/>
      <c r="D47" s="52"/>
      <c r="E47" s="52"/>
      <c r="F47" s="45">
        <f t="shared" si="11"/>
        <v>1.349793193</v>
      </c>
      <c r="G47" s="6">
        <f>config!$B$24</f>
        <v>800</v>
      </c>
      <c r="H47" s="6">
        <v>44.0</v>
      </c>
      <c r="I47" s="11">
        <f t="shared" si="7"/>
        <v>2039.287731</v>
      </c>
      <c r="J47" s="11">
        <v>2.0E8</v>
      </c>
      <c r="K47" s="11">
        <f t="shared" si="1"/>
        <v>3000030589</v>
      </c>
      <c r="L47" s="11">
        <f t="shared" si="2"/>
        <v>3000030589</v>
      </c>
      <c r="M47" s="46">
        <v>2.0</v>
      </c>
      <c r="N47" s="11">
        <f t="shared" si="3"/>
        <v>4000040786</v>
      </c>
      <c r="O47" s="11">
        <f t="shared" si="4"/>
        <v>8000081572</v>
      </c>
      <c r="P47" s="17">
        <f t="shared" si="5"/>
        <v>5210053123</v>
      </c>
      <c r="Q47" s="47">
        <v>1.0</v>
      </c>
      <c r="R47" s="41">
        <f t="shared" si="6"/>
        <v>9</v>
      </c>
      <c r="S47" s="11">
        <f t="shared" si="12"/>
        <v>5583.965849</v>
      </c>
      <c r="T47" s="44">
        <f t="shared" si="8"/>
        <v>933038.1424</v>
      </c>
      <c r="U47" s="11">
        <f t="shared" si="13"/>
        <v>12723.77398</v>
      </c>
      <c r="V47" s="47">
        <f t="shared" si="14"/>
        <v>934.4235575</v>
      </c>
      <c r="W47" s="44">
        <f t="shared" si="9"/>
        <v>13.61670934</v>
      </c>
      <c r="X47" s="44">
        <f t="shared" si="10"/>
        <v>0.00001459394715</v>
      </c>
    </row>
    <row r="48">
      <c r="A48" s="52"/>
      <c r="B48" s="52"/>
      <c r="C48" s="52"/>
      <c r="D48" s="52"/>
      <c r="E48" s="52"/>
      <c r="F48" s="45">
        <f t="shared" si="11"/>
        <v>1.359241746</v>
      </c>
      <c r="G48" s="6">
        <f>config!$B$24</f>
        <v>800</v>
      </c>
      <c r="H48" s="6">
        <v>45.0</v>
      </c>
      <c r="I48" s="11">
        <f t="shared" si="7"/>
        <v>2084.152061</v>
      </c>
      <c r="J48" s="11">
        <v>2.0E8</v>
      </c>
      <c r="K48" s="11">
        <f t="shared" si="1"/>
        <v>3000031262</v>
      </c>
      <c r="L48" s="11">
        <f t="shared" si="2"/>
        <v>3000031262</v>
      </c>
      <c r="M48" s="46">
        <v>2.0</v>
      </c>
      <c r="N48" s="11">
        <f t="shared" si="3"/>
        <v>4000041683</v>
      </c>
      <c r="O48" s="11">
        <f t="shared" si="4"/>
        <v>8000083366</v>
      </c>
      <c r="P48" s="17">
        <f t="shared" si="5"/>
        <v>5210054292</v>
      </c>
      <c r="Q48" s="47">
        <v>1.0</v>
      </c>
      <c r="R48" s="41">
        <f t="shared" si="6"/>
        <v>9</v>
      </c>
      <c r="S48" s="11">
        <f t="shared" si="12"/>
        <v>5729.148961</v>
      </c>
      <c r="T48" s="44">
        <f t="shared" si="8"/>
        <v>909394.105</v>
      </c>
      <c r="U48" s="11">
        <f t="shared" si="13"/>
        <v>13169.10607</v>
      </c>
      <c r="V48" s="47">
        <f t="shared" si="14"/>
        <v>948.4399109</v>
      </c>
      <c r="W48" s="44">
        <f t="shared" si="9"/>
        <v>13.88501888</v>
      </c>
      <c r="X48" s="44">
        <f t="shared" si="10"/>
        <v>0.00001526842852</v>
      </c>
    </row>
    <row r="49">
      <c r="A49" s="52"/>
      <c r="B49" s="52"/>
      <c r="C49" s="52"/>
      <c r="D49" s="52"/>
      <c r="E49" s="52"/>
      <c r="F49" s="45">
        <f t="shared" si="11"/>
        <v>1.368756438</v>
      </c>
      <c r="G49" s="6">
        <f>config!$B$24</f>
        <v>800</v>
      </c>
      <c r="H49" s="6">
        <v>46.0</v>
      </c>
      <c r="I49" s="11">
        <f t="shared" si="7"/>
        <v>2130.003406</v>
      </c>
      <c r="J49" s="11">
        <v>2.0E8</v>
      </c>
      <c r="K49" s="11">
        <f t="shared" si="1"/>
        <v>3000031950</v>
      </c>
      <c r="L49" s="11">
        <f t="shared" si="2"/>
        <v>3000031950</v>
      </c>
      <c r="M49" s="46">
        <v>2.0</v>
      </c>
      <c r="N49" s="11">
        <f t="shared" si="3"/>
        <v>4000042600</v>
      </c>
      <c r="O49" s="11">
        <f t="shared" si="4"/>
        <v>8000085200</v>
      </c>
      <c r="P49" s="17">
        <f t="shared" si="5"/>
        <v>5210055487</v>
      </c>
      <c r="Q49" s="47">
        <v>1.0</v>
      </c>
      <c r="R49" s="41">
        <f t="shared" si="6"/>
        <v>10</v>
      </c>
      <c r="S49" s="11">
        <f t="shared" si="12"/>
        <v>5878.106834</v>
      </c>
      <c r="T49" s="44">
        <f t="shared" si="8"/>
        <v>886349.2334</v>
      </c>
      <c r="U49" s="11">
        <f t="shared" si="13"/>
        <v>13630.02479</v>
      </c>
      <c r="V49" s="47">
        <f t="shared" si="14"/>
        <v>962.6665096</v>
      </c>
      <c r="W49" s="44">
        <f t="shared" si="9"/>
        <v>14.15861532</v>
      </c>
      <c r="X49" s="44">
        <f t="shared" si="10"/>
        <v>0.00001597408198</v>
      </c>
    </row>
    <row r="50">
      <c r="A50" s="52"/>
      <c r="B50" s="52"/>
      <c r="C50" s="52"/>
      <c r="D50" s="52"/>
      <c r="E50" s="52"/>
      <c r="F50" s="45">
        <f t="shared" si="11"/>
        <v>1.378337733</v>
      </c>
      <c r="G50" s="6">
        <f>config!$B$24</f>
        <v>800</v>
      </c>
      <c r="H50" s="6">
        <v>47.0</v>
      </c>
      <c r="I50" s="11">
        <f t="shared" si="7"/>
        <v>2176.863481</v>
      </c>
      <c r="J50" s="11">
        <v>2.0E8</v>
      </c>
      <c r="K50" s="11">
        <f t="shared" si="1"/>
        <v>3000032653</v>
      </c>
      <c r="L50" s="11">
        <f t="shared" si="2"/>
        <v>3000032653</v>
      </c>
      <c r="M50" s="46">
        <v>2.0</v>
      </c>
      <c r="N50" s="11">
        <f t="shared" si="3"/>
        <v>4000043537</v>
      </c>
      <c r="O50" s="11">
        <f t="shared" si="4"/>
        <v>8000087075</v>
      </c>
      <c r="P50" s="17">
        <f t="shared" si="5"/>
        <v>5210056707</v>
      </c>
      <c r="Q50" s="47">
        <v>1.0</v>
      </c>
      <c r="R50" s="41">
        <f t="shared" si="6"/>
        <v>10</v>
      </c>
      <c r="S50" s="11">
        <f t="shared" si="12"/>
        <v>6030.937612</v>
      </c>
      <c r="T50" s="44">
        <f t="shared" si="8"/>
        <v>863888.3442</v>
      </c>
      <c r="U50" s="11">
        <f t="shared" si="13"/>
        <v>14107.07565</v>
      </c>
      <c r="V50" s="47">
        <f t="shared" si="14"/>
        <v>977.1065072</v>
      </c>
      <c r="W50" s="44">
        <f t="shared" si="9"/>
        <v>14.43760281</v>
      </c>
      <c r="X50" s="44">
        <f t="shared" si="10"/>
        <v>0.0000167123482</v>
      </c>
    </row>
    <row r="51">
      <c r="A51" s="52"/>
      <c r="B51" s="52"/>
      <c r="C51" s="52"/>
      <c r="D51" s="52"/>
      <c r="E51" s="52"/>
      <c r="F51" s="45">
        <f t="shared" si="11"/>
        <v>1.387986097</v>
      </c>
      <c r="G51" s="6">
        <f>config!$B$24</f>
        <v>800</v>
      </c>
      <c r="H51" s="6">
        <v>48.0</v>
      </c>
      <c r="I51" s="11">
        <f t="shared" si="7"/>
        <v>2224.754478</v>
      </c>
      <c r="J51" s="11">
        <v>2.0E8</v>
      </c>
      <c r="K51" s="11">
        <f t="shared" si="1"/>
        <v>3000033371</v>
      </c>
      <c r="L51" s="11">
        <f t="shared" si="2"/>
        <v>3000033371</v>
      </c>
      <c r="M51" s="46">
        <v>2.0</v>
      </c>
      <c r="N51" s="11">
        <f t="shared" si="3"/>
        <v>4000044495</v>
      </c>
      <c r="O51" s="11">
        <f t="shared" si="4"/>
        <v>8000088990</v>
      </c>
      <c r="P51" s="17">
        <f t="shared" si="5"/>
        <v>5210057955</v>
      </c>
      <c r="Q51" s="47">
        <v>1.0</v>
      </c>
      <c r="R51" s="41">
        <f t="shared" si="6"/>
        <v>10</v>
      </c>
      <c r="S51" s="11">
        <f t="shared" si="12"/>
        <v>6187.74199</v>
      </c>
      <c r="T51" s="44">
        <f t="shared" si="8"/>
        <v>841996.6384</v>
      </c>
      <c r="U51" s="11">
        <f t="shared" si="13"/>
        <v>14600.8233</v>
      </c>
      <c r="V51" s="47">
        <f t="shared" si="14"/>
        <v>991.7631048</v>
      </c>
      <c r="W51" s="44">
        <f t="shared" si="9"/>
        <v>14.72208759</v>
      </c>
      <c r="X51" s="44">
        <f t="shared" si="10"/>
        <v>0.00001748473441</v>
      </c>
    </row>
    <row r="52">
      <c r="A52" s="52"/>
      <c r="B52" s="52"/>
      <c r="C52" s="52"/>
      <c r="D52" s="52"/>
      <c r="E52" s="52"/>
      <c r="F52" s="45">
        <f t="shared" si="11"/>
        <v>1.397702</v>
      </c>
      <c r="G52" s="6">
        <f>config!$B$24</f>
        <v>800</v>
      </c>
      <c r="H52" s="6">
        <v>49.0</v>
      </c>
      <c r="I52" s="11">
        <f t="shared" si="7"/>
        <v>2273.699076</v>
      </c>
      <c r="J52" s="11">
        <v>2.0E8</v>
      </c>
      <c r="K52" s="11">
        <f t="shared" si="1"/>
        <v>3000034105</v>
      </c>
      <c r="L52" s="11">
        <f t="shared" si="2"/>
        <v>3000034105</v>
      </c>
      <c r="M52" s="46">
        <v>2.0</v>
      </c>
      <c r="N52" s="11">
        <f t="shared" si="3"/>
        <v>4000045474</v>
      </c>
      <c r="O52" s="11">
        <f t="shared" si="4"/>
        <v>8000090948</v>
      </c>
      <c r="P52" s="17">
        <f t="shared" si="5"/>
        <v>5210059230</v>
      </c>
      <c r="Q52" s="47">
        <v>1.0</v>
      </c>
      <c r="R52" s="41">
        <f t="shared" si="6"/>
        <v>10</v>
      </c>
      <c r="S52" s="11">
        <f t="shared" si="12"/>
        <v>6348.623282</v>
      </c>
      <c r="T52" s="44">
        <f t="shared" si="8"/>
        <v>820659.6925</v>
      </c>
      <c r="U52" s="11">
        <f t="shared" si="13"/>
        <v>15111.85212</v>
      </c>
      <c r="V52" s="47">
        <f t="shared" si="14"/>
        <v>1006.639551</v>
      </c>
      <c r="W52" s="44">
        <f t="shared" si="9"/>
        <v>15.01217799</v>
      </c>
      <c r="X52" s="44">
        <f t="shared" si="10"/>
        <v>0.00001829281751</v>
      </c>
    </row>
    <row r="53">
      <c r="A53" s="52"/>
      <c r="B53" s="52"/>
      <c r="C53" s="52"/>
      <c r="D53" s="52"/>
      <c r="E53" s="52"/>
      <c r="F53" s="45">
        <f t="shared" si="11"/>
        <v>1.407485914</v>
      </c>
      <c r="G53" s="6">
        <f>config!$B$24</f>
        <v>800</v>
      </c>
      <c r="H53" s="6">
        <v>50.0</v>
      </c>
      <c r="I53" s="11">
        <f t="shared" si="7"/>
        <v>2323.720456</v>
      </c>
      <c r="J53" s="11">
        <v>2.0E8</v>
      </c>
      <c r="K53" s="11">
        <f t="shared" si="1"/>
        <v>3000034856</v>
      </c>
      <c r="L53" s="11">
        <f t="shared" si="2"/>
        <v>3000034856</v>
      </c>
      <c r="M53" s="46">
        <v>2.0</v>
      </c>
      <c r="N53" s="11">
        <f t="shared" si="3"/>
        <v>4000046474</v>
      </c>
      <c r="O53" s="11">
        <f t="shared" si="4"/>
        <v>8000092949</v>
      </c>
      <c r="P53" s="17">
        <f t="shared" si="5"/>
        <v>5210060533</v>
      </c>
      <c r="Q53" s="47">
        <v>1.0</v>
      </c>
      <c r="R53" s="41">
        <f t="shared" si="6"/>
        <v>10</v>
      </c>
      <c r="S53" s="11">
        <f t="shared" si="12"/>
        <v>6513.687487</v>
      </c>
      <c r="T53" s="44">
        <f t="shared" si="8"/>
        <v>799863.4481</v>
      </c>
      <c r="U53" s="11">
        <f t="shared" si="13"/>
        <v>15640.76694</v>
      </c>
      <c r="V53" s="47">
        <f t="shared" si="14"/>
        <v>1021.739145</v>
      </c>
      <c r="W53" s="44">
        <f t="shared" si="9"/>
        <v>15.30798445</v>
      </c>
      <c r="X53" s="44">
        <f t="shared" si="10"/>
        <v>0.00001913824727</v>
      </c>
    </row>
    <row r="54">
      <c r="A54" s="52"/>
      <c r="B54" s="52"/>
      <c r="C54" s="52"/>
      <c r="D54" s="52"/>
      <c r="E54" s="52"/>
      <c r="F54" s="45">
        <f t="shared" si="11"/>
        <v>1.417338315</v>
      </c>
      <c r="G54" s="6">
        <f>config!$B$24</f>
        <v>800</v>
      </c>
      <c r="H54" s="6">
        <v>51.0</v>
      </c>
      <c r="I54" s="11">
        <f t="shared" si="7"/>
        <v>2374.842306</v>
      </c>
      <c r="J54" s="11">
        <v>2.0E8</v>
      </c>
      <c r="K54" s="11">
        <f t="shared" si="1"/>
        <v>3000035623</v>
      </c>
      <c r="L54" s="11">
        <f t="shared" si="2"/>
        <v>3000035623</v>
      </c>
      <c r="M54" s="46">
        <v>2.0</v>
      </c>
      <c r="N54" s="11">
        <f t="shared" si="3"/>
        <v>4000047497</v>
      </c>
      <c r="O54" s="11">
        <f t="shared" si="4"/>
        <v>8000094994</v>
      </c>
      <c r="P54" s="17">
        <f t="shared" si="5"/>
        <v>5210061865</v>
      </c>
      <c r="Q54" s="47">
        <v>1.0</v>
      </c>
      <c r="R54" s="41">
        <f t="shared" si="6"/>
        <v>11</v>
      </c>
      <c r="S54" s="11">
        <f t="shared" si="12"/>
        <v>6683.043362</v>
      </c>
      <c r="T54" s="44">
        <f t="shared" si="8"/>
        <v>779594.2032</v>
      </c>
      <c r="U54" s="11">
        <f t="shared" si="13"/>
        <v>16188.19378</v>
      </c>
      <c r="V54" s="47">
        <f t="shared" si="14"/>
        <v>1037.065232</v>
      </c>
      <c r="W54" s="44">
        <f t="shared" si="9"/>
        <v>15.60961961</v>
      </c>
      <c r="X54" s="44">
        <f t="shared" si="10"/>
        <v>0.00002002274972</v>
      </c>
    </row>
    <row r="55">
      <c r="A55" s="52"/>
      <c r="B55" s="52"/>
      <c r="C55" s="52"/>
      <c r="D55" s="52"/>
      <c r="E55" s="52"/>
      <c r="F55" s="45">
        <f t="shared" si="11"/>
        <v>1.427259683</v>
      </c>
      <c r="G55" s="6">
        <f>config!$B$24</f>
        <v>800</v>
      </c>
      <c r="H55" s="6">
        <v>52.0</v>
      </c>
      <c r="I55" s="11">
        <f t="shared" si="7"/>
        <v>2427.088837</v>
      </c>
      <c r="J55" s="11">
        <v>2.0E8</v>
      </c>
      <c r="K55" s="11">
        <f t="shared" si="1"/>
        <v>3000036406</v>
      </c>
      <c r="L55" s="11">
        <f t="shared" si="2"/>
        <v>3000036406</v>
      </c>
      <c r="M55" s="46">
        <v>2.0</v>
      </c>
      <c r="N55" s="11">
        <f t="shared" si="3"/>
        <v>4000048542</v>
      </c>
      <c r="O55" s="11">
        <f t="shared" si="4"/>
        <v>8000097084</v>
      </c>
      <c r="P55" s="17">
        <f t="shared" si="5"/>
        <v>5210063226</v>
      </c>
      <c r="Q55" s="47">
        <v>1.0</v>
      </c>
      <c r="R55" s="41">
        <f t="shared" si="6"/>
        <v>11</v>
      </c>
      <c r="S55" s="11">
        <f t="shared" si="12"/>
        <v>6856.802489</v>
      </c>
      <c r="T55" s="44">
        <f t="shared" si="8"/>
        <v>759838.6032</v>
      </c>
      <c r="U55" s="11">
        <f t="shared" si="13"/>
        <v>16754.78057</v>
      </c>
      <c r="V55" s="47">
        <f t="shared" si="14"/>
        <v>1052.62121</v>
      </c>
      <c r="W55" s="44">
        <f t="shared" si="9"/>
        <v>15.91719833</v>
      </c>
      <c r="X55" s="44">
        <f t="shared" si="10"/>
        <v>0.00002094813064</v>
      </c>
    </row>
    <row r="56">
      <c r="A56" s="52"/>
      <c r="B56" s="52"/>
      <c r="C56" s="52"/>
      <c r="D56" s="52"/>
      <c r="E56" s="52"/>
      <c r="F56" s="45">
        <f t="shared" si="11"/>
        <v>1.437250501</v>
      </c>
      <c r="G56" s="6">
        <f>config!$B$24</f>
        <v>800</v>
      </c>
      <c r="H56" s="6">
        <v>53.0</v>
      </c>
      <c r="I56" s="11">
        <f t="shared" si="7"/>
        <v>2480.484791</v>
      </c>
      <c r="J56" s="11">
        <v>2.0E8</v>
      </c>
      <c r="K56" s="11">
        <f t="shared" si="1"/>
        <v>3000037207</v>
      </c>
      <c r="L56" s="11">
        <f t="shared" si="2"/>
        <v>3000037207</v>
      </c>
      <c r="M56" s="46">
        <v>2.0</v>
      </c>
      <c r="N56" s="11">
        <f t="shared" si="3"/>
        <v>4000049610</v>
      </c>
      <c r="O56" s="11">
        <f t="shared" si="4"/>
        <v>8000099219</v>
      </c>
      <c r="P56" s="17">
        <f t="shared" si="5"/>
        <v>5210064617</v>
      </c>
      <c r="Q56" s="47">
        <v>1.0</v>
      </c>
      <c r="R56" s="41">
        <f t="shared" si="6"/>
        <v>11</v>
      </c>
      <c r="S56" s="11">
        <f t="shared" si="12"/>
        <v>7035.079354</v>
      </c>
      <c r="T56" s="44">
        <f t="shared" si="8"/>
        <v>740583.6316</v>
      </c>
      <c r="U56" s="11">
        <f t="shared" si="13"/>
        <v>17341.19789</v>
      </c>
      <c r="V56" s="47">
        <f t="shared" si="14"/>
        <v>1068.410528</v>
      </c>
      <c r="W56" s="44">
        <f t="shared" si="9"/>
        <v>16.2308377</v>
      </c>
      <c r="X56" s="44">
        <f t="shared" si="10"/>
        <v>0.00002191627928</v>
      </c>
    </row>
    <row r="57">
      <c r="A57" s="52"/>
      <c r="B57" s="52"/>
      <c r="C57" s="52"/>
      <c r="D57" s="52"/>
      <c r="E57" s="52"/>
      <c r="F57" s="45">
        <f t="shared" si="11"/>
        <v>1.447311255</v>
      </c>
      <c r="G57" s="6">
        <f>config!$B$24</f>
        <v>800</v>
      </c>
      <c r="H57" s="6">
        <v>54.0</v>
      </c>
      <c r="I57" s="11">
        <f t="shared" si="7"/>
        <v>2535.055456</v>
      </c>
      <c r="J57" s="11">
        <v>2.0E8</v>
      </c>
      <c r="K57" s="11">
        <f t="shared" si="1"/>
        <v>3000038026</v>
      </c>
      <c r="L57" s="11">
        <f t="shared" si="2"/>
        <v>3000038026</v>
      </c>
      <c r="M57" s="46">
        <v>2.0</v>
      </c>
      <c r="N57" s="11">
        <f t="shared" si="3"/>
        <v>4000050701</v>
      </c>
      <c r="O57" s="11">
        <f t="shared" si="4"/>
        <v>8000101402</v>
      </c>
      <c r="P57" s="17">
        <f t="shared" si="5"/>
        <v>5210066038</v>
      </c>
      <c r="Q57" s="47">
        <v>1.0</v>
      </c>
      <c r="R57" s="41">
        <f t="shared" si="6"/>
        <v>11</v>
      </c>
      <c r="S57" s="11">
        <f t="shared" si="12"/>
        <v>7217.991417</v>
      </c>
      <c r="T57" s="44">
        <f t="shared" si="8"/>
        <v>721816.6021</v>
      </c>
      <c r="U57" s="11">
        <f t="shared" si="13"/>
        <v>17948.13981</v>
      </c>
      <c r="V57" s="47">
        <f t="shared" si="14"/>
        <v>1084.436686</v>
      </c>
      <c r="W57" s="44">
        <f t="shared" si="9"/>
        <v>16.55065716</v>
      </c>
      <c r="X57" s="44">
        <f t="shared" si="10"/>
        <v>0.0000229291722</v>
      </c>
    </row>
    <row r="58">
      <c r="A58" s="52"/>
      <c r="B58" s="52"/>
      <c r="C58" s="52"/>
      <c r="D58" s="52"/>
      <c r="E58" s="52"/>
      <c r="F58" s="45">
        <f t="shared" si="11"/>
        <v>1.457442434</v>
      </c>
      <c r="G58" s="6">
        <f>config!$B$24</f>
        <v>800</v>
      </c>
      <c r="H58" s="6">
        <v>55.0</v>
      </c>
      <c r="I58" s="11">
        <f t="shared" si="7"/>
        <v>2590.826676</v>
      </c>
      <c r="J58" s="11">
        <v>2.0E8</v>
      </c>
      <c r="K58" s="11">
        <f t="shared" si="1"/>
        <v>3000038862</v>
      </c>
      <c r="L58" s="11">
        <f t="shared" si="2"/>
        <v>3000038862</v>
      </c>
      <c r="M58" s="46">
        <v>2.0</v>
      </c>
      <c r="N58" s="11">
        <f t="shared" si="3"/>
        <v>4000051817</v>
      </c>
      <c r="O58" s="11">
        <f t="shared" si="4"/>
        <v>8000103633</v>
      </c>
      <c r="P58" s="17">
        <f t="shared" si="5"/>
        <v>5210067491</v>
      </c>
      <c r="Q58" s="47">
        <v>1.0</v>
      </c>
      <c r="R58" s="41">
        <f t="shared" si="6"/>
        <v>11</v>
      </c>
      <c r="S58" s="11">
        <f t="shared" si="12"/>
        <v>7405.659194</v>
      </c>
      <c r="T58" s="44">
        <f t="shared" si="8"/>
        <v>703525.1494</v>
      </c>
      <c r="U58" s="11">
        <f t="shared" si="13"/>
        <v>18576.32471</v>
      </c>
      <c r="V58" s="47">
        <f t="shared" si="14"/>
        <v>1100.703237</v>
      </c>
      <c r="W58" s="44">
        <f t="shared" si="9"/>
        <v>16.87677849</v>
      </c>
      <c r="X58" s="44">
        <f t="shared" si="10"/>
        <v>0.0000239888773</v>
      </c>
    </row>
    <row r="59">
      <c r="A59" s="52"/>
      <c r="B59" s="52"/>
      <c r="C59" s="52"/>
      <c r="D59" s="52"/>
      <c r="E59" s="52"/>
      <c r="F59" s="45">
        <f t="shared" si="11"/>
        <v>1.467644531</v>
      </c>
      <c r="G59" s="6">
        <f>config!$B$24</f>
        <v>800</v>
      </c>
      <c r="H59" s="6">
        <v>56.0</v>
      </c>
      <c r="I59" s="11">
        <f t="shared" si="7"/>
        <v>2647.824863</v>
      </c>
      <c r="J59" s="11">
        <v>2.0E8</v>
      </c>
      <c r="K59" s="11">
        <f t="shared" si="1"/>
        <v>3000039717</v>
      </c>
      <c r="L59" s="11">
        <f t="shared" si="2"/>
        <v>3000039717</v>
      </c>
      <c r="M59" s="46">
        <v>2.0</v>
      </c>
      <c r="N59" s="11">
        <f t="shared" si="3"/>
        <v>4000052956</v>
      </c>
      <c r="O59" s="11">
        <f t="shared" si="4"/>
        <v>8000105913</v>
      </c>
      <c r="P59" s="17">
        <f t="shared" si="5"/>
        <v>5210068976</v>
      </c>
      <c r="Q59" s="47">
        <v>1.0</v>
      </c>
      <c r="R59" s="41">
        <f t="shared" si="6"/>
        <v>12</v>
      </c>
      <c r="S59" s="11">
        <f t="shared" si="12"/>
        <v>7598.206333</v>
      </c>
      <c r="T59" s="44">
        <f t="shared" si="8"/>
        <v>685697.2222</v>
      </c>
      <c r="U59" s="11">
        <f t="shared" si="13"/>
        <v>19226.49607</v>
      </c>
      <c r="V59" s="47">
        <f t="shared" si="14"/>
        <v>1117.213785</v>
      </c>
      <c r="W59" s="44">
        <f t="shared" si="9"/>
        <v>17.20932585</v>
      </c>
      <c r="X59" s="44">
        <f t="shared" si="10"/>
        <v>0.00002509755806</v>
      </c>
    </row>
    <row r="60">
      <c r="A60" s="52"/>
      <c r="B60" s="52"/>
      <c r="C60" s="52"/>
      <c r="D60" s="52"/>
      <c r="E60" s="52"/>
      <c r="F60" s="45">
        <f t="shared" si="11"/>
        <v>1.477918042</v>
      </c>
      <c r="G60" s="6">
        <f>config!$B$24</f>
        <v>800</v>
      </c>
      <c r="H60" s="6">
        <v>57.0</v>
      </c>
      <c r="I60" s="11">
        <f t="shared" si="7"/>
        <v>2706.07701</v>
      </c>
      <c r="J60" s="11">
        <v>2.0E8</v>
      </c>
      <c r="K60" s="11">
        <f t="shared" si="1"/>
        <v>3000040591</v>
      </c>
      <c r="L60" s="11">
        <f t="shared" si="2"/>
        <v>3000040591</v>
      </c>
      <c r="M60" s="46">
        <v>2.0</v>
      </c>
      <c r="N60" s="11">
        <f t="shared" si="3"/>
        <v>4000054122</v>
      </c>
      <c r="O60" s="11">
        <f t="shared" si="4"/>
        <v>8000108243</v>
      </c>
      <c r="P60" s="17">
        <f t="shared" si="5"/>
        <v>5210070493</v>
      </c>
      <c r="Q60" s="47">
        <v>1.0</v>
      </c>
      <c r="R60" s="41">
        <f t="shared" si="6"/>
        <v>12</v>
      </c>
      <c r="S60" s="11">
        <f t="shared" si="12"/>
        <v>7795.759697</v>
      </c>
      <c r="T60" s="44">
        <f t="shared" si="8"/>
        <v>668321.074</v>
      </c>
      <c r="U60" s="11">
        <f t="shared" si="13"/>
        <v>19899.42343</v>
      </c>
      <c r="V60" s="47">
        <f t="shared" si="14"/>
        <v>1133.971992</v>
      </c>
      <c r="W60" s="44">
        <f t="shared" si="9"/>
        <v>17.54842586</v>
      </c>
      <c r="X60" s="44">
        <f t="shared" si="10"/>
        <v>0.00002625747795</v>
      </c>
    </row>
    <row r="61">
      <c r="A61" s="52"/>
      <c r="B61" s="52"/>
      <c r="C61" s="52"/>
      <c r="D61" s="52"/>
      <c r="E61" s="52"/>
      <c r="F61" s="45">
        <f t="shared" si="11"/>
        <v>1.488263469</v>
      </c>
      <c r="G61" s="6">
        <f>config!$B$24</f>
        <v>800</v>
      </c>
      <c r="H61" s="6">
        <v>58.0</v>
      </c>
      <c r="I61" s="11">
        <f t="shared" si="7"/>
        <v>2765.610705</v>
      </c>
      <c r="J61" s="11">
        <v>2.0E8</v>
      </c>
      <c r="K61" s="11">
        <f t="shared" si="1"/>
        <v>3000041484</v>
      </c>
      <c r="L61" s="11">
        <f t="shared" si="2"/>
        <v>3000041484</v>
      </c>
      <c r="M61" s="46">
        <v>2.0</v>
      </c>
      <c r="N61" s="11">
        <f t="shared" si="3"/>
        <v>4000055312</v>
      </c>
      <c r="O61" s="11">
        <f t="shared" si="4"/>
        <v>8000110624</v>
      </c>
      <c r="P61" s="17">
        <f t="shared" si="5"/>
        <v>5210072044</v>
      </c>
      <c r="Q61" s="47">
        <v>1.0</v>
      </c>
      <c r="R61" s="41">
        <f t="shared" si="6"/>
        <v>12</v>
      </c>
      <c r="S61" s="11">
        <f t="shared" si="12"/>
        <v>7998.44945</v>
      </c>
      <c r="T61" s="44">
        <f t="shared" si="8"/>
        <v>651385.2562</v>
      </c>
      <c r="U61" s="11">
        <f t="shared" si="13"/>
        <v>20595.90325</v>
      </c>
      <c r="V61" s="47">
        <f t="shared" si="14"/>
        <v>1150.981572</v>
      </c>
      <c r="W61" s="44">
        <f t="shared" si="9"/>
        <v>17.89420765</v>
      </c>
      <c r="X61" s="44">
        <f t="shared" si="10"/>
        <v>0.00002747100504</v>
      </c>
    </row>
    <row r="62">
      <c r="A62" s="52"/>
      <c r="B62" s="52"/>
      <c r="C62" s="52"/>
      <c r="D62" s="52"/>
      <c r="E62" s="52"/>
      <c r="F62" s="45">
        <f t="shared" si="11"/>
        <v>1.498681313</v>
      </c>
      <c r="G62" s="6">
        <f>config!$B$24</f>
        <v>800</v>
      </c>
      <c r="H62" s="6">
        <v>59.0</v>
      </c>
      <c r="I62" s="11">
        <f t="shared" si="7"/>
        <v>2826.45414</v>
      </c>
      <c r="J62" s="11">
        <v>2.0E8</v>
      </c>
      <c r="K62" s="11">
        <f t="shared" si="1"/>
        <v>3000042397</v>
      </c>
      <c r="L62" s="11">
        <f t="shared" si="2"/>
        <v>3000042397</v>
      </c>
      <c r="M62" s="46">
        <v>2.0</v>
      </c>
      <c r="N62" s="11">
        <f t="shared" si="3"/>
        <v>4000056529</v>
      </c>
      <c r="O62" s="11">
        <f t="shared" si="4"/>
        <v>8000113058</v>
      </c>
      <c r="P62" s="17">
        <f t="shared" si="5"/>
        <v>5210073629</v>
      </c>
      <c r="Q62" s="47">
        <v>1.0</v>
      </c>
      <c r="R62" s="41">
        <f t="shared" si="6"/>
        <v>12</v>
      </c>
      <c r="S62" s="11">
        <f t="shared" si="12"/>
        <v>8206.409135</v>
      </c>
      <c r="T62" s="44">
        <f t="shared" si="8"/>
        <v>634878.6105</v>
      </c>
      <c r="U62" s="11">
        <f t="shared" si="13"/>
        <v>21316.75987</v>
      </c>
      <c r="V62" s="47">
        <f t="shared" si="14"/>
        <v>1168.246295</v>
      </c>
      <c r="W62" s="44">
        <f t="shared" si="9"/>
        <v>18.24680288</v>
      </c>
      <c r="X62" s="44">
        <f t="shared" si="10"/>
        <v>0.00002874061683</v>
      </c>
    </row>
    <row r="63">
      <c r="A63" s="52"/>
      <c r="B63" s="52"/>
      <c r="C63" s="52"/>
      <c r="D63" s="52"/>
      <c r="E63" s="52"/>
      <c r="F63" s="45">
        <f t="shared" si="11"/>
        <v>1.509172082</v>
      </c>
      <c r="G63" s="6">
        <f>config!$B$24</f>
        <v>800</v>
      </c>
      <c r="H63" s="6">
        <v>60.0</v>
      </c>
      <c r="I63" s="11">
        <f t="shared" si="7"/>
        <v>2888.636131</v>
      </c>
      <c r="J63" s="11">
        <v>2.0E8</v>
      </c>
      <c r="K63" s="11">
        <f t="shared" si="1"/>
        <v>3000043330</v>
      </c>
      <c r="L63" s="11">
        <f t="shared" si="2"/>
        <v>3000043330</v>
      </c>
      <c r="M63" s="46">
        <v>2.0</v>
      </c>
      <c r="N63" s="11">
        <f t="shared" si="3"/>
        <v>4000057773</v>
      </c>
      <c r="O63" s="11">
        <f t="shared" si="4"/>
        <v>8000115545</v>
      </c>
      <c r="P63" s="17">
        <f t="shared" si="5"/>
        <v>5210075249</v>
      </c>
      <c r="Q63" s="47">
        <v>1.0</v>
      </c>
      <c r="R63" s="41">
        <f t="shared" si="6"/>
        <v>12</v>
      </c>
      <c r="S63" s="11">
        <f t="shared" si="12"/>
        <v>8419.775773</v>
      </c>
      <c r="T63" s="44">
        <f t="shared" si="8"/>
        <v>618790.2611</v>
      </c>
      <c r="U63" s="11">
        <f t="shared" si="13"/>
        <v>22062.84646</v>
      </c>
      <c r="V63" s="47">
        <f t="shared" si="14"/>
        <v>1185.76999</v>
      </c>
      <c r="W63" s="44">
        <f t="shared" si="9"/>
        <v>18.60634579</v>
      </c>
      <c r="X63" s="44">
        <f t="shared" si="10"/>
        <v>0.00003006890535</v>
      </c>
    </row>
    <row r="64">
      <c r="A64" s="52"/>
      <c r="B64" s="52"/>
      <c r="C64" s="52"/>
      <c r="D64" s="52"/>
      <c r="E64" s="52"/>
      <c r="F64" s="45">
        <f t="shared" si="11"/>
        <v>1.519736287</v>
      </c>
      <c r="G64" s="6">
        <f>config!$B$24</f>
        <v>800</v>
      </c>
      <c r="H64" s="6">
        <v>61.0</v>
      </c>
      <c r="I64" s="11">
        <f t="shared" si="7"/>
        <v>2952.186126</v>
      </c>
      <c r="J64" s="11">
        <v>2.0E8</v>
      </c>
      <c r="K64" s="11">
        <f t="shared" si="1"/>
        <v>3000044283</v>
      </c>
      <c r="L64" s="11">
        <f t="shared" si="2"/>
        <v>3000044283</v>
      </c>
      <c r="M64" s="46">
        <v>2.0</v>
      </c>
      <c r="N64" s="11">
        <f t="shared" si="3"/>
        <v>4000059044</v>
      </c>
      <c r="O64" s="11">
        <f t="shared" si="4"/>
        <v>8000118087</v>
      </c>
      <c r="P64" s="17">
        <f t="shared" si="5"/>
        <v>5210076904</v>
      </c>
      <c r="Q64" s="47">
        <v>1.0</v>
      </c>
      <c r="R64" s="41">
        <f t="shared" si="6"/>
        <v>13</v>
      </c>
      <c r="S64" s="11">
        <f t="shared" si="12"/>
        <v>8638.689943</v>
      </c>
      <c r="T64" s="44">
        <f t="shared" si="8"/>
        <v>603109.6079</v>
      </c>
      <c r="U64" s="11">
        <f t="shared" si="13"/>
        <v>22835.04609</v>
      </c>
      <c r="V64" s="47">
        <f t="shared" si="14"/>
        <v>1203.55654</v>
      </c>
      <c r="W64" s="44">
        <f t="shared" si="9"/>
        <v>18.9729733</v>
      </c>
      <c r="X64" s="44">
        <f t="shared" si="10"/>
        <v>0.0000314585824</v>
      </c>
    </row>
    <row r="65">
      <c r="A65" s="52"/>
      <c r="B65" s="52"/>
      <c r="C65" s="52"/>
      <c r="D65" s="52"/>
      <c r="E65" s="52"/>
      <c r="F65" s="45">
        <f t="shared" si="11"/>
        <v>1.530374441</v>
      </c>
      <c r="G65" s="6">
        <f>config!$B$24</f>
        <v>800</v>
      </c>
      <c r="H65" s="6">
        <v>62.0</v>
      </c>
      <c r="I65" s="11">
        <f t="shared" si="7"/>
        <v>3017.134221</v>
      </c>
      <c r="J65" s="11">
        <v>2.0E8</v>
      </c>
      <c r="K65" s="11">
        <f t="shared" si="1"/>
        <v>3000045257</v>
      </c>
      <c r="L65" s="11">
        <f t="shared" si="2"/>
        <v>3000045257</v>
      </c>
      <c r="M65" s="46">
        <v>2.0</v>
      </c>
      <c r="N65" s="11">
        <f t="shared" si="3"/>
        <v>4000060343</v>
      </c>
      <c r="O65" s="11">
        <f t="shared" si="4"/>
        <v>8000120685</v>
      </c>
      <c r="P65" s="17">
        <f t="shared" si="5"/>
        <v>5210078596</v>
      </c>
      <c r="Q65" s="47">
        <v>1.0</v>
      </c>
      <c r="R65" s="41">
        <f t="shared" si="6"/>
        <v>13</v>
      </c>
      <c r="S65" s="11">
        <f t="shared" si="12"/>
        <v>8863.295881</v>
      </c>
      <c r="T65" s="44">
        <f t="shared" si="8"/>
        <v>587826.3195</v>
      </c>
      <c r="U65" s="11">
        <f t="shared" si="13"/>
        <v>23634.2727</v>
      </c>
      <c r="V65" s="47">
        <f t="shared" si="14"/>
        <v>1221.609888</v>
      </c>
      <c r="W65" s="44">
        <f t="shared" si="9"/>
        <v>19.34682499</v>
      </c>
      <c r="X65" s="44">
        <f t="shared" si="10"/>
        <v>0.00003291248511</v>
      </c>
    </row>
    <row r="66">
      <c r="A66" s="52"/>
      <c r="B66" s="52"/>
      <c r="C66" s="52"/>
      <c r="D66" s="52"/>
      <c r="E66" s="52"/>
      <c r="F66" s="45">
        <f t="shared" si="11"/>
        <v>1.541087062</v>
      </c>
      <c r="G66" s="6">
        <f>config!$B$24</f>
        <v>800</v>
      </c>
      <c r="H66" s="6">
        <v>63.0</v>
      </c>
      <c r="I66" s="11">
        <f t="shared" si="7"/>
        <v>3083.511174</v>
      </c>
      <c r="J66" s="11">
        <v>2.0E8</v>
      </c>
      <c r="K66" s="11">
        <f t="shared" si="1"/>
        <v>3000046253</v>
      </c>
      <c r="L66" s="11">
        <f t="shared" si="2"/>
        <v>3000046253</v>
      </c>
      <c r="M66" s="46">
        <v>2.0</v>
      </c>
      <c r="N66" s="11">
        <f t="shared" si="3"/>
        <v>4000061670</v>
      </c>
      <c r="O66" s="11">
        <f t="shared" si="4"/>
        <v>8000123340</v>
      </c>
      <c r="P66" s="17">
        <f t="shared" si="5"/>
        <v>5210080325</v>
      </c>
      <c r="Q66" s="47">
        <v>1.0</v>
      </c>
      <c r="R66" s="41">
        <f t="shared" si="6"/>
        <v>13</v>
      </c>
      <c r="S66" s="11">
        <f t="shared" si="12"/>
        <v>9093.741574</v>
      </c>
      <c r="T66" s="44">
        <f t="shared" si="8"/>
        <v>572930.3261</v>
      </c>
      <c r="U66" s="11">
        <f t="shared" si="13"/>
        <v>24461.47225</v>
      </c>
      <c r="V66" s="47">
        <f t="shared" si="14"/>
        <v>1239.934036</v>
      </c>
      <c r="W66" s="44">
        <f t="shared" si="9"/>
        <v>19.72804321</v>
      </c>
      <c r="X66" s="44">
        <f t="shared" si="10"/>
        <v>0.00003443358174</v>
      </c>
    </row>
    <row r="67">
      <c r="A67" s="52"/>
      <c r="B67" s="52"/>
      <c r="C67" s="52"/>
      <c r="D67" s="52"/>
      <c r="E67" s="52"/>
      <c r="F67" s="45">
        <f t="shared" si="11"/>
        <v>1.551874671</v>
      </c>
      <c r="G67" s="6">
        <f>config!$B$24</f>
        <v>800</v>
      </c>
      <c r="H67" s="6">
        <v>64.0</v>
      </c>
      <c r="I67" s="11">
        <f t="shared" si="7"/>
        <v>3151.348419</v>
      </c>
      <c r="J67" s="11">
        <v>2.0E8</v>
      </c>
      <c r="K67" s="11">
        <f t="shared" si="1"/>
        <v>3000047270</v>
      </c>
      <c r="L67" s="11">
        <f t="shared" si="2"/>
        <v>3000047270</v>
      </c>
      <c r="M67" s="46">
        <v>2.0</v>
      </c>
      <c r="N67" s="11">
        <f t="shared" si="3"/>
        <v>4000063027</v>
      </c>
      <c r="O67" s="11">
        <f t="shared" si="4"/>
        <v>8000126054</v>
      </c>
      <c r="P67" s="17">
        <f t="shared" si="5"/>
        <v>5210082093</v>
      </c>
      <c r="Q67" s="47">
        <v>1.0</v>
      </c>
      <c r="R67" s="41">
        <f t="shared" si="6"/>
        <v>13</v>
      </c>
      <c r="S67" s="11">
        <f t="shared" si="12"/>
        <v>9330.178855</v>
      </c>
      <c r="T67" s="44">
        <f t="shared" si="8"/>
        <v>558411.8133</v>
      </c>
      <c r="U67" s="11">
        <f t="shared" si="13"/>
        <v>25317.62378</v>
      </c>
      <c r="V67" s="47">
        <f t="shared" si="14"/>
        <v>1258.533047</v>
      </c>
      <c r="W67" s="44">
        <f t="shared" si="9"/>
        <v>20.11677313</v>
      </c>
      <c r="X67" s="44">
        <f t="shared" si="10"/>
        <v>0.00003602497772</v>
      </c>
    </row>
    <row r="68">
      <c r="A68" s="52"/>
      <c r="B68" s="52"/>
      <c r="C68" s="52"/>
      <c r="D68" s="52"/>
      <c r="E68" s="52"/>
      <c r="F68" s="45">
        <f t="shared" si="11"/>
        <v>1.562737794</v>
      </c>
      <c r="G68" s="6">
        <f>config!$B$24</f>
        <v>800</v>
      </c>
      <c r="H68" s="6">
        <v>65.0</v>
      </c>
      <c r="I68" s="11">
        <f t="shared" si="7"/>
        <v>3220.678085</v>
      </c>
      <c r="J68" s="11">
        <v>2.0E8</v>
      </c>
      <c r="K68" s="11">
        <f t="shared" si="1"/>
        <v>3000048310</v>
      </c>
      <c r="L68" s="11">
        <f t="shared" si="2"/>
        <v>3000048310</v>
      </c>
      <c r="M68" s="46">
        <v>2.0</v>
      </c>
      <c r="N68" s="11">
        <f t="shared" si="3"/>
        <v>4000064414</v>
      </c>
      <c r="O68" s="11">
        <f t="shared" si="4"/>
        <v>8000128827</v>
      </c>
      <c r="P68" s="17">
        <f t="shared" si="5"/>
        <v>5210083899</v>
      </c>
      <c r="Q68" s="47">
        <v>1.0</v>
      </c>
      <c r="R68" s="41">
        <f t="shared" si="6"/>
        <v>13</v>
      </c>
      <c r="S68" s="11">
        <f t="shared" si="12"/>
        <v>9572.763505</v>
      </c>
      <c r="T68" s="44">
        <f t="shared" si="8"/>
        <v>544261.2152</v>
      </c>
      <c r="U68" s="11">
        <f t="shared" si="13"/>
        <v>26203.74061</v>
      </c>
      <c r="V68" s="47">
        <f t="shared" si="14"/>
        <v>1277.411042</v>
      </c>
      <c r="W68" s="44">
        <f t="shared" si="9"/>
        <v>20.51316275</v>
      </c>
      <c r="X68" s="44">
        <f t="shared" si="10"/>
        <v>0.00003768992199</v>
      </c>
    </row>
    <row r="69">
      <c r="A69" s="52"/>
      <c r="B69" s="52"/>
      <c r="C69" s="52"/>
      <c r="D69" s="52"/>
      <c r="E69" s="52"/>
      <c r="F69" s="45">
        <f t="shared" si="11"/>
        <v>1.573676958</v>
      </c>
      <c r="G69" s="6">
        <f>config!$B$24</f>
        <v>800</v>
      </c>
      <c r="H69" s="6">
        <v>66.0</v>
      </c>
      <c r="I69" s="11">
        <f t="shared" si="7"/>
        <v>3291.533003</v>
      </c>
      <c r="J69" s="11">
        <v>2.0E8</v>
      </c>
      <c r="K69" s="11">
        <f t="shared" si="1"/>
        <v>3000049373</v>
      </c>
      <c r="L69" s="11">
        <f t="shared" si="2"/>
        <v>3000049373</v>
      </c>
      <c r="M69" s="46">
        <v>2.0</v>
      </c>
      <c r="N69" s="11">
        <f t="shared" si="3"/>
        <v>4000065831</v>
      </c>
      <c r="O69" s="11">
        <f t="shared" si="4"/>
        <v>8000131661</v>
      </c>
      <c r="P69" s="17">
        <f t="shared" si="5"/>
        <v>5210085744</v>
      </c>
      <c r="Q69" s="47">
        <v>1.0</v>
      </c>
      <c r="R69" s="41">
        <f t="shared" si="6"/>
        <v>14</v>
      </c>
      <c r="S69" s="11">
        <f t="shared" si="12"/>
        <v>9821.655357</v>
      </c>
      <c r="T69" s="44">
        <f t="shared" si="8"/>
        <v>530469.2086</v>
      </c>
      <c r="U69" s="11">
        <f t="shared" si="13"/>
        <v>27120.87153</v>
      </c>
      <c r="V69" s="47">
        <f t="shared" si="14"/>
        <v>1296.572208</v>
      </c>
      <c r="W69" s="44">
        <f t="shared" si="9"/>
        <v>20.917363</v>
      </c>
      <c r="X69" s="44">
        <f t="shared" si="10"/>
        <v>0.00003943181368</v>
      </c>
    </row>
    <row r="70">
      <c r="A70" s="52"/>
      <c r="B70" s="52"/>
      <c r="C70" s="52"/>
      <c r="D70" s="52"/>
      <c r="E70" s="52"/>
      <c r="F70" s="45">
        <f t="shared" si="11"/>
        <v>1.584692697</v>
      </c>
      <c r="G70" s="6">
        <f>config!$B$24</f>
        <v>800</v>
      </c>
      <c r="H70" s="6">
        <v>67.0</v>
      </c>
      <c r="I70" s="11">
        <f t="shared" si="7"/>
        <v>3363.946729</v>
      </c>
      <c r="J70" s="11">
        <v>2.0E8</v>
      </c>
      <c r="K70" s="11">
        <f t="shared" si="1"/>
        <v>3000050459</v>
      </c>
      <c r="L70" s="11">
        <f t="shared" si="2"/>
        <v>3000050459</v>
      </c>
      <c r="M70" s="46">
        <v>2.0</v>
      </c>
      <c r="N70" s="11">
        <f t="shared" si="3"/>
        <v>4000067279</v>
      </c>
      <c r="O70" s="11">
        <f t="shared" si="4"/>
        <v>8000134558</v>
      </c>
      <c r="P70" s="17">
        <f t="shared" si="5"/>
        <v>5210087631</v>
      </c>
      <c r="Q70" s="47">
        <v>1.0</v>
      </c>
      <c r="R70" s="41">
        <f t="shared" si="6"/>
        <v>14</v>
      </c>
      <c r="S70" s="11">
        <f t="shared" si="12"/>
        <v>10077.0184</v>
      </c>
      <c r="T70" s="44">
        <f t="shared" si="8"/>
        <v>517026.7063</v>
      </c>
      <c r="U70" s="11">
        <f t="shared" si="13"/>
        <v>28070.10203</v>
      </c>
      <c r="V70" s="47">
        <f t="shared" si="14"/>
        <v>1316.020791</v>
      </c>
      <c r="W70" s="44">
        <f t="shared" si="9"/>
        <v>21.32952779</v>
      </c>
      <c r="X70" s="44">
        <f t="shared" si="10"/>
        <v>0.00004125420897</v>
      </c>
    </row>
    <row r="71">
      <c r="A71" s="52"/>
      <c r="B71" s="52"/>
      <c r="C71" s="52"/>
      <c r="D71" s="52"/>
      <c r="E71" s="52"/>
      <c r="F71" s="45">
        <f t="shared" si="11"/>
        <v>1.595785546</v>
      </c>
      <c r="G71" s="6">
        <f>config!$B$24</f>
        <v>800</v>
      </c>
      <c r="H71" s="6">
        <v>68.0</v>
      </c>
      <c r="I71" s="11">
        <f t="shared" si="7"/>
        <v>3437.953557</v>
      </c>
      <c r="J71" s="11">
        <v>2.0E8</v>
      </c>
      <c r="K71" s="11">
        <f t="shared" si="1"/>
        <v>3000051569</v>
      </c>
      <c r="L71" s="11">
        <f t="shared" si="2"/>
        <v>3000051569</v>
      </c>
      <c r="M71" s="46">
        <v>2.0</v>
      </c>
      <c r="N71" s="11">
        <f t="shared" si="3"/>
        <v>4000068759</v>
      </c>
      <c r="O71" s="11">
        <f t="shared" si="4"/>
        <v>8000137518</v>
      </c>
      <c r="P71" s="17">
        <f t="shared" si="5"/>
        <v>5210089559</v>
      </c>
      <c r="Q71" s="47">
        <v>1.0</v>
      </c>
      <c r="R71" s="41">
        <f t="shared" si="6"/>
        <v>14</v>
      </c>
      <c r="S71" s="11">
        <f t="shared" si="12"/>
        <v>10339.02087</v>
      </c>
      <c r="T71" s="44">
        <f t="shared" si="8"/>
        <v>503924.8515</v>
      </c>
      <c r="U71" s="11">
        <f t="shared" si="13"/>
        <v>29052.5556</v>
      </c>
      <c r="V71" s="47">
        <f t="shared" si="14"/>
        <v>1335.761103</v>
      </c>
      <c r="W71" s="44">
        <f t="shared" si="9"/>
        <v>21.74981405</v>
      </c>
      <c r="X71" s="44">
        <f t="shared" si="10"/>
        <v>0.00004316082841</v>
      </c>
    </row>
    <row r="72">
      <c r="A72" s="52"/>
      <c r="B72" s="52"/>
      <c r="C72" s="52"/>
      <c r="D72" s="52"/>
      <c r="E72" s="52"/>
      <c r="F72" s="45">
        <f t="shared" si="11"/>
        <v>1.606956045</v>
      </c>
      <c r="G72" s="6">
        <f>config!$B$24</f>
        <v>800</v>
      </c>
      <c r="H72" s="6">
        <v>69.0</v>
      </c>
      <c r="I72" s="11">
        <f t="shared" si="7"/>
        <v>3513.588535</v>
      </c>
      <c r="J72" s="11">
        <v>2.0E8</v>
      </c>
      <c r="K72" s="11">
        <f t="shared" si="1"/>
        <v>3000052704</v>
      </c>
      <c r="L72" s="11">
        <f t="shared" si="2"/>
        <v>3000052704</v>
      </c>
      <c r="M72" s="46">
        <v>2.0</v>
      </c>
      <c r="N72" s="11">
        <f t="shared" si="3"/>
        <v>4000070272</v>
      </c>
      <c r="O72" s="11">
        <f t="shared" si="4"/>
        <v>8000140544</v>
      </c>
      <c r="P72" s="17">
        <f t="shared" si="5"/>
        <v>5210091529</v>
      </c>
      <c r="Q72" s="47">
        <v>1.0</v>
      </c>
      <c r="R72" s="41">
        <f t="shared" si="6"/>
        <v>14</v>
      </c>
      <c r="S72" s="11">
        <f t="shared" si="12"/>
        <v>10607.83542</v>
      </c>
      <c r="T72" s="44">
        <f t="shared" si="8"/>
        <v>491155.0118</v>
      </c>
      <c r="U72" s="11">
        <f t="shared" si="13"/>
        <v>30069.39505</v>
      </c>
      <c r="V72" s="47">
        <f t="shared" si="14"/>
        <v>1355.79752</v>
      </c>
      <c r="W72" s="44">
        <f t="shared" si="9"/>
        <v>22.17838181</v>
      </c>
      <c r="X72" s="44">
        <f t="shared" si="10"/>
        <v>0.0000451555645</v>
      </c>
    </row>
    <row r="73">
      <c r="A73" s="52"/>
      <c r="B73" s="52"/>
      <c r="C73" s="52"/>
      <c r="D73" s="52"/>
      <c r="E73" s="52"/>
      <c r="F73" s="45">
        <f t="shared" si="11"/>
        <v>1.618204737</v>
      </c>
      <c r="G73" s="6">
        <f>config!$B$24</f>
        <v>800</v>
      </c>
      <c r="H73" s="6">
        <v>70.0</v>
      </c>
      <c r="I73" s="11">
        <f t="shared" si="7"/>
        <v>3590.887483</v>
      </c>
      <c r="J73" s="11">
        <v>2.0E8</v>
      </c>
      <c r="K73" s="11">
        <f t="shared" si="1"/>
        <v>3000053863</v>
      </c>
      <c r="L73" s="11">
        <f t="shared" si="2"/>
        <v>3000053863</v>
      </c>
      <c r="M73" s="46">
        <v>2.0</v>
      </c>
      <c r="N73" s="11">
        <f t="shared" si="3"/>
        <v>4000071818</v>
      </c>
      <c r="O73" s="11">
        <f t="shared" si="4"/>
        <v>8000143635</v>
      </c>
      <c r="P73" s="17">
        <f t="shared" si="5"/>
        <v>5210093543</v>
      </c>
      <c r="Q73" s="47">
        <v>1.0</v>
      </c>
      <c r="R73" s="41">
        <f t="shared" si="6"/>
        <v>14</v>
      </c>
      <c r="S73" s="11">
        <f t="shared" si="12"/>
        <v>10883.63914</v>
      </c>
      <c r="T73" s="44">
        <f t="shared" si="8"/>
        <v>478708.7735</v>
      </c>
      <c r="U73" s="11">
        <f t="shared" si="13"/>
        <v>31121.82388</v>
      </c>
      <c r="V73" s="47">
        <f t="shared" si="14"/>
        <v>1376.134482</v>
      </c>
      <c r="W73" s="44">
        <f t="shared" si="9"/>
        <v>22.61539426</v>
      </c>
      <c r="X73" s="44">
        <f t="shared" si="10"/>
        <v>0.00004724248962</v>
      </c>
    </row>
    <row r="74">
      <c r="A74" s="52"/>
      <c r="B74" s="52"/>
      <c r="C74" s="52"/>
      <c r="D74" s="52"/>
      <c r="E74" s="52"/>
      <c r="F74" s="45">
        <f t="shared" si="11"/>
        <v>1.62953217</v>
      </c>
      <c r="G74" s="6">
        <f>config!$B$24</f>
        <v>800</v>
      </c>
      <c r="H74" s="6">
        <v>71.0</v>
      </c>
      <c r="I74" s="11">
        <f t="shared" si="7"/>
        <v>3669.887007</v>
      </c>
      <c r="J74" s="11">
        <v>2.0E8</v>
      </c>
      <c r="K74" s="11">
        <f t="shared" si="1"/>
        <v>3000055048</v>
      </c>
      <c r="L74" s="11">
        <f t="shared" si="2"/>
        <v>3000055048</v>
      </c>
      <c r="M74" s="46">
        <v>2.0</v>
      </c>
      <c r="N74" s="11">
        <f t="shared" si="3"/>
        <v>4000073398</v>
      </c>
      <c r="O74" s="11">
        <f t="shared" si="4"/>
        <v>8000146795</v>
      </c>
      <c r="P74" s="17">
        <f t="shared" si="5"/>
        <v>5210095601</v>
      </c>
      <c r="Q74" s="47">
        <v>1.0</v>
      </c>
      <c r="R74" s="41">
        <f t="shared" si="6"/>
        <v>15</v>
      </c>
      <c r="S74" s="11">
        <f t="shared" si="12"/>
        <v>11166.61376</v>
      </c>
      <c r="T74" s="44">
        <f t="shared" si="8"/>
        <v>466577.9362</v>
      </c>
      <c r="U74" s="11">
        <f t="shared" si="13"/>
        <v>32211.08771</v>
      </c>
      <c r="V74" s="47">
        <f t="shared" si="14"/>
        <v>1396.7765</v>
      </c>
      <c r="W74" s="44">
        <f t="shared" si="9"/>
        <v>23.06101779</v>
      </c>
      <c r="X74" s="44">
        <f t="shared" si="10"/>
        <v>0.00004942586437</v>
      </c>
    </row>
    <row r="75">
      <c r="A75" s="52"/>
      <c r="B75" s="52"/>
      <c r="C75" s="52"/>
      <c r="D75" s="52"/>
      <c r="E75" s="52"/>
      <c r="F75" s="45">
        <f t="shared" si="11"/>
        <v>1.640938896</v>
      </c>
      <c r="G75" s="6">
        <f>config!$B$24</f>
        <v>800</v>
      </c>
      <c r="H75" s="6">
        <v>72.0</v>
      </c>
      <c r="I75" s="11">
        <f t="shared" si="7"/>
        <v>3750.624521</v>
      </c>
      <c r="J75" s="11">
        <v>2.0E8</v>
      </c>
      <c r="K75" s="11">
        <f t="shared" si="1"/>
        <v>3000056259</v>
      </c>
      <c r="L75" s="11">
        <f t="shared" si="2"/>
        <v>3000056259</v>
      </c>
      <c r="M75" s="46">
        <v>2.0</v>
      </c>
      <c r="N75" s="11">
        <f t="shared" si="3"/>
        <v>4000075012</v>
      </c>
      <c r="O75" s="11">
        <f t="shared" si="4"/>
        <v>8000150025</v>
      </c>
      <c r="P75" s="17">
        <f t="shared" si="5"/>
        <v>5210097704</v>
      </c>
      <c r="Q75" s="47">
        <v>1.0</v>
      </c>
      <c r="R75" s="41">
        <f t="shared" si="6"/>
        <v>15</v>
      </c>
      <c r="S75" s="11">
        <f t="shared" si="12"/>
        <v>11456.94571</v>
      </c>
      <c r="T75" s="44">
        <f t="shared" si="8"/>
        <v>454754.5074</v>
      </c>
      <c r="U75" s="11">
        <f t="shared" si="13"/>
        <v>33338.47578</v>
      </c>
      <c r="V75" s="47">
        <f t="shared" si="14"/>
        <v>1417.728147</v>
      </c>
      <c r="W75" s="44">
        <f t="shared" si="9"/>
        <v>23.51542209</v>
      </c>
      <c r="X75" s="44">
        <f t="shared" si="10"/>
        <v>0.00005171014625</v>
      </c>
    </row>
    <row r="76">
      <c r="A76" s="52"/>
      <c r="B76" s="52"/>
      <c r="C76" s="52"/>
      <c r="D76" s="52"/>
      <c r="E76" s="52"/>
      <c r="F76" s="45">
        <f t="shared" si="11"/>
        <v>1.652425468</v>
      </c>
      <c r="G76" s="6">
        <f>config!$B$24</f>
        <v>800</v>
      </c>
      <c r="H76" s="6">
        <v>73.0</v>
      </c>
      <c r="I76" s="11">
        <f t="shared" si="7"/>
        <v>3833.138261</v>
      </c>
      <c r="J76" s="11">
        <v>2.0E8</v>
      </c>
      <c r="K76" s="11">
        <f t="shared" si="1"/>
        <v>3000057497</v>
      </c>
      <c r="L76" s="11">
        <f t="shared" si="2"/>
        <v>3000057497</v>
      </c>
      <c r="M76" s="46">
        <v>2.0</v>
      </c>
      <c r="N76" s="11">
        <f t="shared" si="3"/>
        <v>4000076663</v>
      </c>
      <c r="O76" s="11">
        <f t="shared" si="4"/>
        <v>8000153326</v>
      </c>
      <c r="P76" s="17">
        <f t="shared" si="5"/>
        <v>5210099853</v>
      </c>
      <c r="Q76" s="47">
        <v>1.0</v>
      </c>
      <c r="R76" s="41">
        <f t="shared" si="6"/>
        <v>15</v>
      </c>
      <c r="S76" s="11">
        <f t="shared" si="12"/>
        <v>11754.8263</v>
      </c>
      <c r="T76" s="44">
        <f t="shared" si="8"/>
        <v>443230.6969</v>
      </c>
      <c r="U76" s="11">
        <f t="shared" si="13"/>
        <v>34505.32243</v>
      </c>
      <c r="V76" s="47">
        <f t="shared" si="14"/>
        <v>1438.994069</v>
      </c>
      <c r="W76" s="44">
        <f t="shared" si="9"/>
        <v>23.97878016</v>
      </c>
      <c r="X76" s="44">
        <f t="shared" si="10"/>
        <v>0.00005409999877</v>
      </c>
    </row>
    <row r="77">
      <c r="A77" s="52"/>
      <c r="B77" s="52"/>
      <c r="C77" s="52"/>
      <c r="D77" s="52"/>
      <c r="E77" s="52"/>
      <c r="F77" s="45">
        <f t="shared" si="11"/>
        <v>1.663992446</v>
      </c>
      <c r="G77" s="6">
        <f>config!$B$24</f>
        <v>800</v>
      </c>
      <c r="H77" s="6">
        <v>74.0</v>
      </c>
      <c r="I77" s="11">
        <f t="shared" si="7"/>
        <v>3917.467303</v>
      </c>
      <c r="J77" s="11">
        <v>2.0E8</v>
      </c>
      <c r="K77" s="11">
        <f t="shared" si="1"/>
        <v>3000058762</v>
      </c>
      <c r="L77" s="11">
        <f t="shared" si="2"/>
        <v>3000058762</v>
      </c>
      <c r="M77" s="46">
        <v>2.0</v>
      </c>
      <c r="N77" s="11">
        <f t="shared" si="3"/>
        <v>4000078349</v>
      </c>
      <c r="O77" s="11">
        <f t="shared" si="4"/>
        <v>8000156699</v>
      </c>
      <c r="P77" s="17">
        <f t="shared" si="5"/>
        <v>5210102050</v>
      </c>
      <c r="Q77" s="47">
        <v>1.0</v>
      </c>
      <c r="R77" s="41">
        <f t="shared" si="6"/>
        <v>15</v>
      </c>
      <c r="S77" s="11">
        <f t="shared" si="12"/>
        <v>12060.45179</v>
      </c>
      <c r="T77" s="44">
        <f t="shared" si="8"/>
        <v>431998.912</v>
      </c>
      <c r="U77" s="11">
        <f t="shared" si="13"/>
        <v>35713.00872</v>
      </c>
      <c r="V77" s="47">
        <f t="shared" si="14"/>
        <v>1460.57898</v>
      </c>
      <c r="W77" s="44">
        <f t="shared" si="9"/>
        <v>24.45126844</v>
      </c>
      <c r="X77" s="44">
        <f t="shared" si="10"/>
        <v>0.00005660030096</v>
      </c>
    </row>
    <row r="78">
      <c r="A78" s="52"/>
      <c r="B78" s="52"/>
      <c r="C78" s="52"/>
      <c r="D78" s="52"/>
      <c r="E78" s="52"/>
      <c r="F78" s="45">
        <f t="shared" si="11"/>
        <v>1.675640393</v>
      </c>
      <c r="G78" s="6">
        <f>config!$B$24</f>
        <v>800</v>
      </c>
      <c r="H78" s="6">
        <v>75.0</v>
      </c>
      <c r="I78" s="11">
        <f t="shared" si="7"/>
        <v>4003.651583</v>
      </c>
      <c r="J78" s="11">
        <v>2.0E8</v>
      </c>
      <c r="K78" s="11">
        <f t="shared" si="1"/>
        <v>3000060055</v>
      </c>
      <c r="L78" s="11">
        <f t="shared" si="2"/>
        <v>3000060055</v>
      </c>
      <c r="M78" s="46">
        <v>2.0</v>
      </c>
      <c r="N78" s="11">
        <f t="shared" si="3"/>
        <v>4000080073</v>
      </c>
      <c r="O78" s="11">
        <f t="shared" si="4"/>
        <v>8000160146</v>
      </c>
      <c r="P78" s="17">
        <f t="shared" si="5"/>
        <v>5210104295</v>
      </c>
      <c r="Q78" s="47">
        <v>1.0</v>
      </c>
      <c r="R78" s="41">
        <f t="shared" si="6"/>
        <v>15</v>
      </c>
      <c r="S78" s="11">
        <f t="shared" si="12"/>
        <v>12374.02353</v>
      </c>
      <c r="T78" s="44">
        <f t="shared" si="8"/>
        <v>421051.7526</v>
      </c>
      <c r="U78" s="11">
        <f t="shared" si="13"/>
        <v>36962.96402</v>
      </c>
      <c r="V78" s="47">
        <f t="shared" si="14"/>
        <v>1482.487665</v>
      </c>
      <c r="W78" s="44">
        <f t="shared" si="9"/>
        <v>24.93306683</v>
      </c>
      <c r="X78" s="44">
        <f t="shared" si="10"/>
        <v>0.00005921615733</v>
      </c>
    </row>
    <row r="79">
      <c r="A79" s="52"/>
      <c r="B79" s="52"/>
      <c r="C79" s="52"/>
      <c r="D79" s="52"/>
      <c r="E79" s="52"/>
      <c r="F79" s="45">
        <f t="shared" si="11"/>
        <v>1.687369876</v>
      </c>
      <c r="G79" s="6">
        <f>config!$B$24</f>
        <v>800</v>
      </c>
      <c r="H79" s="6">
        <v>76.0</v>
      </c>
      <c r="I79" s="11">
        <f t="shared" si="7"/>
        <v>4091.731918</v>
      </c>
      <c r="J79" s="11">
        <v>2.0E8</v>
      </c>
      <c r="K79" s="11">
        <f t="shared" si="1"/>
        <v>3000061376</v>
      </c>
      <c r="L79" s="11">
        <f t="shared" si="2"/>
        <v>3000061376</v>
      </c>
      <c r="M79" s="46">
        <v>2.0</v>
      </c>
      <c r="N79" s="11">
        <f t="shared" si="3"/>
        <v>4000081835</v>
      </c>
      <c r="O79" s="11">
        <f t="shared" si="4"/>
        <v>8000163669</v>
      </c>
      <c r="P79" s="17">
        <f t="shared" si="5"/>
        <v>5210106590</v>
      </c>
      <c r="Q79" s="47">
        <v>1.0</v>
      </c>
      <c r="R79" s="41">
        <f t="shared" si="6"/>
        <v>16</v>
      </c>
      <c r="S79" s="11">
        <f t="shared" si="12"/>
        <v>12695.74814</v>
      </c>
      <c r="T79" s="44">
        <f t="shared" si="8"/>
        <v>410382.0059</v>
      </c>
      <c r="U79" s="11">
        <f t="shared" si="13"/>
        <v>38256.66777</v>
      </c>
      <c r="V79" s="47">
        <f t="shared" si="14"/>
        <v>1504.72498</v>
      </c>
      <c r="W79" s="44">
        <f t="shared" si="9"/>
        <v>25.42435879</v>
      </c>
      <c r="X79" s="44">
        <f t="shared" si="10"/>
        <v>0.00006195290831</v>
      </c>
    </row>
    <row r="80">
      <c r="A80" s="52"/>
      <c r="B80" s="52"/>
      <c r="C80" s="52"/>
      <c r="D80" s="52"/>
      <c r="E80" s="52"/>
      <c r="F80" s="45">
        <f t="shared" si="11"/>
        <v>1.699181465</v>
      </c>
      <c r="G80" s="6">
        <f>config!$B$24</f>
        <v>800</v>
      </c>
      <c r="H80" s="6">
        <v>77.0</v>
      </c>
      <c r="I80" s="11">
        <f t="shared" si="7"/>
        <v>4181.75002</v>
      </c>
      <c r="J80" s="11">
        <v>2.0E8</v>
      </c>
      <c r="K80" s="11">
        <f t="shared" si="1"/>
        <v>3000062726</v>
      </c>
      <c r="L80" s="11">
        <f t="shared" si="2"/>
        <v>3000062726</v>
      </c>
      <c r="M80" s="46">
        <v>2.0</v>
      </c>
      <c r="N80" s="11">
        <f t="shared" si="3"/>
        <v>4000083635</v>
      </c>
      <c r="O80" s="11">
        <f t="shared" si="4"/>
        <v>8000167270</v>
      </c>
      <c r="P80" s="17">
        <f t="shared" si="5"/>
        <v>5210108935</v>
      </c>
      <c r="Q80" s="47">
        <v>1.0</v>
      </c>
      <c r="R80" s="41">
        <f t="shared" si="6"/>
        <v>16</v>
      </c>
      <c r="S80" s="11">
        <f t="shared" si="12"/>
        <v>13025.8376</v>
      </c>
      <c r="T80" s="44">
        <f t="shared" si="8"/>
        <v>399982.6419</v>
      </c>
      <c r="U80" s="11">
        <f t="shared" si="13"/>
        <v>39595.65114</v>
      </c>
      <c r="V80" s="47">
        <f t="shared" si="14"/>
        <v>1527.295855</v>
      </c>
      <c r="W80" s="44">
        <f t="shared" si="9"/>
        <v>25.92533137</v>
      </c>
      <c r="X80" s="44">
        <f t="shared" si="10"/>
        <v>0.00006481614114</v>
      </c>
    </row>
    <row r="81">
      <c r="A81" s="52"/>
      <c r="B81" s="52"/>
      <c r="C81" s="52"/>
      <c r="D81" s="52"/>
      <c r="E81" s="52"/>
      <c r="F81" s="45">
        <f t="shared" si="11"/>
        <v>1.711075735</v>
      </c>
      <c r="G81" s="6">
        <f>config!$B$24</f>
        <v>800</v>
      </c>
      <c r="H81" s="6">
        <v>78.0</v>
      </c>
      <c r="I81" s="11">
        <f t="shared" si="7"/>
        <v>4273.748521</v>
      </c>
      <c r="J81" s="11">
        <v>2.0E8</v>
      </c>
      <c r="K81" s="11">
        <f t="shared" si="1"/>
        <v>3000064106</v>
      </c>
      <c r="L81" s="11">
        <f t="shared" si="2"/>
        <v>3000064106</v>
      </c>
      <c r="M81" s="46">
        <v>2.0</v>
      </c>
      <c r="N81" s="11">
        <f t="shared" si="3"/>
        <v>4000085475</v>
      </c>
      <c r="O81" s="11">
        <f t="shared" si="4"/>
        <v>8000170950</v>
      </c>
      <c r="P81" s="17">
        <f t="shared" si="5"/>
        <v>5210111331</v>
      </c>
      <c r="Q81" s="47">
        <v>1.0</v>
      </c>
      <c r="R81" s="41">
        <f t="shared" si="6"/>
        <v>16</v>
      </c>
      <c r="S81" s="11">
        <f t="shared" si="12"/>
        <v>13364.50937</v>
      </c>
      <c r="T81" s="44">
        <f t="shared" si="8"/>
        <v>389846.8089</v>
      </c>
      <c r="U81" s="11">
        <f t="shared" si="13"/>
        <v>40981.49893</v>
      </c>
      <c r="V81" s="47">
        <f t="shared" si="14"/>
        <v>1550.205293</v>
      </c>
      <c r="W81" s="44">
        <f t="shared" si="9"/>
        <v>26.43617534</v>
      </c>
      <c r="X81" s="44">
        <f t="shared" si="10"/>
        <v>0.00006781170126</v>
      </c>
    </row>
    <row r="82">
      <c r="A82" s="52"/>
      <c r="B82" s="52"/>
      <c r="C82" s="52"/>
      <c r="D82" s="52"/>
      <c r="E82" s="52"/>
      <c r="F82" s="45">
        <f t="shared" si="11"/>
        <v>1.723053265</v>
      </c>
      <c r="G82" s="6">
        <f>config!$B$24</f>
        <v>800</v>
      </c>
      <c r="H82" s="6">
        <v>79.0</v>
      </c>
      <c r="I82" s="11">
        <f t="shared" si="7"/>
        <v>4367.770988</v>
      </c>
      <c r="J82" s="11">
        <v>2.0E8</v>
      </c>
      <c r="K82" s="11">
        <f t="shared" si="1"/>
        <v>3000065517</v>
      </c>
      <c r="L82" s="11">
        <f t="shared" si="2"/>
        <v>3000065517</v>
      </c>
      <c r="M82" s="46">
        <v>2.0</v>
      </c>
      <c r="N82" s="11">
        <f t="shared" si="3"/>
        <v>4000087355</v>
      </c>
      <c r="O82" s="11">
        <f t="shared" si="4"/>
        <v>8000174711</v>
      </c>
      <c r="P82" s="17">
        <f t="shared" si="5"/>
        <v>5210113780</v>
      </c>
      <c r="Q82" s="47">
        <v>1.0</v>
      </c>
      <c r="R82" s="41">
        <f t="shared" si="6"/>
        <v>16</v>
      </c>
      <c r="S82" s="11">
        <f t="shared" si="12"/>
        <v>13711.98662</v>
      </c>
      <c r="T82" s="44">
        <f t="shared" si="8"/>
        <v>379967.8286</v>
      </c>
      <c r="U82" s="11">
        <f t="shared" si="13"/>
        <v>42415.85139</v>
      </c>
      <c r="V82" s="47">
        <f t="shared" si="14"/>
        <v>1573.458372</v>
      </c>
      <c r="W82" s="44">
        <f t="shared" si="9"/>
        <v>26.9570852</v>
      </c>
      <c r="X82" s="44">
        <f t="shared" si="10"/>
        <v>0.00007094570427</v>
      </c>
    </row>
    <row r="83">
      <c r="A83" s="52"/>
      <c r="B83" s="52"/>
      <c r="C83" s="52"/>
      <c r="D83" s="52"/>
      <c r="E83" s="52"/>
      <c r="F83" s="45">
        <f t="shared" si="11"/>
        <v>1.735114638</v>
      </c>
      <c r="G83" s="6">
        <f>config!$B$24</f>
        <v>800</v>
      </c>
      <c r="H83" s="6">
        <v>80.0</v>
      </c>
      <c r="I83" s="11">
        <f t="shared" si="7"/>
        <v>4463.86195</v>
      </c>
      <c r="J83" s="11">
        <v>2.0E8</v>
      </c>
      <c r="K83" s="11">
        <f t="shared" si="1"/>
        <v>3000066958</v>
      </c>
      <c r="L83" s="11">
        <f t="shared" si="2"/>
        <v>3000066958</v>
      </c>
      <c r="M83" s="46">
        <v>2.0</v>
      </c>
      <c r="N83" s="11">
        <f t="shared" si="3"/>
        <v>4000089277</v>
      </c>
      <c r="O83" s="11">
        <f t="shared" si="4"/>
        <v>8000178554</v>
      </c>
      <c r="P83" s="17">
        <f t="shared" si="5"/>
        <v>5210116284</v>
      </c>
      <c r="Q83" s="47">
        <v>1.0</v>
      </c>
      <c r="R83" s="41">
        <f t="shared" si="6"/>
        <v>16</v>
      </c>
      <c r="S83" s="11">
        <f t="shared" si="12"/>
        <v>14068.49827</v>
      </c>
      <c r="T83" s="44">
        <f t="shared" si="8"/>
        <v>370339.1922</v>
      </c>
      <c r="U83" s="11">
        <f t="shared" si="13"/>
        <v>43900.40619</v>
      </c>
      <c r="V83" s="47">
        <f t="shared" si="14"/>
        <v>1597.060248</v>
      </c>
      <c r="W83" s="44">
        <f t="shared" si="9"/>
        <v>27.48825929</v>
      </c>
      <c r="X83" s="44">
        <f t="shared" si="10"/>
        <v>0.0000742245484</v>
      </c>
    </row>
    <row r="84">
      <c r="A84" s="52"/>
      <c r="B84" s="52"/>
      <c r="C84" s="52"/>
      <c r="D84" s="52"/>
      <c r="E84" s="52"/>
      <c r="F84" s="45">
        <f t="shared" si="11"/>
        <v>1.747260441</v>
      </c>
      <c r="G84" s="6">
        <f>config!$B$24</f>
        <v>800</v>
      </c>
      <c r="H84" s="6">
        <v>81.0</v>
      </c>
      <c r="I84" s="11">
        <f t="shared" si="7"/>
        <v>4562.066913</v>
      </c>
      <c r="J84" s="11">
        <v>2.0E8</v>
      </c>
      <c r="K84" s="11">
        <f t="shared" si="1"/>
        <v>3000068431</v>
      </c>
      <c r="L84" s="11">
        <f t="shared" si="2"/>
        <v>3000068431</v>
      </c>
      <c r="M84" s="46">
        <v>2.0</v>
      </c>
      <c r="N84" s="11">
        <f t="shared" si="3"/>
        <v>4000091241</v>
      </c>
      <c r="O84" s="11">
        <f t="shared" si="4"/>
        <v>8000182483</v>
      </c>
      <c r="P84" s="17">
        <f t="shared" si="5"/>
        <v>5210118842</v>
      </c>
      <c r="Q84" s="47">
        <v>1.0</v>
      </c>
      <c r="R84" s="41">
        <f t="shared" si="6"/>
        <v>17</v>
      </c>
      <c r="S84" s="11">
        <f t="shared" si="12"/>
        <v>14434.27922</v>
      </c>
      <c r="T84" s="44">
        <f t="shared" si="8"/>
        <v>360954.5556</v>
      </c>
      <c r="U84" s="11">
        <f t="shared" si="13"/>
        <v>45436.9204</v>
      </c>
      <c r="V84" s="47">
        <f t="shared" si="14"/>
        <v>1621.016151</v>
      </c>
      <c r="W84" s="44">
        <f t="shared" si="9"/>
        <v>28.02989987</v>
      </c>
      <c r="X84" s="44">
        <f t="shared" si="10"/>
        <v>0.00007765492757</v>
      </c>
    </row>
    <row r="85">
      <c r="A85" s="52"/>
      <c r="B85" s="52"/>
      <c r="C85" s="52"/>
      <c r="D85" s="52"/>
      <c r="E85" s="52"/>
      <c r="F85" s="45">
        <f t="shared" si="11"/>
        <v>1.759491264</v>
      </c>
      <c r="G85" s="6">
        <f>config!$B$24</f>
        <v>800</v>
      </c>
      <c r="H85" s="6">
        <v>82.0</v>
      </c>
      <c r="I85" s="11">
        <f t="shared" si="7"/>
        <v>4662.432385</v>
      </c>
      <c r="J85" s="11">
        <v>2.0E8</v>
      </c>
      <c r="K85" s="11">
        <f t="shared" si="1"/>
        <v>3000069936</v>
      </c>
      <c r="L85" s="11">
        <f t="shared" si="2"/>
        <v>3000069936</v>
      </c>
      <c r="M85" s="46">
        <v>2.0</v>
      </c>
      <c r="N85" s="11">
        <f t="shared" si="3"/>
        <v>4000093249</v>
      </c>
      <c r="O85" s="11">
        <f t="shared" si="4"/>
        <v>8000186497</v>
      </c>
      <c r="P85" s="17">
        <f t="shared" si="5"/>
        <v>5210121456</v>
      </c>
      <c r="Q85" s="47">
        <v>1.0</v>
      </c>
      <c r="R85" s="41">
        <f t="shared" si="6"/>
        <v>17</v>
      </c>
      <c r="S85" s="11">
        <f t="shared" si="12"/>
        <v>14809.57048</v>
      </c>
      <c r="T85" s="44">
        <f t="shared" si="8"/>
        <v>351807.7356</v>
      </c>
      <c r="U85" s="11">
        <f t="shared" si="13"/>
        <v>47027.21262</v>
      </c>
      <c r="V85" s="47">
        <f t="shared" si="14"/>
        <v>1645.331393</v>
      </c>
      <c r="W85" s="44">
        <f t="shared" si="9"/>
        <v>28.58221317</v>
      </c>
      <c r="X85" s="44">
        <f t="shared" si="10"/>
        <v>0.00008124384508</v>
      </c>
    </row>
    <row r="86">
      <c r="A86" s="52"/>
      <c r="B86" s="52"/>
      <c r="C86" s="52"/>
      <c r="D86" s="52"/>
      <c r="E86" s="52"/>
      <c r="F86" s="45">
        <f t="shared" si="11"/>
        <v>1.771807703</v>
      </c>
      <c r="G86" s="6">
        <f>config!$B$24</f>
        <v>800</v>
      </c>
      <c r="H86" s="6">
        <v>83.0</v>
      </c>
      <c r="I86" s="11">
        <f t="shared" si="7"/>
        <v>4765.005897</v>
      </c>
      <c r="J86" s="11">
        <v>2.0E8</v>
      </c>
      <c r="K86" s="11">
        <f t="shared" si="1"/>
        <v>3000071475</v>
      </c>
      <c r="L86" s="11">
        <f t="shared" si="2"/>
        <v>3000071475</v>
      </c>
      <c r="M86" s="46">
        <v>2.0</v>
      </c>
      <c r="N86" s="11">
        <f t="shared" si="3"/>
        <v>4000095300</v>
      </c>
      <c r="O86" s="11">
        <f t="shared" si="4"/>
        <v>8000190600</v>
      </c>
      <c r="P86" s="17">
        <f t="shared" si="5"/>
        <v>5210124128</v>
      </c>
      <c r="Q86" s="47">
        <v>1.0</v>
      </c>
      <c r="R86" s="41">
        <f t="shared" si="6"/>
        <v>17</v>
      </c>
      <c r="S86" s="11">
        <f t="shared" si="12"/>
        <v>15194.61932</v>
      </c>
      <c r="T86" s="44">
        <f t="shared" si="8"/>
        <v>342892.7056</v>
      </c>
      <c r="U86" s="11">
        <f t="shared" si="13"/>
        <v>48673.16506</v>
      </c>
      <c r="V86" s="47">
        <f t="shared" si="14"/>
        <v>1670.011364</v>
      </c>
      <c r="W86" s="44">
        <f t="shared" si="9"/>
        <v>29.14540949</v>
      </c>
      <c r="X86" s="44">
        <f t="shared" si="10"/>
        <v>0.00008499862787</v>
      </c>
    </row>
    <row r="87">
      <c r="A87" s="52"/>
      <c r="B87" s="52"/>
      <c r="C87" s="52"/>
      <c r="D87" s="52"/>
      <c r="E87" s="52"/>
      <c r="F87" s="45">
        <f t="shared" si="11"/>
        <v>1.784210357</v>
      </c>
      <c r="G87" s="6">
        <f>config!$B$24</f>
        <v>800</v>
      </c>
      <c r="H87" s="6">
        <v>84.0</v>
      </c>
      <c r="I87" s="11">
        <f t="shared" si="7"/>
        <v>4869.836027</v>
      </c>
      <c r="J87" s="11">
        <v>2.0E8</v>
      </c>
      <c r="K87" s="11">
        <f t="shared" si="1"/>
        <v>3000073048</v>
      </c>
      <c r="L87" s="11">
        <f t="shared" si="2"/>
        <v>3000073048</v>
      </c>
      <c r="M87" s="46">
        <v>2.0</v>
      </c>
      <c r="N87" s="11">
        <f t="shared" si="3"/>
        <v>4000097397</v>
      </c>
      <c r="O87" s="11">
        <f t="shared" si="4"/>
        <v>8000194793</v>
      </c>
      <c r="P87" s="17">
        <f t="shared" si="5"/>
        <v>5210126859</v>
      </c>
      <c r="Q87" s="47">
        <v>1.0</v>
      </c>
      <c r="R87" s="41">
        <f t="shared" si="6"/>
        <v>17</v>
      </c>
      <c r="S87" s="11">
        <f t="shared" si="12"/>
        <v>15589.67942</v>
      </c>
      <c r="T87" s="44">
        <f t="shared" si="8"/>
        <v>334203.592</v>
      </c>
      <c r="U87" s="11">
        <f t="shared" si="13"/>
        <v>50376.72584</v>
      </c>
      <c r="V87" s="47">
        <f t="shared" si="14"/>
        <v>1695.061535</v>
      </c>
      <c r="W87" s="44">
        <f t="shared" si="9"/>
        <v>29.71970327</v>
      </c>
      <c r="X87" s="44">
        <f t="shared" si="10"/>
        <v>0.00008892694149</v>
      </c>
    </row>
    <row r="88">
      <c r="A88" s="52"/>
      <c r="B88" s="52"/>
      <c r="C88" s="52"/>
      <c r="D88" s="52"/>
      <c r="E88" s="52"/>
      <c r="F88" s="45">
        <f t="shared" si="11"/>
        <v>1.796699829</v>
      </c>
      <c r="G88" s="6">
        <f>config!$B$24</f>
        <v>800</v>
      </c>
      <c r="H88" s="6">
        <v>85.0</v>
      </c>
      <c r="I88" s="11">
        <f t="shared" si="7"/>
        <v>4976.97242</v>
      </c>
      <c r="J88" s="11">
        <v>2.0E8</v>
      </c>
      <c r="K88" s="11">
        <f t="shared" si="1"/>
        <v>3000074655</v>
      </c>
      <c r="L88" s="11">
        <f t="shared" si="2"/>
        <v>3000074655</v>
      </c>
      <c r="M88" s="46">
        <v>2.0</v>
      </c>
      <c r="N88" s="11">
        <f t="shared" si="3"/>
        <v>4000099539</v>
      </c>
      <c r="O88" s="11">
        <f t="shared" si="4"/>
        <v>8000199079</v>
      </c>
      <c r="P88" s="17">
        <f t="shared" si="5"/>
        <v>5210129650</v>
      </c>
      <c r="Q88" s="47">
        <v>1.0</v>
      </c>
      <c r="R88" s="41">
        <f t="shared" si="6"/>
        <v>17</v>
      </c>
      <c r="S88" s="11">
        <f t="shared" si="12"/>
        <v>15995.01108</v>
      </c>
      <c r="T88" s="44">
        <f t="shared" si="8"/>
        <v>325734.6696</v>
      </c>
      <c r="U88" s="11">
        <f t="shared" si="13"/>
        <v>52139.91124</v>
      </c>
      <c r="V88" s="47">
        <f t="shared" si="14"/>
        <v>1720.487458</v>
      </c>
      <c r="W88" s="44">
        <f t="shared" si="9"/>
        <v>30.30531319</v>
      </c>
      <c r="X88" s="44">
        <f t="shared" si="10"/>
        <v>0.00009303680576</v>
      </c>
    </row>
    <row r="89">
      <c r="A89" s="52"/>
      <c r="B89" s="52"/>
      <c r="C89" s="52"/>
      <c r="D89" s="52"/>
      <c r="E89" s="52"/>
      <c r="F89" s="45">
        <f t="shared" si="11"/>
        <v>1.809276728</v>
      </c>
      <c r="G89" s="6">
        <f>config!$B$24</f>
        <v>800</v>
      </c>
      <c r="H89" s="6">
        <v>86.0</v>
      </c>
      <c r="I89" s="11">
        <f t="shared" si="7"/>
        <v>5086.465813</v>
      </c>
      <c r="J89" s="11">
        <v>2.0E8</v>
      </c>
      <c r="K89" s="11">
        <f t="shared" si="1"/>
        <v>3000076297</v>
      </c>
      <c r="L89" s="11">
        <f t="shared" si="2"/>
        <v>3000076297</v>
      </c>
      <c r="M89" s="46">
        <v>2.0</v>
      </c>
      <c r="N89" s="11">
        <f t="shared" si="3"/>
        <v>4000101729</v>
      </c>
      <c r="O89" s="11">
        <f t="shared" si="4"/>
        <v>8000203459</v>
      </c>
      <c r="P89" s="17">
        <f t="shared" si="5"/>
        <v>5210132502</v>
      </c>
      <c r="Q89" s="47">
        <v>1.0</v>
      </c>
      <c r="R89" s="41">
        <f t="shared" si="6"/>
        <v>18</v>
      </c>
      <c r="S89" s="11">
        <f t="shared" si="12"/>
        <v>16410.88137</v>
      </c>
      <c r="T89" s="44">
        <f t="shared" si="8"/>
        <v>317480.3586</v>
      </c>
      <c r="U89" s="11">
        <f t="shared" si="13"/>
        <v>53964.80814</v>
      </c>
      <c r="V89" s="47">
        <f t="shared" si="14"/>
        <v>1746.29477</v>
      </c>
      <c r="W89" s="44">
        <f t="shared" si="9"/>
        <v>30.90246221</v>
      </c>
      <c r="X89" s="44">
        <f t="shared" si="10"/>
        <v>0.00009733661116</v>
      </c>
    </row>
    <row r="90">
      <c r="A90" s="52"/>
      <c r="B90" s="52"/>
      <c r="C90" s="52"/>
      <c r="D90" s="52"/>
      <c r="E90" s="52"/>
      <c r="F90" s="45">
        <f t="shared" si="11"/>
        <v>1.821941665</v>
      </c>
      <c r="G90" s="6">
        <f>config!$B$24</f>
        <v>800</v>
      </c>
      <c r="H90" s="6">
        <v>87.0</v>
      </c>
      <c r="I90" s="11">
        <f t="shared" si="7"/>
        <v>5198.368061</v>
      </c>
      <c r="J90" s="11">
        <v>2.0E8</v>
      </c>
      <c r="K90" s="11">
        <f t="shared" si="1"/>
        <v>3000077976</v>
      </c>
      <c r="L90" s="11">
        <f t="shared" si="2"/>
        <v>3000077976</v>
      </c>
      <c r="M90" s="46">
        <v>2.0</v>
      </c>
      <c r="N90" s="11">
        <f t="shared" si="3"/>
        <v>4000103967</v>
      </c>
      <c r="O90" s="11">
        <f t="shared" si="4"/>
        <v>8000207935</v>
      </c>
      <c r="P90" s="17">
        <f t="shared" si="5"/>
        <v>5210135417</v>
      </c>
      <c r="Q90" s="47">
        <v>1.0</v>
      </c>
      <c r="R90" s="41">
        <f t="shared" si="6"/>
        <v>18</v>
      </c>
      <c r="S90" s="11">
        <f t="shared" si="12"/>
        <v>16837.56429</v>
      </c>
      <c r="T90" s="44">
        <f t="shared" si="8"/>
        <v>309435.2205</v>
      </c>
      <c r="U90" s="11">
        <f t="shared" si="13"/>
        <v>55853.57642</v>
      </c>
      <c r="V90" s="47">
        <f t="shared" si="14"/>
        <v>1772.489191</v>
      </c>
      <c r="W90" s="44">
        <f t="shared" si="9"/>
        <v>31.51137772</v>
      </c>
      <c r="X90" s="44">
        <f t="shared" si="10"/>
        <v>0.0001018351359</v>
      </c>
    </row>
    <row r="91">
      <c r="A91" s="52"/>
      <c r="B91" s="52"/>
      <c r="C91" s="52"/>
      <c r="D91" s="52"/>
      <c r="E91" s="52"/>
      <c r="F91" s="45">
        <f t="shared" si="11"/>
        <v>1.834695257</v>
      </c>
      <c r="G91" s="6">
        <f>config!$B$24</f>
        <v>800</v>
      </c>
      <c r="H91" s="6">
        <v>88.0</v>
      </c>
      <c r="I91" s="11">
        <f t="shared" si="7"/>
        <v>5312.732158</v>
      </c>
      <c r="J91" s="11">
        <v>2.0E8</v>
      </c>
      <c r="K91" s="11">
        <f t="shared" si="1"/>
        <v>3000079691</v>
      </c>
      <c r="L91" s="11">
        <f t="shared" si="2"/>
        <v>3000079691</v>
      </c>
      <c r="M91" s="46">
        <v>2.0</v>
      </c>
      <c r="N91" s="11">
        <f t="shared" si="3"/>
        <v>4000106255</v>
      </c>
      <c r="O91" s="11">
        <f t="shared" si="4"/>
        <v>8000212509</v>
      </c>
      <c r="P91" s="17">
        <f t="shared" si="5"/>
        <v>5210138397</v>
      </c>
      <c r="Q91" s="47">
        <v>1.0</v>
      </c>
      <c r="R91" s="41">
        <f t="shared" si="6"/>
        <v>18</v>
      </c>
      <c r="S91" s="11">
        <f t="shared" si="12"/>
        <v>17275.34096</v>
      </c>
      <c r="T91" s="44">
        <f t="shared" si="8"/>
        <v>301593.9546</v>
      </c>
      <c r="U91" s="11">
        <f t="shared" si="13"/>
        <v>57808.4516</v>
      </c>
      <c r="V91" s="47">
        <f t="shared" si="14"/>
        <v>1799.076529</v>
      </c>
      <c r="W91" s="44">
        <f t="shared" si="9"/>
        <v>32.13229157</v>
      </c>
      <c r="X91" s="44">
        <f t="shared" si="10"/>
        <v>0.0001065415639</v>
      </c>
    </row>
    <row r="92">
      <c r="A92" s="52"/>
      <c r="B92" s="52"/>
      <c r="C92" s="52"/>
      <c r="D92" s="52"/>
      <c r="E92" s="52"/>
      <c r="F92" s="45">
        <f t="shared" si="11"/>
        <v>1.847538123</v>
      </c>
      <c r="G92" s="6">
        <f>config!$B$24</f>
        <v>800</v>
      </c>
      <c r="H92" s="6">
        <v>89.0</v>
      </c>
      <c r="I92" s="11">
        <f t="shared" si="7"/>
        <v>5429.612266</v>
      </c>
      <c r="J92" s="11">
        <v>2.0E8</v>
      </c>
      <c r="K92" s="11">
        <f t="shared" si="1"/>
        <v>3000081444</v>
      </c>
      <c r="L92" s="11">
        <f t="shared" si="2"/>
        <v>3000081444</v>
      </c>
      <c r="M92" s="46">
        <v>2.0</v>
      </c>
      <c r="N92" s="11">
        <f t="shared" si="3"/>
        <v>4000108592</v>
      </c>
      <c r="O92" s="11">
        <f t="shared" si="4"/>
        <v>8000217184</v>
      </c>
      <c r="P92" s="17">
        <f t="shared" si="5"/>
        <v>5210141441</v>
      </c>
      <c r="Q92" s="47">
        <v>1.0</v>
      </c>
      <c r="R92" s="41">
        <f t="shared" si="6"/>
        <v>18</v>
      </c>
      <c r="S92" s="11">
        <f t="shared" si="12"/>
        <v>17724.49982</v>
      </c>
      <c r="T92" s="44">
        <f t="shared" si="8"/>
        <v>293951.3946</v>
      </c>
      <c r="U92" s="11">
        <f t="shared" si="13"/>
        <v>59831.7474</v>
      </c>
      <c r="V92" s="47">
        <f t="shared" si="14"/>
        <v>1826.062677</v>
      </c>
      <c r="W92" s="44">
        <f t="shared" si="9"/>
        <v>32.76544017</v>
      </c>
      <c r="X92" s="44">
        <f t="shared" si="10"/>
        <v>0.0001114655034</v>
      </c>
    </row>
    <row r="93">
      <c r="A93" s="52"/>
      <c r="B93" s="52"/>
      <c r="C93" s="52"/>
      <c r="D93" s="52"/>
      <c r="E93" s="52"/>
      <c r="F93" s="45">
        <f t="shared" si="11"/>
        <v>1.86047089</v>
      </c>
      <c r="G93" s="6">
        <f>config!$B$24</f>
        <v>800</v>
      </c>
      <c r="H93" s="6">
        <v>90.0</v>
      </c>
      <c r="I93" s="11">
        <f t="shared" si="7"/>
        <v>5549.063736</v>
      </c>
      <c r="J93" s="11">
        <v>2.0E8</v>
      </c>
      <c r="K93" s="11">
        <f t="shared" si="1"/>
        <v>3000083236</v>
      </c>
      <c r="L93" s="11">
        <f t="shared" si="2"/>
        <v>3000083236</v>
      </c>
      <c r="M93" s="46">
        <v>2.0</v>
      </c>
      <c r="N93" s="11">
        <f t="shared" si="3"/>
        <v>4000110981</v>
      </c>
      <c r="O93" s="11">
        <f t="shared" si="4"/>
        <v>8000221963</v>
      </c>
      <c r="P93" s="17">
        <f t="shared" si="5"/>
        <v>5210144553</v>
      </c>
      <c r="Q93" s="47">
        <v>1.0</v>
      </c>
      <c r="R93" s="41">
        <f t="shared" si="6"/>
        <v>18</v>
      </c>
      <c r="S93" s="11">
        <f t="shared" si="12"/>
        <v>18185.33682</v>
      </c>
      <c r="T93" s="44">
        <f t="shared" si="8"/>
        <v>286502.505</v>
      </c>
      <c r="U93" s="11">
        <f t="shared" si="13"/>
        <v>61925.85856</v>
      </c>
      <c r="V93" s="47">
        <f t="shared" si="14"/>
        <v>1853.453617</v>
      </c>
      <c r="W93" s="44">
        <f t="shared" si="9"/>
        <v>33.41106461</v>
      </c>
      <c r="X93" s="44">
        <f t="shared" si="10"/>
        <v>0.0001166170069</v>
      </c>
    </row>
    <row r="94">
      <c r="A94" s="52"/>
      <c r="B94" s="52"/>
      <c r="C94" s="52"/>
      <c r="D94" s="52"/>
      <c r="E94" s="52"/>
      <c r="F94" s="45">
        <f t="shared" si="11"/>
        <v>1.873494187</v>
      </c>
      <c r="G94" s="6">
        <f>config!$B$24</f>
        <v>800</v>
      </c>
      <c r="H94" s="6">
        <v>91.0</v>
      </c>
      <c r="I94" s="11">
        <f t="shared" si="7"/>
        <v>5671.143138</v>
      </c>
      <c r="J94" s="11">
        <v>2.0E8</v>
      </c>
      <c r="K94" s="11">
        <f t="shared" si="1"/>
        <v>3000085067</v>
      </c>
      <c r="L94" s="11">
        <f t="shared" si="2"/>
        <v>3000085067</v>
      </c>
      <c r="M94" s="46">
        <v>2.0</v>
      </c>
      <c r="N94" s="11">
        <f t="shared" si="3"/>
        <v>4000113423</v>
      </c>
      <c r="O94" s="11">
        <f t="shared" si="4"/>
        <v>8000226846</v>
      </c>
      <c r="P94" s="17">
        <f t="shared" si="5"/>
        <v>5210147733</v>
      </c>
      <c r="Q94" s="47">
        <v>1.0</v>
      </c>
      <c r="R94" s="41">
        <f t="shared" si="6"/>
        <v>19</v>
      </c>
      <c r="S94" s="11">
        <f t="shared" si="12"/>
        <v>18658.15558</v>
      </c>
      <c r="T94" s="44">
        <f t="shared" si="8"/>
        <v>279242.3781</v>
      </c>
      <c r="U94" s="11">
        <f t="shared" si="13"/>
        <v>64093.26361</v>
      </c>
      <c r="V94" s="47">
        <f t="shared" si="14"/>
        <v>1881.255422</v>
      </c>
      <c r="W94" s="44">
        <f t="shared" si="9"/>
        <v>34.06941071</v>
      </c>
      <c r="X94" s="44">
        <f t="shared" si="10"/>
        <v>0.0001220065914</v>
      </c>
    </row>
    <row r="95">
      <c r="A95" s="52"/>
      <c r="B95" s="52"/>
      <c r="C95" s="52"/>
      <c r="D95" s="52"/>
      <c r="E95" s="52"/>
      <c r="F95" s="45">
        <f t="shared" si="11"/>
        <v>1.886608646</v>
      </c>
      <c r="G95" s="6">
        <f>config!$B$24</f>
        <v>800</v>
      </c>
      <c r="H95" s="6">
        <v>92.0</v>
      </c>
      <c r="I95" s="11">
        <f t="shared" si="7"/>
        <v>5795.908287</v>
      </c>
      <c r="J95" s="11">
        <v>2.0E8</v>
      </c>
      <c r="K95" s="11">
        <f t="shared" si="1"/>
        <v>3000086939</v>
      </c>
      <c r="L95" s="11">
        <f t="shared" si="2"/>
        <v>3000086939</v>
      </c>
      <c r="M95" s="46">
        <v>2.0</v>
      </c>
      <c r="N95" s="11">
        <f t="shared" si="3"/>
        <v>4000115918</v>
      </c>
      <c r="O95" s="11">
        <f t="shared" si="4"/>
        <v>8000231836</v>
      </c>
      <c r="P95" s="17">
        <f t="shared" si="5"/>
        <v>5210150983</v>
      </c>
      <c r="Q95" s="47">
        <v>1.0</v>
      </c>
      <c r="R95" s="41">
        <f t="shared" si="6"/>
        <v>19</v>
      </c>
      <c r="S95" s="11">
        <f t="shared" si="12"/>
        <v>19143.26762</v>
      </c>
      <c r="T95" s="44">
        <f t="shared" si="8"/>
        <v>272166.2303</v>
      </c>
      <c r="U95" s="11">
        <f t="shared" si="13"/>
        <v>66336.52784</v>
      </c>
      <c r="V95" s="47">
        <f t="shared" si="14"/>
        <v>1909.474253</v>
      </c>
      <c r="W95" s="44">
        <f t="shared" si="9"/>
        <v>34.74072915</v>
      </c>
      <c r="X95" s="44">
        <f t="shared" si="10"/>
        <v>0.0001276452597</v>
      </c>
    </row>
    <row r="96">
      <c r="A96" s="52"/>
      <c r="B96" s="52"/>
      <c r="C96" s="52"/>
      <c r="D96" s="52"/>
      <c r="E96" s="52"/>
      <c r="F96" s="45">
        <f t="shared" si="11"/>
        <v>1.899814906</v>
      </c>
      <c r="G96" s="6">
        <f>config!$B$24</f>
        <v>800</v>
      </c>
      <c r="H96" s="6">
        <v>93.0</v>
      </c>
      <c r="I96" s="11">
        <f t="shared" si="7"/>
        <v>5923.418269</v>
      </c>
      <c r="J96" s="11">
        <v>2.0E8</v>
      </c>
      <c r="K96" s="11">
        <f t="shared" si="1"/>
        <v>3000088851</v>
      </c>
      <c r="L96" s="11">
        <f t="shared" si="2"/>
        <v>3000088851</v>
      </c>
      <c r="M96" s="46">
        <v>2.0</v>
      </c>
      <c r="N96" s="11">
        <f t="shared" si="3"/>
        <v>4000118468</v>
      </c>
      <c r="O96" s="11">
        <f t="shared" si="4"/>
        <v>8000236937</v>
      </c>
      <c r="P96" s="17">
        <f t="shared" si="5"/>
        <v>5210154305</v>
      </c>
      <c r="Q96" s="47">
        <v>1.0</v>
      </c>
      <c r="R96" s="41">
        <f t="shared" si="6"/>
        <v>19</v>
      </c>
      <c r="S96" s="11">
        <f t="shared" si="12"/>
        <v>19640.99258</v>
      </c>
      <c r="T96" s="44">
        <f t="shared" si="8"/>
        <v>265269.3994</v>
      </c>
      <c r="U96" s="11">
        <f t="shared" si="13"/>
        <v>68658.30631</v>
      </c>
      <c r="V96" s="47">
        <f t="shared" si="14"/>
        <v>1938.116367</v>
      </c>
      <c r="W96" s="44">
        <f t="shared" si="9"/>
        <v>35.42527554</v>
      </c>
      <c r="X96" s="44">
        <f t="shared" si="10"/>
        <v>0.0001335445235</v>
      </c>
    </row>
    <row r="97">
      <c r="A97" s="52"/>
      <c r="B97" s="52"/>
      <c r="C97" s="52"/>
      <c r="D97" s="52"/>
      <c r="E97" s="52"/>
      <c r="F97" s="45">
        <f t="shared" si="11"/>
        <v>1.913113611</v>
      </c>
      <c r="G97" s="6">
        <f>config!$B$24</f>
        <v>800</v>
      </c>
      <c r="H97" s="6">
        <v>94.0</v>
      </c>
      <c r="I97" s="11">
        <f t="shared" si="7"/>
        <v>6053.733471</v>
      </c>
      <c r="J97" s="11">
        <v>2.0E8</v>
      </c>
      <c r="K97" s="11">
        <f t="shared" si="1"/>
        <v>3000090806</v>
      </c>
      <c r="L97" s="11">
        <f t="shared" si="2"/>
        <v>3000090806</v>
      </c>
      <c r="M97" s="46">
        <v>2.0</v>
      </c>
      <c r="N97" s="11">
        <f t="shared" si="3"/>
        <v>4000121075</v>
      </c>
      <c r="O97" s="11">
        <f t="shared" si="4"/>
        <v>8000242149</v>
      </c>
      <c r="P97" s="17">
        <f t="shared" si="5"/>
        <v>5210157700</v>
      </c>
      <c r="Q97" s="47">
        <v>1.0</v>
      </c>
      <c r="R97" s="41">
        <f t="shared" si="6"/>
        <v>19</v>
      </c>
      <c r="S97" s="11">
        <f t="shared" si="12"/>
        <v>20151.65839</v>
      </c>
      <c r="T97" s="44">
        <f t="shared" si="8"/>
        <v>258547.3414</v>
      </c>
      <c r="U97" s="11">
        <f t="shared" si="13"/>
        <v>71061.34703</v>
      </c>
      <c r="V97" s="47">
        <f t="shared" si="14"/>
        <v>1967.188112</v>
      </c>
      <c r="W97" s="44">
        <f t="shared" si="9"/>
        <v>36.12331052</v>
      </c>
      <c r="X97" s="44">
        <f t="shared" si="10"/>
        <v>0.0001397164261</v>
      </c>
    </row>
    <row r="98">
      <c r="A98" s="52"/>
      <c r="B98" s="52"/>
      <c r="C98" s="52"/>
      <c r="D98" s="52"/>
      <c r="E98" s="52"/>
      <c r="F98" s="45">
        <f t="shared" si="11"/>
        <v>1.926505406</v>
      </c>
      <c r="G98" s="6">
        <f>config!$B$24</f>
        <v>800</v>
      </c>
      <c r="H98" s="6">
        <v>95.0</v>
      </c>
      <c r="I98" s="11">
        <f t="shared" si="7"/>
        <v>6186.915607</v>
      </c>
      <c r="J98" s="11">
        <v>2.0E8</v>
      </c>
      <c r="K98" s="11">
        <f t="shared" si="1"/>
        <v>3000092804</v>
      </c>
      <c r="L98" s="11">
        <f t="shared" si="2"/>
        <v>3000092804</v>
      </c>
      <c r="M98" s="46">
        <v>2.0</v>
      </c>
      <c r="N98" s="11">
        <f t="shared" si="3"/>
        <v>4000123738</v>
      </c>
      <c r="O98" s="11">
        <f t="shared" si="4"/>
        <v>8000247477</v>
      </c>
      <c r="P98" s="17">
        <f t="shared" si="5"/>
        <v>5210161169</v>
      </c>
      <c r="Q98" s="47">
        <v>1.0</v>
      </c>
      <c r="R98" s="41">
        <f t="shared" si="6"/>
        <v>19</v>
      </c>
      <c r="S98" s="11">
        <f t="shared" si="12"/>
        <v>20675.6015</v>
      </c>
      <c r="T98" s="44">
        <f t="shared" si="8"/>
        <v>251995.6272</v>
      </c>
      <c r="U98" s="11">
        <f t="shared" si="13"/>
        <v>73548.49418</v>
      </c>
      <c r="V98" s="47">
        <f t="shared" si="14"/>
        <v>1996.695934</v>
      </c>
      <c r="W98" s="44">
        <f t="shared" si="9"/>
        <v>36.83509989</v>
      </c>
      <c r="X98" s="44">
        <f t="shared" si="10"/>
        <v>0.0001461735678</v>
      </c>
    </row>
    <row r="99">
      <c r="A99" s="52"/>
      <c r="B99" s="52"/>
      <c r="C99" s="52"/>
      <c r="D99" s="52"/>
      <c r="E99" s="52"/>
      <c r="F99" s="45">
        <f t="shared" si="11"/>
        <v>1.939990944</v>
      </c>
      <c r="G99" s="6">
        <f>config!$B$24</f>
        <v>800</v>
      </c>
      <c r="H99" s="6">
        <v>96.0</v>
      </c>
      <c r="I99" s="11">
        <f t="shared" si="7"/>
        <v>6323.027751</v>
      </c>
      <c r="J99" s="11">
        <v>2.0E8</v>
      </c>
      <c r="K99" s="11">
        <f t="shared" si="1"/>
        <v>3000094845</v>
      </c>
      <c r="L99" s="11">
        <f t="shared" si="2"/>
        <v>3000094845</v>
      </c>
      <c r="M99" s="46">
        <v>2.0</v>
      </c>
      <c r="N99" s="11">
        <f t="shared" si="3"/>
        <v>4000126461</v>
      </c>
      <c r="O99" s="11">
        <f t="shared" si="4"/>
        <v>8000252921</v>
      </c>
      <c r="P99" s="17">
        <f t="shared" si="5"/>
        <v>5210164715</v>
      </c>
      <c r="Q99" s="47">
        <v>1.0</v>
      </c>
      <c r="R99" s="41">
        <f t="shared" si="6"/>
        <v>20</v>
      </c>
      <c r="S99" s="11">
        <f t="shared" si="12"/>
        <v>21213.16714</v>
      </c>
      <c r="T99" s="44">
        <f t="shared" si="8"/>
        <v>245609.9403</v>
      </c>
      <c r="U99" s="11">
        <f t="shared" si="13"/>
        <v>76122.69147</v>
      </c>
      <c r="V99" s="47">
        <f t="shared" si="14"/>
        <v>2026.646373</v>
      </c>
      <c r="W99" s="44">
        <f t="shared" si="9"/>
        <v>37.56091467</v>
      </c>
      <c r="X99" s="44">
        <f t="shared" si="10"/>
        <v>0.0001529291308</v>
      </c>
    </row>
    <row r="100">
      <c r="A100" s="52"/>
      <c r="B100" s="52"/>
      <c r="C100" s="52"/>
      <c r="D100" s="52"/>
      <c r="E100" s="52"/>
      <c r="F100" s="45">
        <f t="shared" si="11"/>
        <v>1.95357088</v>
      </c>
      <c r="G100" s="6">
        <f>config!$B$24</f>
        <v>800</v>
      </c>
      <c r="H100" s="6">
        <v>97.0</v>
      </c>
      <c r="I100" s="11">
        <f t="shared" si="7"/>
        <v>6462.134361</v>
      </c>
      <c r="J100" s="11">
        <v>2.0E8</v>
      </c>
      <c r="K100" s="11">
        <f t="shared" si="1"/>
        <v>3000096932</v>
      </c>
      <c r="L100" s="11">
        <f t="shared" si="2"/>
        <v>3000096932</v>
      </c>
      <c r="M100" s="46">
        <v>2.0</v>
      </c>
      <c r="N100" s="11">
        <f t="shared" si="3"/>
        <v>4000129243</v>
      </c>
      <c r="O100" s="11">
        <f t="shared" si="4"/>
        <v>8000258485</v>
      </c>
      <c r="P100" s="17">
        <f t="shared" si="5"/>
        <v>5210168339</v>
      </c>
      <c r="Q100" s="47">
        <v>1.0</v>
      </c>
      <c r="R100" s="41">
        <f t="shared" si="6"/>
        <v>20</v>
      </c>
      <c r="S100" s="11">
        <f t="shared" si="12"/>
        <v>21764.70949</v>
      </c>
      <c r="T100" s="44">
        <f t="shared" si="8"/>
        <v>239386.0732</v>
      </c>
      <c r="U100" s="11">
        <f t="shared" si="13"/>
        <v>78786.98567</v>
      </c>
      <c r="V100" s="47">
        <f t="shared" si="14"/>
        <v>2057.046068</v>
      </c>
      <c r="W100" s="44">
        <f t="shared" si="9"/>
        <v>38.30103121</v>
      </c>
      <c r="X100" s="44">
        <f t="shared" si="10"/>
        <v>0.0001599969067</v>
      </c>
    </row>
    <row r="101">
      <c r="A101" s="52"/>
      <c r="B101" s="52"/>
      <c r="C101" s="52"/>
      <c r="D101" s="52"/>
      <c r="E101" s="52"/>
      <c r="F101" s="45">
        <f t="shared" si="11"/>
        <v>1.967245877</v>
      </c>
      <c r="G101" s="6">
        <f>config!$B$24</f>
        <v>800</v>
      </c>
      <c r="H101" s="6">
        <v>98.0</v>
      </c>
      <c r="I101" s="11">
        <f t="shared" si="7"/>
        <v>6604.301317</v>
      </c>
      <c r="J101" s="11">
        <v>2.0E8</v>
      </c>
      <c r="K101" s="11">
        <f t="shared" si="1"/>
        <v>3000099065</v>
      </c>
      <c r="L101" s="11">
        <f t="shared" si="2"/>
        <v>3000099065</v>
      </c>
      <c r="M101" s="46">
        <v>2.0</v>
      </c>
      <c r="N101" s="11">
        <f t="shared" si="3"/>
        <v>4000132086</v>
      </c>
      <c r="O101" s="11">
        <f t="shared" si="4"/>
        <v>8000264172</v>
      </c>
      <c r="P101" s="17">
        <f t="shared" si="5"/>
        <v>5210172042</v>
      </c>
      <c r="Q101" s="47">
        <v>1.0</v>
      </c>
      <c r="R101" s="41">
        <f t="shared" si="6"/>
        <v>20</v>
      </c>
      <c r="S101" s="11">
        <f t="shared" si="12"/>
        <v>22330.59194</v>
      </c>
      <c r="T101" s="44">
        <f t="shared" si="8"/>
        <v>233319.9253</v>
      </c>
      <c r="U101" s="11">
        <f t="shared" si="13"/>
        <v>81544.53017</v>
      </c>
      <c r="V101" s="47">
        <f t="shared" si="14"/>
        <v>2087.901759</v>
      </c>
      <c r="W101" s="44">
        <f t="shared" si="9"/>
        <v>39.05573134</v>
      </c>
      <c r="X101" s="44">
        <f t="shared" si="10"/>
        <v>0.0001673913245</v>
      </c>
    </row>
    <row r="102">
      <c r="A102" s="52"/>
      <c r="B102" s="52"/>
      <c r="C102" s="52"/>
      <c r="D102" s="52"/>
      <c r="E102" s="52"/>
      <c r="F102" s="45">
        <f t="shared" si="11"/>
        <v>1.981016598</v>
      </c>
      <c r="G102" s="6">
        <f>config!$B$24</f>
        <v>800</v>
      </c>
      <c r="H102" s="6">
        <v>99.0</v>
      </c>
      <c r="I102" s="11">
        <f t="shared" si="7"/>
        <v>6749.595946</v>
      </c>
      <c r="J102" s="11">
        <v>2.0E8</v>
      </c>
      <c r="K102" s="11">
        <f t="shared" si="1"/>
        <v>3000101244</v>
      </c>
      <c r="L102" s="11">
        <f t="shared" si="2"/>
        <v>3000101244</v>
      </c>
      <c r="M102" s="46">
        <v>2.0</v>
      </c>
      <c r="N102" s="11">
        <f t="shared" si="3"/>
        <v>4000134992</v>
      </c>
      <c r="O102" s="11">
        <f t="shared" si="4"/>
        <v>8000269984</v>
      </c>
      <c r="P102" s="17">
        <f t="shared" si="5"/>
        <v>5210175827</v>
      </c>
      <c r="Q102" s="47">
        <v>1.0</v>
      </c>
      <c r="R102" s="41">
        <f t="shared" si="6"/>
        <v>20</v>
      </c>
      <c r="S102" s="11">
        <f t="shared" si="12"/>
        <v>22911.18733</v>
      </c>
      <c r="T102" s="44">
        <f t="shared" si="8"/>
        <v>227407.4998</v>
      </c>
      <c r="U102" s="11">
        <f t="shared" si="13"/>
        <v>84398.58873</v>
      </c>
      <c r="V102" s="47">
        <f t="shared" si="14"/>
        <v>2119.220286</v>
      </c>
      <c r="W102" s="44">
        <f t="shared" si="9"/>
        <v>39.8253024</v>
      </c>
      <c r="X102" s="44">
        <f t="shared" si="10"/>
        <v>0.0001751274801</v>
      </c>
    </row>
    <row r="103">
      <c r="A103" s="52"/>
      <c r="B103" s="52"/>
      <c r="C103" s="52"/>
      <c r="D103" s="52"/>
      <c r="E103" s="52"/>
      <c r="F103" s="45">
        <f t="shared" si="11"/>
        <v>1.994883714</v>
      </c>
      <c r="G103" s="6">
        <f>config!$B$24</f>
        <v>800</v>
      </c>
      <c r="H103" s="6">
        <v>100.0</v>
      </c>
      <c r="I103" s="11">
        <f t="shared" si="7"/>
        <v>6898.087057</v>
      </c>
      <c r="J103" s="11">
        <v>2.0E8</v>
      </c>
      <c r="K103" s="11">
        <f t="shared" si="1"/>
        <v>3000103471</v>
      </c>
      <c r="L103" s="11">
        <f t="shared" si="2"/>
        <v>3000103471</v>
      </c>
      <c r="M103" s="46">
        <v>2.0</v>
      </c>
      <c r="N103" s="11">
        <f t="shared" si="3"/>
        <v>4000137962</v>
      </c>
      <c r="O103" s="11">
        <f t="shared" si="4"/>
        <v>8000275923</v>
      </c>
      <c r="P103" s="17">
        <f t="shared" si="5"/>
        <v>5210179695</v>
      </c>
      <c r="Q103" s="47">
        <v>1.0</v>
      </c>
      <c r="R103" s="41">
        <f t="shared" si="6"/>
        <v>20</v>
      </c>
      <c r="S103" s="11">
        <f t="shared" si="12"/>
        <v>23506.8782</v>
      </c>
      <c r="T103" s="44">
        <f t="shared" si="8"/>
        <v>221644.9012</v>
      </c>
      <c r="U103" s="11">
        <f t="shared" si="13"/>
        <v>87352.53934</v>
      </c>
      <c r="V103" s="47">
        <f t="shared" si="14"/>
        <v>2151.00859</v>
      </c>
      <c r="W103" s="44">
        <f t="shared" si="9"/>
        <v>40.61003742</v>
      </c>
      <c r="X103" s="44">
        <f t="shared" si="10"/>
        <v>0.0001832211668</v>
      </c>
    </row>
    <row r="104">
      <c r="A104" s="54"/>
      <c r="B104" s="54"/>
      <c r="C104" s="54"/>
      <c r="D104" s="54"/>
      <c r="E104" s="54"/>
      <c r="F104" s="55">
        <f t="shared" si="11"/>
        <v>2.0088479</v>
      </c>
      <c r="G104" s="56">
        <f>config!$B$24</f>
        <v>800</v>
      </c>
      <c r="H104" s="56">
        <v>101.0</v>
      </c>
      <c r="I104" s="57">
        <f t="shared" si="7"/>
        <v>7049.844972</v>
      </c>
      <c r="J104" s="57">
        <v>2.0E8</v>
      </c>
      <c r="K104" s="57">
        <f t="shared" si="1"/>
        <v>3000105748</v>
      </c>
      <c r="L104" s="57">
        <f t="shared" si="2"/>
        <v>3000105748</v>
      </c>
      <c r="M104" s="58">
        <v>2.0</v>
      </c>
      <c r="N104" s="57">
        <f t="shared" si="3"/>
        <v>4000140997</v>
      </c>
      <c r="O104" s="57">
        <f t="shared" si="4"/>
        <v>8000281994</v>
      </c>
      <c r="P104" s="59">
        <f t="shared" si="5"/>
        <v>5210183648</v>
      </c>
      <c r="Q104" s="60">
        <v>2.0</v>
      </c>
      <c r="R104" s="61">
        <f t="shared" ref="R104:R253" si="23">INT((ROW(A1)-ROW($A$1))/(150/20))+1</f>
        <v>1</v>
      </c>
      <c r="S104" s="57">
        <f t="shared" si="12"/>
        <v>24118.05703</v>
      </c>
      <c r="T104" s="62">
        <f t="shared" si="8"/>
        <v>216028.3327</v>
      </c>
      <c r="U104" s="57">
        <f t="shared" si="13"/>
        <v>90409.87821</v>
      </c>
      <c r="V104" s="60">
        <f t="shared" si="14"/>
        <v>2183.273719</v>
      </c>
      <c r="W104" s="62">
        <f t="shared" si="9"/>
        <v>41.4102352</v>
      </c>
      <c r="X104" s="62">
        <f t="shared" si="10"/>
        <v>0.000191688908</v>
      </c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</row>
    <row r="105">
      <c r="A105" s="52"/>
      <c r="B105" s="52"/>
      <c r="C105" s="52"/>
      <c r="D105" s="52"/>
      <c r="E105" s="52"/>
      <c r="F105" s="45">
        <f t="shared" si="11"/>
        <v>2.022909835</v>
      </c>
      <c r="G105" s="6">
        <f>config!$B$24</f>
        <v>800</v>
      </c>
      <c r="H105" s="6">
        <v>102.0</v>
      </c>
      <c r="I105" s="11">
        <f t="shared" si="7"/>
        <v>7204.941562</v>
      </c>
      <c r="J105" s="11">
        <v>2.0E8</v>
      </c>
      <c r="K105" s="11">
        <f t="shared" si="1"/>
        <v>3000108074</v>
      </c>
      <c r="L105" s="11">
        <f t="shared" si="2"/>
        <v>3000108074</v>
      </c>
      <c r="M105" s="46">
        <v>2.0</v>
      </c>
      <c r="N105" s="11">
        <f t="shared" si="3"/>
        <v>4000144099</v>
      </c>
      <c r="O105" s="11">
        <f t="shared" si="4"/>
        <v>8000288198</v>
      </c>
      <c r="P105" s="17">
        <f t="shared" si="5"/>
        <v>5210187689</v>
      </c>
      <c r="Q105" s="47">
        <v>2.0</v>
      </c>
      <c r="R105" s="41">
        <f t="shared" si="23"/>
        <v>1</v>
      </c>
      <c r="S105" s="11">
        <f t="shared" si="12"/>
        <v>24745.12651</v>
      </c>
      <c r="T105" s="44">
        <f t="shared" si="8"/>
        <v>210554.0938</v>
      </c>
      <c r="U105" s="11">
        <f t="shared" si="13"/>
        <v>93574.22395</v>
      </c>
      <c r="V105" s="47">
        <f t="shared" si="14"/>
        <v>2216.022825</v>
      </c>
      <c r="W105" s="44">
        <f t="shared" si="9"/>
        <v>42.22620043</v>
      </c>
      <c r="X105" s="44">
        <f t="shared" si="10"/>
        <v>0.0002005479906</v>
      </c>
    </row>
    <row r="106">
      <c r="A106" s="52"/>
      <c r="B106" s="52"/>
      <c r="C106" s="52"/>
      <c r="D106" s="52"/>
      <c r="E106" s="52"/>
      <c r="F106" s="45">
        <f t="shared" si="11"/>
        <v>2.037070204</v>
      </c>
      <c r="G106" s="6">
        <f>config!$B$24</f>
        <v>800</v>
      </c>
      <c r="H106" s="6">
        <v>103.0</v>
      </c>
      <c r="I106" s="11">
        <f t="shared" si="7"/>
        <v>7363.450276</v>
      </c>
      <c r="J106" s="11">
        <v>2.0E8</v>
      </c>
      <c r="K106" s="11">
        <f t="shared" si="1"/>
        <v>3000110452</v>
      </c>
      <c r="L106" s="11">
        <f t="shared" si="2"/>
        <v>3000110452</v>
      </c>
      <c r="M106" s="46">
        <v>2.0</v>
      </c>
      <c r="N106" s="11">
        <f t="shared" si="3"/>
        <v>4000147269</v>
      </c>
      <c r="O106" s="11">
        <f t="shared" si="4"/>
        <v>8000294538</v>
      </c>
      <c r="P106" s="17">
        <f t="shared" si="5"/>
        <v>5210191818</v>
      </c>
      <c r="Q106" s="47">
        <v>2.0</v>
      </c>
      <c r="R106" s="41">
        <f t="shared" si="23"/>
        <v>1</v>
      </c>
      <c r="S106" s="11">
        <f t="shared" si="12"/>
        <v>25388.4998</v>
      </c>
      <c r="T106" s="44">
        <f t="shared" si="8"/>
        <v>205218.5776</v>
      </c>
      <c r="U106" s="11">
        <f t="shared" si="13"/>
        <v>96849.32179</v>
      </c>
      <c r="V106" s="47">
        <f t="shared" si="14"/>
        <v>2249.263167</v>
      </c>
      <c r="W106" s="44">
        <f t="shared" si="9"/>
        <v>43.05824379</v>
      </c>
      <c r="X106" s="44">
        <f t="shared" si="10"/>
        <v>0.0002098165004</v>
      </c>
    </row>
    <row r="107">
      <c r="A107" s="52"/>
      <c r="B107" s="52"/>
      <c r="C107" s="52"/>
      <c r="D107" s="52"/>
      <c r="E107" s="52"/>
      <c r="F107" s="45">
        <f t="shared" si="11"/>
        <v>2.051329696</v>
      </c>
      <c r="G107" s="6">
        <f>config!$B$24</f>
        <v>800</v>
      </c>
      <c r="H107" s="6">
        <v>104.0</v>
      </c>
      <c r="I107" s="11">
        <f t="shared" si="7"/>
        <v>7525.446182</v>
      </c>
      <c r="J107" s="11">
        <v>2.0E8</v>
      </c>
      <c r="K107" s="11">
        <f t="shared" si="1"/>
        <v>3000112882</v>
      </c>
      <c r="L107" s="11">
        <f t="shared" si="2"/>
        <v>3000112882</v>
      </c>
      <c r="M107" s="46">
        <v>2.0</v>
      </c>
      <c r="N107" s="11">
        <f t="shared" si="3"/>
        <v>4000150509</v>
      </c>
      <c r="O107" s="11">
        <f t="shared" si="4"/>
        <v>8000301018</v>
      </c>
      <c r="P107" s="17">
        <f t="shared" si="5"/>
        <v>5210196038</v>
      </c>
      <c r="Q107" s="47">
        <v>2.0</v>
      </c>
      <c r="R107" s="41">
        <f t="shared" si="23"/>
        <v>1</v>
      </c>
      <c r="S107" s="11">
        <f t="shared" si="12"/>
        <v>26048.6008</v>
      </c>
      <c r="T107" s="44">
        <f t="shared" si="8"/>
        <v>200018.2689</v>
      </c>
      <c r="U107" s="11">
        <f t="shared" si="13"/>
        <v>100239.0481</v>
      </c>
      <c r="V107" s="47">
        <f t="shared" si="14"/>
        <v>2283.002115</v>
      </c>
      <c r="W107" s="44">
        <f t="shared" si="9"/>
        <v>43.90668209</v>
      </c>
      <c r="X107" s="44">
        <f t="shared" si="10"/>
        <v>0.0002195133591</v>
      </c>
    </row>
    <row r="108">
      <c r="A108" s="52"/>
      <c r="B108" s="52"/>
      <c r="C108" s="52"/>
      <c r="D108" s="52"/>
      <c r="E108" s="52"/>
      <c r="F108" s="45">
        <f t="shared" si="11"/>
        <v>2.065689003</v>
      </c>
      <c r="G108" s="6">
        <f>config!$B$24</f>
        <v>800</v>
      </c>
      <c r="H108" s="6">
        <v>105.0</v>
      </c>
      <c r="I108" s="11">
        <f t="shared" si="7"/>
        <v>7691.005998</v>
      </c>
      <c r="J108" s="11">
        <v>2.0E8</v>
      </c>
      <c r="K108" s="11">
        <f t="shared" si="1"/>
        <v>3000115365</v>
      </c>
      <c r="L108" s="11">
        <f t="shared" si="2"/>
        <v>3000115365</v>
      </c>
      <c r="M108" s="46">
        <v>2.0</v>
      </c>
      <c r="N108" s="11">
        <f t="shared" si="3"/>
        <v>4000153820</v>
      </c>
      <c r="O108" s="11">
        <f t="shared" si="4"/>
        <v>8000307640</v>
      </c>
      <c r="P108" s="17">
        <f t="shared" si="5"/>
        <v>5210200351</v>
      </c>
      <c r="Q108" s="47">
        <v>2.0</v>
      </c>
      <c r="R108" s="41">
        <f t="shared" si="23"/>
        <v>1</v>
      </c>
      <c r="S108" s="11">
        <f t="shared" si="12"/>
        <v>26725.86442</v>
      </c>
      <c r="T108" s="44">
        <f t="shared" si="8"/>
        <v>194949.7412</v>
      </c>
      <c r="U108" s="11">
        <f t="shared" si="13"/>
        <v>103747.4147</v>
      </c>
      <c r="V108" s="47">
        <f t="shared" si="14"/>
        <v>2317.247146</v>
      </c>
      <c r="W108" s="44">
        <f t="shared" si="9"/>
        <v>44.77183838</v>
      </c>
      <c r="X108" s="44">
        <f t="shared" si="10"/>
        <v>0.0002296583628</v>
      </c>
    </row>
    <row r="109">
      <c r="A109" s="52"/>
      <c r="B109" s="52"/>
      <c r="C109" s="52"/>
      <c r="D109" s="52"/>
      <c r="E109" s="52"/>
      <c r="F109" s="45">
        <f t="shared" si="11"/>
        <v>2.080148826</v>
      </c>
      <c r="G109" s="6">
        <f>config!$B$24</f>
        <v>800</v>
      </c>
      <c r="H109" s="6">
        <v>106.0</v>
      </c>
      <c r="I109" s="11">
        <f t="shared" si="7"/>
        <v>7860.20813</v>
      </c>
      <c r="J109" s="11">
        <v>2.0E8</v>
      </c>
      <c r="K109" s="11">
        <f t="shared" si="1"/>
        <v>3000117903</v>
      </c>
      <c r="L109" s="11">
        <f t="shared" si="2"/>
        <v>3000117903</v>
      </c>
      <c r="M109" s="46">
        <v>2.0</v>
      </c>
      <c r="N109" s="11">
        <f t="shared" si="3"/>
        <v>4000157204</v>
      </c>
      <c r="O109" s="11">
        <f t="shared" si="4"/>
        <v>8000314408</v>
      </c>
      <c r="P109" s="17">
        <f t="shared" si="5"/>
        <v>5210204758</v>
      </c>
      <c r="Q109" s="47">
        <v>2.0</v>
      </c>
      <c r="R109" s="41">
        <f t="shared" si="23"/>
        <v>1</v>
      </c>
      <c r="S109" s="11">
        <f t="shared" si="12"/>
        <v>27420.73689</v>
      </c>
      <c r="T109" s="44">
        <f t="shared" si="8"/>
        <v>190009.6551</v>
      </c>
      <c r="U109" s="11">
        <f t="shared" si="13"/>
        <v>107378.5742</v>
      </c>
      <c r="V109" s="47">
        <f t="shared" si="14"/>
        <v>2352.005854</v>
      </c>
      <c r="W109" s="44">
        <f t="shared" si="9"/>
        <v>45.6540421</v>
      </c>
      <c r="X109" s="44">
        <f t="shared" si="10"/>
        <v>0.0002402722224</v>
      </c>
    </row>
    <row r="110">
      <c r="A110" s="52"/>
      <c r="B110" s="52"/>
      <c r="C110" s="52"/>
      <c r="D110" s="52"/>
      <c r="E110" s="52"/>
      <c r="F110" s="45">
        <f t="shared" si="11"/>
        <v>2.094709868</v>
      </c>
      <c r="G110" s="6">
        <f>config!$B$24</f>
        <v>800</v>
      </c>
      <c r="H110" s="6">
        <v>107.0</v>
      </c>
      <c r="I110" s="11">
        <f t="shared" si="7"/>
        <v>8033.132709</v>
      </c>
      <c r="J110" s="11">
        <v>2.0E8</v>
      </c>
      <c r="K110" s="11">
        <f t="shared" si="1"/>
        <v>3000120497</v>
      </c>
      <c r="L110" s="11">
        <f t="shared" si="2"/>
        <v>3000120497</v>
      </c>
      <c r="M110" s="46">
        <v>2.0</v>
      </c>
      <c r="N110" s="11">
        <f t="shared" si="3"/>
        <v>4000160663</v>
      </c>
      <c r="O110" s="11">
        <f t="shared" si="4"/>
        <v>8000321325</v>
      </c>
      <c r="P110" s="17">
        <f t="shared" si="5"/>
        <v>5210209263</v>
      </c>
      <c r="Q110" s="47">
        <v>2.0</v>
      </c>
      <c r="R110" s="41">
        <f t="shared" si="23"/>
        <v>1</v>
      </c>
      <c r="S110" s="11">
        <f t="shared" si="12"/>
        <v>28133.67605</v>
      </c>
      <c r="T110" s="44">
        <f t="shared" si="8"/>
        <v>185194.7557</v>
      </c>
      <c r="U110" s="11">
        <f t="shared" si="13"/>
        <v>111136.8243</v>
      </c>
      <c r="V110" s="47">
        <f t="shared" si="14"/>
        <v>2387.285941</v>
      </c>
      <c r="W110" s="44">
        <f t="shared" si="9"/>
        <v>46.55362913</v>
      </c>
      <c r="X110" s="44">
        <f t="shared" si="10"/>
        <v>0.000251376606</v>
      </c>
    </row>
    <row r="111">
      <c r="A111" s="52"/>
      <c r="B111" s="52"/>
      <c r="C111" s="52"/>
      <c r="D111" s="52"/>
      <c r="E111" s="52"/>
      <c r="F111" s="45">
        <f t="shared" si="11"/>
        <v>2.109372837</v>
      </c>
      <c r="G111" s="6">
        <f>config!$B$24</f>
        <v>800</v>
      </c>
      <c r="H111" s="6">
        <v>108.0</v>
      </c>
      <c r="I111" s="11">
        <f t="shared" si="7"/>
        <v>8209.861629</v>
      </c>
      <c r="J111" s="11">
        <v>2.0E8</v>
      </c>
      <c r="K111" s="11">
        <f t="shared" si="1"/>
        <v>3000123148</v>
      </c>
      <c r="L111" s="11">
        <f t="shared" si="2"/>
        <v>3000123148</v>
      </c>
      <c r="M111" s="46">
        <v>2.0</v>
      </c>
      <c r="N111" s="11">
        <f t="shared" si="3"/>
        <v>4000164197</v>
      </c>
      <c r="O111" s="11">
        <f t="shared" si="4"/>
        <v>8000328394</v>
      </c>
      <c r="P111" s="17">
        <f t="shared" si="5"/>
        <v>5210213867</v>
      </c>
      <c r="Q111" s="47">
        <v>2.0</v>
      </c>
      <c r="R111" s="41">
        <f t="shared" si="23"/>
        <v>1</v>
      </c>
      <c r="S111" s="11">
        <f t="shared" si="12"/>
        <v>28865.15163</v>
      </c>
      <c r="T111" s="44">
        <f t="shared" si="8"/>
        <v>180501.8707</v>
      </c>
      <c r="U111" s="11">
        <f t="shared" si="13"/>
        <v>115026.6132</v>
      </c>
      <c r="V111" s="47">
        <f t="shared" si="14"/>
        <v>2423.09523</v>
      </c>
      <c r="W111" s="44">
        <f t="shared" si="9"/>
        <v>47.47094202</v>
      </c>
      <c r="X111" s="44">
        <f t="shared" si="10"/>
        <v>0.000262994183</v>
      </c>
    </row>
    <row r="112">
      <c r="A112" s="52"/>
      <c r="B112" s="52"/>
      <c r="C112" s="52"/>
      <c r="D112" s="52"/>
      <c r="E112" s="52"/>
      <c r="F112" s="45">
        <f t="shared" si="11"/>
        <v>2.124138447</v>
      </c>
      <c r="G112" s="6">
        <f>config!$B$24</f>
        <v>800</v>
      </c>
      <c r="H112" s="6">
        <v>109.0</v>
      </c>
      <c r="I112" s="11">
        <f t="shared" si="7"/>
        <v>8390.478584</v>
      </c>
      <c r="J112" s="11">
        <v>2.0E8</v>
      </c>
      <c r="K112" s="11">
        <f t="shared" si="1"/>
        <v>3000125857</v>
      </c>
      <c r="L112" s="11">
        <f t="shared" si="2"/>
        <v>3000125857</v>
      </c>
      <c r="M112" s="46">
        <v>2.0</v>
      </c>
      <c r="N112" s="11">
        <f t="shared" si="3"/>
        <v>4000167810</v>
      </c>
      <c r="O112" s="11">
        <f t="shared" si="4"/>
        <v>8000335619</v>
      </c>
      <c r="P112" s="17">
        <f t="shared" si="5"/>
        <v>5210218572</v>
      </c>
      <c r="Q112" s="47">
        <v>2.0</v>
      </c>
      <c r="R112" s="41">
        <f t="shared" si="23"/>
        <v>2</v>
      </c>
      <c r="S112" s="11">
        <f t="shared" si="12"/>
        <v>29615.64557</v>
      </c>
      <c r="T112" s="44">
        <f t="shared" si="8"/>
        <v>175927.9081</v>
      </c>
      <c r="U112" s="11">
        <f t="shared" si="13"/>
        <v>119052.5447</v>
      </c>
      <c r="V112" s="47">
        <f t="shared" si="14"/>
        <v>2459.441659</v>
      </c>
      <c r="W112" s="44">
        <f t="shared" si="9"/>
        <v>48.40633004</v>
      </c>
      <c r="X112" s="44">
        <f t="shared" si="10"/>
        <v>0.0002751486707</v>
      </c>
    </row>
    <row r="113">
      <c r="A113" s="52"/>
      <c r="B113" s="52"/>
      <c r="C113" s="52"/>
      <c r="D113" s="52"/>
      <c r="E113" s="52"/>
      <c r="F113" s="45">
        <f t="shared" si="11"/>
        <v>2.139007416</v>
      </c>
      <c r="G113" s="6">
        <f>config!$B$24</f>
        <v>800</v>
      </c>
      <c r="H113" s="6">
        <v>110.0</v>
      </c>
      <c r="I113" s="11">
        <f t="shared" si="7"/>
        <v>8575.069113</v>
      </c>
      <c r="J113" s="11">
        <v>2.0E8</v>
      </c>
      <c r="K113" s="11">
        <f t="shared" si="1"/>
        <v>3000128626</v>
      </c>
      <c r="L113" s="11">
        <f t="shared" si="2"/>
        <v>3000128626</v>
      </c>
      <c r="M113" s="46">
        <v>2.0</v>
      </c>
      <c r="N113" s="11">
        <f t="shared" si="3"/>
        <v>4000171501</v>
      </c>
      <c r="O113" s="11">
        <f t="shared" si="4"/>
        <v>8000343003</v>
      </c>
      <c r="P113" s="17">
        <f t="shared" si="5"/>
        <v>5210223381</v>
      </c>
      <c r="Q113" s="47">
        <v>2.0</v>
      </c>
      <c r="R113" s="41">
        <f t="shared" si="23"/>
        <v>2</v>
      </c>
      <c r="S113" s="11">
        <f t="shared" si="12"/>
        <v>30385.65236</v>
      </c>
      <c r="T113" s="44">
        <f t="shared" si="8"/>
        <v>171469.8542</v>
      </c>
      <c r="U113" s="11">
        <f t="shared" si="13"/>
        <v>123219.3837</v>
      </c>
      <c r="V113" s="47">
        <f t="shared" si="14"/>
        <v>2496.333284</v>
      </c>
      <c r="W113" s="44">
        <f t="shared" si="9"/>
        <v>49.36014935</v>
      </c>
      <c r="X113" s="44">
        <f t="shared" si="10"/>
        <v>0.000287864882</v>
      </c>
    </row>
    <row r="114">
      <c r="A114" s="52"/>
      <c r="B114" s="52"/>
      <c r="C114" s="52"/>
      <c r="D114" s="52"/>
      <c r="E114" s="52"/>
      <c r="F114" s="45">
        <f t="shared" si="11"/>
        <v>2.153980468</v>
      </c>
      <c r="G114" s="6">
        <f>config!$B$24</f>
        <v>800</v>
      </c>
      <c r="H114" s="6">
        <v>111.0</v>
      </c>
      <c r="I114" s="11">
        <f t="shared" si="7"/>
        <v>8763.720634</v>
      </c>
      <c r="J114" s="11">
        <v>2.0E8</v>
      </c>
      <c r="K114" s="11">
        <f t="shared" si="1"/>
        <v>3000131456</v>
      </c>
      <c r="L114" s="11">
        <f t="shared" si="2"/>
        <v>3000131456</v>
      </c>
      <c r="M114" s="46">
        <v>2.0</v>
      </c>
      <c r="N114" s="11">
        <f t="shared" si="3"/>
        <v>4000175274</v>
      </c>
      <c r="O114" s="11">
        <f t="shared" si="4"/>
        <v>8000350549</v>
      </c>
      <c r="P114" s="17">
        <f t="shared" si="5"/>
        <v>5210228295</v>
      </c>
      <c r="Q114" s="47">
        <v>2.0</v>
      </c>
      <c r="R114" s="41">
        <f t="shared" si="23"/>
        <v>2</v>
      </c>
      <c r="S114" s="11">
        <f t="shared" si="12"/>
        <v>31175.67932</v>
      </c>
      <c r="T114" s="44">
        <f t="shared" si="8"/>
        <v>167124.7719</v>
      </c>
      <c r="U114" s="11">
        <f t="shared" si="13"/>
        <v>127532.0622</v>
      </c>
      <c r="V114" s="47">
        <f t="shared" si="14"/>
        <v>2533.778283</v>
      </c>
      <c r="W114" s="44">
        <f t="shared" si="9"/>
        <v>50.33276313</v>
      </c>
      <c r="X114" s="44">
        <f t="shared" si="10"/>
        <v>0.0003011687768</v>
      </c>
    </row>
    <row r="115">
      <c r="A115" s="52"/>
      <c r="B115" s="52"/>
      <c r="C115" s="52"/>
      <c r="D115" s="52"/>
      <c r="E115" s="52"/>
      <c r="F115" s="45">
        <f t="shared" si="11"/>
        <v>2.169058331</v>
      </c>
      <c r="G115" s="6">
        <f>config!$B$24</f>
        <v>800</v>
      </c>
      <c r="H115" s="6">
        <v>112.0</v>
      </c>
      <c r="I115" s="11">
        <f t="shared" si="7"/>
        <v>8956.522488</v>
      </c>
      <c r="J115" s="11">
        <v>2.0E8</v>
      </c>
      <c r="K115" s="11">
        <f t="shared" si="1"/>
        <v>3000134348</v>
      </c>
      <c r="L115" s="11">
        <f t="shared" si="2"/>
        <v>3000134348</v>
      </c>
      <c r="M115" s="46">
        <v>2.0</v>
      </c>
      <c r="N115" s="11">
        <f t="shared" si="3"/>
        <v>4000179130</v>
      </c>
      <c r="O115" s="11">
        <f t="shared" si="4"/>
        <v>8000358261</v>
      </c>
      <c r="P115" s="17">
        <f t="shared" si="5"/>
        <v>5210233317</v>
      </c>
      <c r="Q115" s="47">
        <v>2.0</v>
      </c>
      <c r="R115" s="41">
        <f t="shared" si="23"/>
        <v>2</v>
      </c>
      <c r="S115" s="11">
        <f t="shared" si="12"/>
        <v>31986.24698</v>
      </c>
      <c r="T115" s="44">
        <f t="shared" si="8"/>
        <v>162889.7983</v>
      </c>
      <c r="U115" s="11">
        <f t="shared" si="13"/>
        <v>131995.6843</v>
      </c>
      <c r="V115" s="47">
        <f t="shared" si="14"/>
        <v>2571.784957</v>
      </c>
      <c r="W115" s="44">
        <f t="shared" si="9"/>
        <v>51.32454172</v>
      </c>
      <c r="X115" s="44">
        <f t="shared" si="10"/>
        <v>0.0003150875148</v>
      </c>
    </row>
    <row r="116">
      <c r="A116" s="52"/>
      <c r="B116" s="52"/>
      <c r="C116" s="52"/>
      <c r="D116" s="52"/>
      <c r="E116" s="52"/>
      <c r="F116" s="45">
        <f t="shared" si="11"/>
        <v>2.18424174</v>
      </c>
      <c r="G116" s="6">
        <f>config!$B$24</f>
        <v>800</v>
      </c>
      <c r="H116" s="6">
        <v>113.0</v>
      </c>
      <c r="I116" s="11">
        <f t="shared" si="7"/>
        <v>9153.565982</v>
      </c>
      <c r="J116" s="11">
        <v>2.0E8</v>
      </c>
      <c r="K116" s="11">
        <f t="shared" si="1"/>
        <v>3000137303</v>
      </c>
      <c r="L116" s="11">
        <f t="shared" si="2"/>
        <v>3000137303</v>
      </c>
      <c r="M116" s="46">
        <v>2.0</v>
      </c>
      <c r="N116" s="11">
        <f t="shared" si="3"/>
        <v>4000183071</v>
      </c>
      <c r="O116" s="11">
        <f t="shared" si="4"/>
        <v>8000366143</v>
      </c>
      <c r="P116" s="17">
        <f t="shared" si="5"/>
        <v>5210238450</v>
      </c>
      <c r="Q116" s="47">
        <v>2.0</v>
      </c>
      <c r="R116" s="41">
        <f t="shared" si="23"/>
        <v>2</v>
      </c>
      <c r="S116" s="11">
        <f t="shared" si="12"/>
        <v>32817.8894</v>
      </c>
      <c r="T116" s="44">
        <f t="shared" si="8"/>
        <v>158762.143</v>
      </c>
      <c r="U116" s="11">
        <f t="shared" si="13"/>
        <v>136615.5333</v>
      </c>
      <c r="V116" s="47">
        <f t="shared" si="14"/>
        <v>2610.361732</v>
      </c>
      <c r="W116" s="44">
        <f t="shared" si="9"/>
        <v>52.33586274</v>
      </c>
      <c r="X116" s="44">
        <f t="shared" si="10"/>
        <v>0.0003296495105</v>
      </c>
    </row>
    <row r="117">
      <c r="A117" s="52"/>
      <c r="B117" s="52"/>
      <c r="C117" s="52"/>
      <c r="D117" s="52"/>
      <c r="E117" s="52"/>
      <c r="F117" s="45">
        <f t="shared" si="11"/>
        <v>2.199531432</v>
      </c>
      <c r="G117" s="6">
        <f>config!$B$24</f>
        <v>800</v>
      </c>
      <c r="H117" s="6">
        <v>114.0</v>
      </c>
      <c r="I117" s="11">
        <f t="shared" si="7"/>
        <v>9354.944434</v>
      </c>
      <c r="J117" s="11">
        <v>2.0E8</v>
      </c>
      <c r="K117" s="11">
        <f t="shared" si="1"/>
        <v>3000140324</v>
      </c>
      <c r="L117" s="11">
        <f t="shared" si="2"/>
        <v>3000140324</v>
      </c>
      <c r="M117" s="46">
        <v>2.0</v>
      </c>
      <c r="N117" s="11">
        <f t="shared" si="3"/>
        <v>4000187099</v>
      </c>
      <c r="O117" s="11">
        <f t="shared" si="4"/>
        <v>8000374198</v>
      </c>
      <c r="P117" s="17">
        <f t="shared" si="5"/>
        <v>5210243696</v>
      </c>
      <c r="Q117" s="47">
        <v>2.0</v>
      </c>
      <c r="R117" s="41">
        <f t="shared" si="23"/>
        <v>2</v>
      </c>
      <c r="S117" s="11">
        <f t="shared" si="12"/>
        <v>33671.15453</v>
      </c>
      <c r="T117" s="44">
        <f t="shared" si="8"/>
        <v>154739.0866</v>
      </c>
      <c r="U117" s="11">
        <f t="shared" si="13"/>
        <v>141397.0769</v>
      </c>
      <c r="V117" s="47">
        <f t="shared" si="14"/>
        <v>2649.517158</v>
      </c>
      <c r="W117" s="44">
        <f t="shared" si="9"/>
        <v>53.36711126</v>
      </c>
      <c r="X117" s="44">
        <f t="shared" si="10"/>
        <v>0.0003448844919</v>
      </c>
    </row>
    <row r="118">
      <c r="A118" s="52"/>
      <c r="B118" s="52"/>
      <c r="C118" s="52"/>
      <c r="D118" s="52"/>
      <c r="E118" s="52"/>
      <c r="F118" s="45">
        <f t="shared" si="11"/>
        <v>2.214928152</v>
      </c>
      <c r="G118" s="6">
        <f>config!$B$24</f>
        <v>800</v>
      </c>
      <c r="H118" s="6">
        <v>115.0</v>
      </c>
      <c r="I118" s="11">
        <f t="shared" si="7"/>
        <v>9560.753212</v>
      </c>
      <c r="J118" s="11">
        <v>2.0E8</v>
      </c>
      <c r="K118" s="11">
        <f t="shared" si="1"/>
        <v>3000143411</v>
      </c>
      <c r="L118" s="11">
        <f t="shared" si="2"/>
        <v>3000143411</v>
      </c>
      <c r="M118" s="46">
        <v>2.0</v>
      </c>
      <c r="N118" s="11">
        <f t="shared" si="3"/>
        <v>4000191215</v>
      </c>
      <c r="O118" s="11">
        <f t="shared" si="4"/>
        <v>8000382430</v>
      </c>
      <c r="P118" s="17">
        <f t="shared" si="5"/>
        <v>5210249058</v>
      </c>
      <c r="Q118" s="47">
        <v>2.0</v>
      </c>
      <c r="R118" s="41">
        <f t="shared" si="23"/>
        <v>2</v>
      </c>
      <c r="S118" s="11">
        <f t="shared" si="12"/>
        <v>34546.60454</v>
      </c>
      <c r="T118" s="44">
        <f t="shared" si="8"/>
        <v>150817.9784</v>
      </c>
      <c r="U118" s="11">
        <f t="shared" si="13"/>
        <v>146345.9746</v>
      </c>
      <c r="V118" s="47">
        <f t="shared" si="14"/>
        <v>2689.259915</v>
      </c>
      <c r="W118" s="44">
        <f t="shared" si="9"/>
        <v>54.41867996</v>
      </c>
      <c r="X118" s="44">
        <f t="shared" si="10"/>
        <v>0.0003608235605</v>
      </c>
    </row>
    <row r="119">
      <c r="A119" s="52"/>
      <c r="B119" s="52"/>
      <c r="C119" s="52"/>
      <c r="D119" s="52"/>
      <c r="E119" s="52"/>
      <c r="F119" s="45">
        <f t="shared" si="11"/>
        <v>2.230432649</v>
      </c>
      <c r="G119" s="6">
        <f>config!$B$24</f>
        <v>800</v>
      </c>
      <c r="H119" s="6">
        <v>116.0</v>
      </c>
      <c r="I119" s="11">
        <f t="shared" si="7"/>
        <v>9771.089782</v>
      </c>
      <c r="J119" s="11">
        <v>2.0E8</v>
      </c>
      <c r="K119" s="11">
        <f t="shared" si="1"/>
        <v>3000146566</v>
      </c>
      <c r="L119" s="11">
        <f t="shared" si="2"/>
        <v>3000146566</v>
      </c>
      <c r="M119" s="46">
        <v>2.0</v>
      </c>
      <c r="N119" s="11">
        <f t="shared" si="3"/>
        <v>4000195422</v>
      </c>
      <c r="O119" s="11">
        <f t="shared" si="4"/>
        <v>8000390844</v>
      </c>
      <c r="P119" s="17">
        <f t="shared" si="5"/>
        <v>5210254537</v>
      </c>
      <c r="Q119" s="47">
        <v>2.0</v>
      </c>
      <c r="R119" s="41">
        <f t="shared" si="23"/>
        <v>3</v>
      </c>
      <c r="S119" s="11">
        <f t="shared" si="12"/>
        <v>35444.81626</v>
      </c>
      <c r="T119" s="44">
        <f t="shared" si="8"/>
        <v>146996.2349</v>
      </c>
      <c r="U119" s="11">
        <f t="shared" si="13"/>
        <v>151468.0838</v>
      </c>
      <c r="V119" s="47">
        <f t="shared" si="14"/>
        <v>2729.598814</v>
      </c>
      <c r="W119" s="44">
        <f t="shared" si="9"/>
        <v>55.49096922</v>
      </c>
      <c r="X119" s="44">
        <f t="shared" si="10"/>
        <v>0.0003774992554</v>
      </c>
    </row>
    <row r="120">
      <c r="A120" s="52"/>
      <c r="B120" s="52"/>
      <c r="C120" s="52"/>
      <c r="D120" s="52"/>
      <c r="E120" s="52"/>
      <c r="F120" s="45">
        <f t="shared" si="11"/>
        <v>2.246045678</v>
      </c>
      <c r="G120" s="6">
        <f>config!$B$24</f>
        <v>800</v>
      </c>
      <c r="H120" s="6">
        <v>117.0</v>
      </c>
      <c r="I120" s="11">
        <f t="shared" si="7"/>
        <v>9986.053757</v>
      </c>
      <c r="J120" s="11">
        <v>2.0E8</v>
      </c>
      <c r="K120" s="11">
        <f t="shared" si="1"/>
        <v>3000149791</v>
      </c>
      <c r="L120" s="11">
        <f t="shared" si="2"/>
        <v>3000149791</v>
      </c>
      <c r="M120" s="46">
        <v>2.0</v>
      </c>
      <c r="N120" s="11">
        <f t="shared" si="3"/>
        <v>4000199721</v>
      </c>
      <c r="O120" s="11">
        <f t="shared" si="4"/>
        <v>8000399442</v>
      </c>
      <c r="P120" s="17">
        <f t="shared" si="5"/>
        <v>5210260137</v>
      </c>
      <c r="Q120" s="47">
        <v>2.0</v>
      </c>
      <c r="R120" s="41">
        <f t="shared" si="23"/>
        <v>3</v>
      </c>
      <c r="S120" s="11">
        <f t="shared" si="12"/>
        <v>36366.38148</v>
      </c>
      <c r="T120" s="44">
        <f t="shared" si="8"/>
        <v>143271.3381</v>
      </c>
      <c r="U120" s="11">
        <f t="shared" si="13"/>
        <v>156769.4667</v>
      </c>
      <c r="V120" s="47">
        <f t="shared" si="14"/>
        <v>2770.542796</v>
      </c>
      <c r="W120" s="44">
        <f t="shared" si="9"/>
        <v>56.58438733</v>
      </c>
      <c r="X120" s="44">
        <f t="shared" si="10"/>
        <v>0.0003949456192</v>
      </c>
    </row>
    <row r="121">
      <c r="A121" s="52"/>
      <c r="B121" s="52"/>
      <c r="C121" s="52"/>
      <c r="D121" s="52"/>
      <c r="E121" s="52"/>
      <c r="F121" s="45">
        <f t="shared" si="11"/>
        <v>2.261767997</v>
      </c>
      <c r="G121" s="6">
        <f>config!$B$24</f>
        <v>800</v>
      </c>
      <c r="H121" s="6">
        <v>118.0</v>
      </c>
      <c r="I121" s="11">
        <f t="shared" si="7"/>
        <v>10205.74694</v>
      </c>
      <c r="J121" s="11">
        <v>2.0E8</v>
      </c>
      <c r="K121" s="11">
        <f t="shared" si="1"/>
        <v>3000153086</v>
      </c>
      <c r="L121" s="11">
        <f t="shared" si="2"/>
        <v>3000153086</v>
      </c>
      <c r="M121" s="46">
        <v>2.0</v>
      </c>
      <c r="N121" s="11">
        <f t="shared" si="3"/>
        <v>4000204115</v>
      </c>
      <c r="O121" s="11">
        <f t="shared" si="4"/>
        <v>8000408230</v>
      </c>
      <c r="P121" s="17">
        <f t="shared" si="5"/>
        <v>5210265860</v>
      </c>
      <c r="Q121" s="47">
        <v>2.0</v>
      </c>
      <c r="R121" s="41">
        <f t="shared" si="23"/>
        <v>3</v>
      </c>
      <c r="S121" s="11">
        <f t="shared" si="12"/>
        <v>37311.9074</v>
      </c>
      <c r="T121" s="44">
        <f t="shared" si="8"/>
        <v>139640.8338</v>
      </c>
      <c r="U121" s="11">
        <f t="shared" si="13"/>
        <v>162256.398</v>
      </c>
      <c r="V121" s="47">
        <f t="shared" si="14"/>
        <v>2812.100938</v>
      </c>
      <c r="W121" s="44">
        <f t="shared" si="9"/>
        <v>57.69935063</v>
      </c>
      <c r="X121" s="44">
        <f t="shared" si="10"/>
        <v>0.0004131982678</v>
      </c>
    </row>
    <row r="122">
      <c r="A122" s="52"/>
      <c r="B122" s="52"/>
      <c r="C122" s="52"/>
      <c r="D122" s="52"/>
      <c r="E122" s="52"/>
      <c r="F122" s="45">
        <f t="shared" si="11"/>
        <v>2.277600373</v>
      </c>
      <c r="G122" s="6">
        <f>config!$B$24</f>
        <v>800</v>
      </c>
      <c r="H122" s="6">
        <v>119.0</v>
      </c>
      <c r="I122" s="11">
        <f t="shared" si="7"/>
        <v>10430.27337</v>
      </c>
      <c r="J122" s="11">
        <v>2.0E8</v>
      </c>
      <c r="K122" s="11">
        <f t="shared" si="1"/>
        <v>3000156454</v>
      </c>
      <c r="L122" s="11">
        <f t="shared" si="2"/>
        <v>3000156454</v>
      </c>
      <c r="M122" s="46">
        <v>2.0</v>
      </c>
      <c r="N122" s="11">
        <f t="shared" si="3"/>
        <v>4000208605</v>
      </c>
      <c r="O122" s="11">
        <f t="shared" si="4"/>
        <v>8000417211</v>
      </c>
      <c r="P122" s="17">
        <f t="shared" si="5"/>
        <v>5210271709</v>
      </c>
      <c r="Q122" s="47">
        <v>2.0</v>
      </c>
      <c r="R122" s="41">
        <f t="shared" si="23"/>
        <v>3</v>
      </c>
      <c r="S122" s="11">
        <f t="shared" si="12"/>
        <v>38282.01699</v>
      </c>
      <c r="T122" s="44">
        <f t="shared" si="8"/>
        <v>136102.33</v>
      </c>
      <c r="U122" s="11">
        <f t="shared" si="13"/>
        <v>167935.3719</v>
      </c>
      <c r="V122" s="47">
        <f t="shared" si="14"/>
        <v>2854.282452</v>
      </c>
      <c r="W122" s="44">
        <f t="shared" si="9"/>
        <v>58.83628364</v>
      </c>
      <c r="X122" s="44">
        <f t="shared" si="10"/>
        <v>0.000432294463</v>
      </c>
    </row>
    <row r="123">
      <c r="A123" s="52"/>
      <c r="B123" s="52"/>
      <c r="C123" s="52"/>
      <c r="D123" s="52"/>
      <c r="E123" s="52"/>
      <c r="F123" s="45">
        <f t="shared" si="11"/>
        <v>2.293543576</v>
      </c>
      <c r="G123" s="6">
        <f>config!$B$24</f>
        <v>800</v>
      </c>
      <c r="H123" s="6">
        <v>120.0</v>
      </c>
      <c r="I123" s="11">
        <f t="shared" si="7"/>
        <v>10659.73939</v>
      </c>
      <c r="J123" s="11">
        <v>2.0E8</v>
      </c>
      <c r="K123" s="11">
        <f t="shared" si="1"/>
        <v>3000159896</v>
      </c>
      <c r="L123" s="11">
        <f t="shared" si="2"/>
        <v>3000159896</v>
      </c>
      <c r="M123" s="46">
        <v>2.0</v>
      </c>
      <c r="N123" s="11">
        <f t="shared" si="3"/>
        <v>4000213195</v>
      </c>
      <c r="O123" s="11">
        <f t="shared" si="4"/>
        <v>8000426390</v>
      </c>
      <c r="P123" s="17">
        <f t="shared" si="5"/>
        <v>5210277686</v>
      </c>
      <c r="Q123" s="47">
        <v>2.0</v>
      </c>
      <c r="R123" s="41">
        <f t="shared" si="23"/>
        <v>3</v>
      </c>
      <c r="S123" s="11">
        <f t="shared" si="12"/>
        <v>39277.34944</v>
      </c>
      <c r="T123" s="44">
        <f t="shared" si="8"/>
        <v>132653.4952</v>
      </c>
      <c r="U123" s="11">
        <f t="shared" si="13"/>
        <v>173813.11</v>
      </c>
      <c r="V123" s="47">
        <f t="shared" si="14"/>
        <v>2897.096689</v>
      </c>
      <c r="W123" s="44">
        <f t="shared" si="9"/>
        <v>59.99561928</v>
      </c>
      <c r="X123" s="44">
        <f t="shared" si="10"/>
        <v>0.0004522731887</v>
      </c>
    </row>
    <row r="124">
      <c r="A124" s="52"/>
      <c r="B124" s="52"/>
      <c r="C124" s="52"/>
      <c r="D124" s="52"/>
      <c r="E124" s="52"/>
      <c r="F124" s="45">
        <f t="shared" si="11"/>
        <v>2.309598381</v>
      </c>
      <c r="G124" s="6">
        <f>config!$B$24</f>
        <v>800</v>
      </c>
      <c r="H124" s="6">
        <v>121.0</v>
      </c>
      <c r="I124" s="11">
        <f t="shared" si="7"/>
        <v>10894.25365</v>
      </c>
      <c r="J124" s="11">
        <v>2.0E8</v>
      </c>
      <c r="K124" s="11">
        <f t="shared" si="1"/>
        <v>3000163414</v>
      </c>
      <c r="L124" s="11">
        <f t="shared" si="2"/>
        <v>3000163414</v>
      </c>
      <c r="M124" s="46">
        <v>2.0</v>
      </c>
      <c r="N124" s="11">
        <f t="shared" si="3"/>
        <v>4000217885</v>
      </c>
      <c r="O124" s="11">
        <f t="shared" si="4"/>
        <v>8000435770</v>
      </c>
      <c r="P124" s="17">
        <f t="shared" si="5"/>
        <v>5210283795</v>
      </c>
      <c r="Q124" s="47">
        <v>2.0</v>
      </c>
      <c r="R124" s="41">
        <f t="shared" si="23"/>
        <v>3</v>
      </c>
      <c r="S124" s="11">
        <f t="shared" si="12"/>
        <v>40298.56052</v>
      </c>
      <c r="T124" s="44">
        <f t="shared" si="8"/>
        <v>129292.0573</v>
      </c>
      <c r="U124" s="11">
        <f t="shared" si="13"/>
        <v>179896.5688</v>
      </c>
      <c r="V124" s="47">
        <f t="shared" si="14"/>
        <v>2940.553139</v>
      </c>
      <c r="W124" s="44">
        <f t="shared" si="9"/>
        <v>61.17779897</v>
      </c>
      <c r="X124" s="44">
        <f t="shared" si="10"/>
        <v>0.0004731752303</v>
      </c>
    </row>
    <row r="125">
      <c r="A125" s="52"/>
      <c r="B125" s="52"/>
      <c r="C125" s="52"/>
      <c r="D125" s="52"/>
      <c r="E125" s="52"/>
      <c r="F125" s="45">
        <f t="shared" si="11"/>
        <v>2.32576557</v>
      </c>
      <c r="G125" s="6">
        <f>config!$B$24</f>
        <v>800</v>
      </c>
      <c r="H125" s="6">
        <v>122.0</v>
      </c>
      <c r="I125" s="11">
        <f t="shared" si="7"/>
        <v>11133.92723</v>
      </c>
      <c r="J125" s="11">
        <v>2.0E8</v>
      </c>
      <c r="K125" s="11">
        <f t="shared" si="1"/>
        <v>3000167009</v>
      </c>
      <c r="L125" s="11">
        <f t="shared" si="2"/>
        <v>3000167009</v>
      </c>
      <c r="M125" s="46">
        <v>2.0</v>
      </c>
      <c r="N125" s="11">
        <f t="shared" si="3"/>
        <v>4000222679</v>
      </c>
      <c r="O125" s="11">
        <f t="shared" si="4"/>
        <v>8000445357</v>
      </c>
      <c r="P125" s="17">
        <f t="shared" si="5"/>
        <v>5210290039</v>
      </c>
      <c r="Q125" s="47">
        <v>2.0</v>
      </c>
      <c r="R125" s="41">
        <f t="shared" si="23"/>
        <v>3</v>
      </c>
      <c r="S125" s="11">
        <f t="shared" si="12"/>
        <v>41346.3231</v>
      </c>
      <c r="T125" s="44">
        <f t="shared" si="8"/>
        <v>126015.8014</v>
      </c>
      <c r="U125" s="11">
        <f t="shared" si="13"/>
        <v>186192.9487</v>
      </c>
      <c r="V125" s="47">
        <f t="shared" si="14"/>
        <v>2984.661436</v>
      </c>
      <c r="W125" s="44">
        <f t="shared" si="9"/>
        <v>62.38327284</v>
      </c>
      <c r="X125" s="44">
        <f t="shared" si="10"/>
        <v>0.0004950432578</v>
      </c>
    </row>
    <row r="126">
      <c r="A126" s="52"/>
      <c r="B126" s="52"/>
      <c r="C126" s="52"/>
      <c r="D126" s="52"/>
      <c r="E126" s="52"/>
      <c r="F126" s="45">
        <f t="shared" si="11"/>
        <v>2.342045929</v>
      </c>
      <c r="G126" s="6">
        <f>config!$B$24</f>
        <v>800</v>
      </c>
      <c r="H126" s="6">
        <v>123.0</v>
      </c>
      <c r="I126" s="11">
        <f t="shared" si="7"/>
        <v>11378.87363</v>
      </c>
      <c r="J126" s="11">
        <v>2.0E8</v>
      </c>
      <c r="K126" s="11">
        <f t="shared" si="1"/>
        <v>3000170683</v>
      </c>
      <c r="L126" s="11">
        <f t="shared" si="2"/>
        <v>3000170683</v>
      </c>
      <c r="M126" s="46">
        <v>2.0</v>
      </c>
      <c r="N126" s="11">
        <f t="shared" si="3"/>
        <v>4000227577</v>
      </c>
      <c r="O126" s="11">
        <f t="shared" si="4"/>
        <v>8000455155</v>
      </c>
      <c r="P126" s="17">
        <f t="shared" si="5"/>
        <v>5210296420</v>
      </c>
      <c r="Q126" s="47">
        <v>2.0</v>
      </c>
      <c r="R126" s="41">
        <f t="shared" si="23"/>
        <v>3</v>
      </c>
      <c r="S126" s="11">
        <f t="shared" si="12"/>
        <v>42421.3275</v>
      </c>
      <c r="T126" s="44">
        <f t="shared" si="8"/>
        <v>122822.5689</v>
      </c>
      <c r="U126" s="11">
        <f t="shared" si="13"/>
        <v>192709.7019</v>
      </c>
      <c r="V126" s="47">
        <f t="shared" si="14"/>
        <v>3029.431358</v>
      </c>
      <c r="W126" s="44">
        <f t="shared" si="9"/>
        <v>63.6124999</v>
      </c>
      <c r="X126" s="44">
        <f t="shared" si="10"/>
        <v>0.0005179219134</v>
      </c>
    </row>
    <row r="127">
      <c r="A127" s="52"/>
      <c r="B127" s="52"/>
      <c r="C127" s="52"/>
      <c r="D127" s="52"/>
      <c r="E127" s="52"/>
      <c r="F127" s="45">
        <f t="shared" si="11"/>
        <v>2.35844025</v>
      </c>
      <c r="G127" s="6">
        <f>config!$B$24</f>
        <v>800</v>
      </c>
      <c r="H127" s="6">
        <v>124.0</v>
      </c>
      <c r="I127" s="11">
        <f t="shared" si="7"/>
        <v>11629.20885</v>
      </c>
      <c r="J127" s="11">
        <v>2.0E8</v>
      </c>
      <c r="K127" s="11">
        <f t="shared" si="1"/>
        <v>3000174438</v>
      </c>
      <c r="L127" s="11">
        <f t="shared" si="2"/>
        <v>3000174438</v>
      </c>
      <c r="M127" s="46">
        <v>2.0</v>
      </c>
      <c r="N127" s="11">
        <f t="shared" si="3"/>
        <v>4000232584</v>
      </c>
      <c r="O127" s="11">
        <f t="shared" si="4"/>
        <v>8000465168</v>
      </c>
      <c r="P127" s="17">
        <f t="shared" si="5"/>
        <v>5210302941</v>
      </c>
      <c r="Q127" s="47">
        <v>2.0</v>
      </c>
      <c r="R127" s="41">
        <f t="shared" si="23"/>
        <v>4</v>
      </c>
      <c r="S127" s="11">
        <f t="shared" si="12"/>
        <v>43524.28201</v>
      </c>
      <c r="T127" s="44">
        <f t="shared" si="8"/>
        <v>119710.256</v>
      </c>
      <c r="U127" s="11">
        <f t="shared" si="13"/>
        <v>199454.5415</v>
      </c>
      <c r="V127" s="47">
        <f t="shared" si="14"/>
        <v>3074.872828</v>
      </c>
      <c r="W127" s="44">
        <f t="shared" si="9"/>
        <v>64.86594817</v>
      </c>
      <c r="X127" s="44">
        <f t="shared" si="10"/>
        <v>0.0005418579021</v>
      </c>
    </row>
    <row r="128">
      <c r="A128" s="52"/>
      <c r="B128" s="52"/>
      <c r="C128" s="52"/>
      <c r="D128" s="52"/>
      <c r="E128" s="52"/>
      <c r="F128" s="45">
        <f t="shared" si="11"/>
        <v>2.374949332</v>
      </c>
      <c r="G128" s="6">
        <f>config!$B$24</f>
        <v>800</v>
      </c>
      <c r="H128" s="6">
        <v>125.0</v>
      </c>
      <c r="I128" s="11">
        <f t="shared" si="7"/>
        <v>11885.05145</v>
      </c>
      <c r="J128" s="11">
        <v>2.0E8</v>
      </c>
      <c r="K128" s="11">
        <f t="shared" si="1"/>
        <v>3000178276</v>
      </c>
      <c r="L128" s="11">
        <f t="shared" si="2"/>
        <v>3000178276</v>
      </c>
      <c r="M128" s="46">
        <v>2.0</v>
      </c>
      <c r="N128" s="11">
        <f t="shared" si="3"/>
        <v>4000237701</v>
      </c>
      <c r="O128" s="11">
        <f t="shared" si="4"/>
        <v>8000475402</v>
      </c>
      <c r="P128" s="17">
        <f t="shared" si="5"/>
        <v>5210309606</v>
      </c>
      <c r="Q128" s="47">
        <v>2.0</v>
      </c>
      <c r="R128" s="41">
        <f t="shared" si="23"/>
        <v>4</v>
      </c>
      <c r="S128" s="11">
        <f t="shared" si="12"/>
        <v>44655.91334</v>
      </c>
      <c r="T128" s="44">
        <f t="shared" si="8"/>
        <v>116676.812</v>
      </c>
      <c r="U128" s="11">
        <f t="shared" si="13"/>
        <v>206435.4504</v>
      </c>
      <c r="V128" s="47">
        <f t="shared" si="14"/>
        <v>3120.99592</v>
      </c>
      <c r="W128" s="44">
        <f t="shared" si="9"/>
        <v>66.14409493</v>
      </c>
      <c r="X128" s="44">
        <f t="shared" si="10"/>
        <v>0.0005669000875</v>
      </c>
    </row>
    <row r="129">
      <c r="A129" s="52"/>
      <c r="B129" s="52"/>
      <c r="C129" s="52"/>
      <c r="D129" s="52"/>
      <c r="E129" s="52"/>
      <c r="F129" s="45">
        <f t="shared" si="11"/>
        <v>2.391573977</v>
      </c>
      <c r="G129" s="6">
        <f>config!$B$24</f>
        <v>800</v>
      </c>
      <c r="H129" s="6">
        <v>126.0</v>
      </c>
      <c r="I129" s="11">
        <f t="shared" si="7"/>
        <v>12146.52258</v>
      </c>
      <c r="J129" s="11">
        <v>2.0E8</v>
      </c>
      <c r="K129" s="11">
        <f t="shared" si="1"/>
        <v>3000182198</v>
      </c>
      <c r="L129" s="11">
        <f t="shared" si="2"/>
        <v>3000182198</v>
      </c>
      <c r="M129" s="46">
        <v>2.0</v>
      </c>
      <c r="N129" s="11">
        <f t="shared" si="3"/>
        <v>4000242930</v>
      </c>
      <c r="O129" s="11">
        <f t="shared" si="4"/>
        <v>8000485861</v>
      </c>
      <c r="P129" s="17">
        <f t="shared" si="5"/>
        <v>5210316417</v>
      </c>
      <c r="Q129" s="47">
        <v>2.0</v>
      </c>
      <c r="R129" s="41">
        <f t="shared" si="23"/>
        <v>4</v>
      </c>
      <c r="S129" s="11">
        <f t="shared" si="12"/>
        <v>45816.96709</v>
      </c>
      <c r="T129" s="44">
        <f t="shared" si="8"/>
        <v>113720.2383</v>
      </c>
      <c r="U129" s="11">
        <f t="shared" si="13"/>
        <v>213660.6912</v>
      </c>
      <c r="V129" s="47">
        <f t="shared" si="14"/>
        <v>3167.810859</v>
      </c>
      <c r="W129" s="44">
        <f t="shared" si="9"/>
        <v>67.44742685</v>
      </c>
      <c r="X129" s="44">
        <f t="shared" si="10"/>
        <v>0.0005930995911</v>
      </c>
    </row>
    <row r="130">
      <c r="A130" s="52"/>
      <c r="B130" s="52"/>
      <c r="C130" s="52"/>
      <c r="D130" s="52"/>
      <c r="E130" s="52"/>
      <c r="F130" s="45">
        <f t="shared" si="11"/>
        <v>2.408314995</v>
      </c>
      <c r="G130" s="6">
        <f>config!$B$24</f>
        <v>800</v>
      </c>
      <c r="H130" s="6">
        <v>127.0</v>
      </c>
      <c r="I130" s="11">
        <f t="shared" si="7"/>
        <v>12413.74608</v>
      </c>
      <c r="J130" s="11">
        <v>2.0E8</v>
      </c>
      <c r="K130" s="11">
        <f t="shared" si="1"/>
        <v>3000186206</v>
      </c>
      <c r="L130" s="11">
        <f t="shared" si="2"/>
        <v>3000186206</v>
      </c>
      <c r="M130" s="46">
        <v>2.0</v>
      </c>
      <c r="N130" s="11">
        <f t="shared" si="3"/>
        <v>4000248275</v>
      </c>
      <c r="O130" s="11">
        <f t="shared" si="4"/>
        <v>8000496550</v>
      </c>
      <c r="P130" s="17">
        <f t="shared" si="5"/>
        <v>5210323378</v>
      </c>
      <c r="Q130" s="47">
        <v>2.0</v>
      </c>
      <c r="R130" s="41">
        <f t="shared" si="23"/>
        <v>4</v>
      </c>
      <c r="S130" s="11">
        <f t="shared" si="12"/>
        <v>47008.20823</v>
      </c>
      <c r="T130" s="44">
        <f t="shared" si="8"/>
        <v>110838.587</v>
      </c>
      <c r="U130" s="11">
        <f t="shared" si="13"/>
        <v>221138.8154</v>
      </c>
      <c r="V130" s="47">
        <f t="shared" si="14"/>
        <v>3215.328022</v>
      </c>
      <c r="W130" s="44">
        <f t="shared" si="9"/>
        <v>68.77644019</v>
      </c>
      <c r="X130" s="44">
        <f t="shared" si="10"/>
        <v>0.0006205098969</v>
      </c>
    </row>
    <row r="131">
      <c r="A131" s="52"/>
      <c r="B131" s="52"/>
      <c r="C131" s="52"/>
      <c r="D131" s="52"/>
      <c r="E131" s="52"/>
      <c r="F131" s="45">
        <f t="shared" si="11"/>
        <v>2.4251732</v>
      </c>
      <c r="G131" s="6">
        <f>config!$B$24</f>
        <v>800</v>
      </c>
      <c r="H131" s="6">
        <v>128.0</v>
      </c>
      <c r="I131" s="11">
        <f t="shared" si="7"/>
        <v>12686.84849</v>
      </c>
      <c r="J131" s="11">
        <v>2.0E8</v>
      </c>
      <c r="K131" s="11">
        <f t="shared" si="1"/>
        <v>3000190303</v>
      </c>
      <c r="L131" s="11">
        <f t="shared" si="2"/>
        <v>3000190303</v>
      </c>
      <c r="M131" s="46">
        <v>2.0</v>
      </c>
      <c r="N131" s="11">
        <f t="shared" si="3"/>
        <v>4000253737</v>
      </c>
      <c r="O131" s="11">
        <f t="shared" si="4"/>
        <v>8000507474</v>
      </c>
      <c r="P131" s="17">
        <f t="shared" si="5"/>
        <v>5210330492</v>
      </c>
      <c r="Q131" s="47">
        <v>2.0</v>
      </c>
      <c r="R131" s="41">
        <f t="shared" si="23"/>
        <v>4</v>
      </c>
      <c r="S131" s="11">
        <f t="shared" si="12"/>
        <v>48230.42165</v>
      </c>
      <c r="T131" s="44">
        <f t="shared" si="8"/>
        <v>108029.9594</v>
      </c>
      <c r="U131" s="11">
        <f t="shared" si="13"/>
        <v>228878.6739</v>
      </c>
      <c r="V131" s="47">
        <f t="shared" si="14"/>
        <v>3263.557943</v>
      </c>
      <c r="W131" s="44">
        <f t="shared" si="9"/>
        <v>70.13164098</v>
      </c>
      <c r="X131" s="44">
        <f t="shared" si="10"/>
        <v>0.0006491869605</v>
      </c>
    </row>
    <row r="132">
      <c r="A132" s="52"/>
      <c r="B132" s="52"/>
      <c r="C132" s="52"/>
      <c r="D132" s="52"/>
      <c r="E132" s="52"/>
      <c r="F132" s="45">
        <f t="shared" si="11"/>
        <v>2.442149412</v>
      </c>
      <c r="G132" s="6">
        <f>config!$B$24</f>
        <v>800</v>
      </c>
      <c r="H132" s="6">
        <v>129.0</v>
      </c>
      <c r="I132" s="11">
        <f t="shared" si="7"/>
        <v>12965.95916</v>
      </c>
      <c r="J132" s="11">
        <v>2.0E8</v>
      </c>
      <c r="K132" s="11">
        <f t="shared" si="1"/>
        <v>3000194489</v>
      </c>
      <c r="L132" s="11">
        <f t="shared" si="2"/>
        <v>3000194489</v>
      </c>
      <c r="M132" s="46">
        <v>2.0</v>
      </c>
      <c r="N132" s="11">
        <f t="shared" si="3"/>
        <v>4000259319</v>
      </c>
      <c r="O132" s="11">
        <f t="shared" si="4"/>
        <v>8000518638</v>
      </c>
      <c r="P132" s="17">
        <f t="shared" si="5"/>
        <v>5210337763</v>
      </c>
      <c r="Q132" s="47">
        <v>2.0</v>
      </c>
      <c r="R132" s="41">
        <f t="shared" si="23"/>
        <v>4</v>
      </c>
      <c r="S132" s="11">
        <f t="shared" si="12"/>
        <v>49484.41261</v>
      </c>
      <c r="T132" s="44">
        <f t="shared" si="8"/>
        <v>105292.505</v>
      </c>
      <c r="U132" s="11">
        <f t="shared" si="13"/>
        <v>236889.4275</v>
      </c>
      <c r="V132" s="47">
        <f t="shared" si="14"/>
        <v>3312.511312</v>
      </c>
      <c r="W132" s="44">
        <f t="shared" si="9"/>
        <v>71.51354524</v>
      </c>
      <c r="X132" s="44">
        <f t="shared" si="10"/>
        <v>0.0006791893233</v>
      </c>
    </row>
    <row r="133">
      <c r="A133" s="52"/>
      <c r="B133" s="52"/>
      <c r="C133" s="52"/>
      <c r="D133" s="52"/>
      <c r="E133" s="52"/>
      <c r="F133" s="45">
        <f t="shared" si="11"/>
        <v>2.459244458</v>
      </c>
      <c r="G133" s="6">
        <f>config!$B$24</f>
        <v>800</v>
      </c>
      <c r="H133" s="6">
        <v>130.0</v>
      </c>
      <c r="I133" s="11">
        <f t="shared" si="7"/>
        <v>13251.21026</v>
      </c>
      <c r="J133" s="11">
        <v>2.0E8</v>
      </c>
      <c r="K133" s="11">
        <f t="shared" si="1"/>
        <v>3000198768</v>
      </c>
      <c r="L133" s="11">
        <f t="shared" si="2"/>
        <v>3000198768</v>
      </c>
      <c r="M133" s="46">
        <v>2.0</v>
      </c>
      <c r="N133" s="11">
        <f t="shared" si="3"/>
        <v>4000265024</v>
      </c>
      <c r="O133" s="11">
        <f t="shared" si="4"/>
        <v>8000530048</v>
      </c>
      <c r="P133" s="17">
        <f t="shared" si="5"/>
        <v>5210345194</v>
      </c>
      <c r="Q133" s="47">
        <v>2.0</v>
      </c>
      <c r="R133" s="41">
        <f t="shared" si="23"/>
        <v>4</v>
      </c>
      <c r="S133" s="11">
        <f t="shared" si="12"/>
        <v>50771.00734</v>
      </c>
      <c r="T133" s="44">
        <f t="shared" si="8"/>
        <v>102624.4203</v>
      </c>
      <c r="U133" s="11">
        <f t="shared" si="13"/>
        <v>245180.5575</v>
      </c>
      <c r="V133" s="47">
        <f t="shared" si="14"/>
        <v>3362.198981</v>
      </c>
      <c r="W133" s="44">
        <f t="shared" si="9"/>
        <v>72.92267913</v>
      </c>
      <c r="X133" s="44">
        <f t="shared" si="10"/>
        <v>0.0007105782323</v>
      </c>
    </row>
    <row r="134">
      <c r="A134" s="52"/>
      <c r="B134" s="52"/>
      <c r="C134" s="52"/>
      <c r="D134" s="52"/>
      <c r="E134" s="52"/>
      <c r="F134" s="45">
        <f t="shared" si="11"/>
        <v>2.47645917</v>
      </c>
      <c r="G134" s="6">
        <f>config!$B$24</f>
        <v>800</v>
      </c>
      <c r="H134" s="6">
        <v>131.0</v>
      </c>
      <c r="I134" s="11">
        <f t="shared" si="7"/>
        <v>13542.73688</v>
      </c>
      <c r="J134" s="11">
        <v>2.0E8</v>
      </c>
      <c r="K134" s="11">
        <f t="shared" si="1"/>
        <v>3000203141</v>
      </c>
      <c r="L134" s="11">
        <f t="shared" si="2"/>
        <v>3000203141</v>
      </c>
      <c r="M134" s="46">
        <v>2.0</v>
      </c>
      <c r="N134" s="11">
        <f t="shared" si="3"/>
        <v>4000270855</v>
      </c>
      <c r="O134" s="11">
        <f t="shared" si="4"/>
        <v>8000541709</v>
      </c>
      <c r="P134" s="17">
        <f t="shared" si="5"/>
        <v>5210352788</v>
      </c>
      <c r="Q134" s="47">
        <v>2.0</v>
      </c>
      <c r="R134" s="41">
        <f t="shared" si="23"/>
        <v>5</v>
      </c>
      <c r="S134" s="11">
        <f t="shared" si="12"/>
        <v>52091.05353</v>
      </c>
      <c r="T134" s="44">
        <f t="shared" si="8"/>
        <v>100023.9472</v>
      </c>
      <c r="U134" s="11">
        <f t="shared" si="13"/>
        <v>253761.877</v>
      </c>
      <c r="V134" s="47">
        <f t="shared" si="14"/>
        <v>3412.631966</v>
      </c>
      <c r="W134" s="44">
        <f t="shared" si="9"/>
        <v>74.35957921</v>
      </c>
      <c r="X134" s="44">
        <f t="shared" si="10"/>
        <v>0.0007434177643</v>
      </c>
    </row>
    <row r="135">
      <c r="A135" s="52"/>
      <c r="B135" s="52"/>
      <c r="C135" s="52"/>
      <c r="D135" s="52"/>
      <c r="E135" s="52"/>
      <c r="F135" s="45">
        <f t="shared" si="11"/>
        <v>2.493794384</v>
      </c>
      <c r="G135" s="6">
        <f>config!$B$24</f>
        <v>800</v>
      </c>
      <c r="H135" s="6">
        <v>132.0</v>
      </c>
      <c r="I135" s="11">
        <f t="shared" si="7"/>
        <v>13840.6771</v>
      </c>
      <c r="J135" s="11">
        <v>2.0E8</v>
      </c>
      <c r="K135" s="11">
        <f t="shared" si="1"/>
        <v>3000207610</v>
      </c>
      <c r="L135" s="11">
        <f t="shared" si="2"/>
        <v>3000207610</v>
      </c>
      <c r="M135" s="46">
        <v>2.0</v>
      </c>
      <c r="N135" s="11">
        <f t="shared" si="3"/>
        <v>4000276814</v>
      </c>
      <c r="O135" s="11">
        <f t="shared" si="4"/>
        <v>8000553627</v>
      </c>
      <c r="P135" s="17">
        <f t="shared" si="5"/>
        <v>5210360550</v>
      </c>
      <c r="Q135" s="47">
        <v>2.0</v>
      </c>
      <c r="R135" s="41">
        <f t="shared" si="23"/>
        <v>5</v>
      </c>
      <c r="S135" s="11">
        <f t="shared" si="12"/>
        <v>53445.42092</v>
      </c>
      <c r="T135" s="44">
        <f t="shared" si="8"/>
        <v>97489.37252</v>
      </c>
      <c r="U135" s="11">
        <f t="shared" si="13"/>
        <v>262643.5427</v>
      </c>
      <c r="V135" s="47">
        <f t="shared" si="14"/>
        <v>3463.821446</v>
      </c>
      <c r="W135" s="44">
        <f t="shared" si="9"/>
        <v>75.8247926</v>
      </c>
      <c r="X135" s="44">
        <f t="shared" si="10"/>
        <v>0.0007777749578</v>
      </c>
    </row>
    <row r="136">
      <c r="A136" s="52"/>
      <c r="B136" s="52"/>
      <c r="C136" s="52"/>
      <c r="D136" s="52"/>
      <c r="E136" s="52"/>
      <c r="F136" s="45">
        <f t="shared" si="11"/>
        <v>2.511250944</v>
      </c>
      <c r="G136" s="6">
        <f>config!$B$24</f>
        <v>800</v>
      </c>
      <c r="H136" s="6">
        <v>133.0</v>
      </c>
      <c r="I136" s="11">
        <f t="shared" si="7"/>
        <v>14145.17199</v>
      </c>
      <c r="J136" s="11">
        <v>2.0E8</v>
      </c>
      <c r="K136" s="11">
        <f t="shared" si="1"/>
        <v>3000212178</v>
      </c>
      <c r="L136" s="11">
        <f t="shared" si="2"/>
        <v>3000212178</v>
      </c>
      <c r="M136" s="46">
        <v>2.0</v>
      </c>
      <c r="N136" s="11">
        <f t="shared" si="3"/>
        <v>4000282903</v>
      </c>
      <c r="O136" s="11">
        <f t="shared" si="4"/>
        <v>8000565807</v>
      </c>
      <c r="P136" s="17">
        <f t="shared" si="5"/>
        <v>5210368482</v>
      </c>
      <c r="Q136" s="47">
        <v>2.0</v>
      </c>
      <c r="R136" s="41">
        <f t="shared" si="23"/>
        <v>5</v>
      </c>
      <c r="S136" s="11">
        <f t="shared" si="12"/>
        <v>54835.00187</v>
      </c>
      <c r="T136" s="44">
        <f t="shared" si="8"/>
        <v>95019.02625</v>
      </c>
      <c r="U136" s="11">
        <f t="shared" si="13"/>
        <v>271836.0667</v>
      </c>
      <c r="V136" s="47">
        <f t="shared" si="14"/>
        <v>3515.778767</v>
      </c>
      <c r="W136" s="44">
        <f t="shared" si="9"/>
        <v>77.31887718</v>
      </c>
      <c r="X136" s="44">
        <f t="shared" si="10"/>
        <v>0.0008137199489</v>
      </c>
    </row>
    <row r="137">
      <c r="A137" s="52"/>
      <c r="B137" s="52"/>
      <c r="C137" s="52"/>
      <c r="D137" s="52"/>
      <c r="E137" s="52"/>
      <c r="F137" s="45">
        <f t="shared" si="11"/>
        <v>2.528829701</v>
      </c>
      <c r="G137" s="6">
        <f>config!$B$24</f>
        <v>800</v>
      </c>
      <c r="H137" s="6">
        <v>134.0</v>
      </c>
      <c r="I137" s="11">
        <f t="shared" si="7"/>
        <v>14456.36578</v>
      </c>
      <c r="J137" s="11">
        <v>2.0E8</v>
      </c>
      <c r="K137" s="11">
        <f t="shared" si="1"/>
        <v>3000216845</v>
      </c>
      <c r="L137" s="11">
        <f t="shared" si="2"/>
        <v>3000216845</v>
      </c>
      <c r="M137" s="46">
        <v>2.0</v>
      </c>
      <c r="N137" s="11">
        <f t="shared" si="3"/>
        <v>4000289127</v>
      </c>
      <c r="O137" s="11">
        <f t="shared" si="4"/>
        <v>8000578255</v>
      </c>
      <c r="P137" s="17">
        <f t="shared" si="5"/>
        <v>5210376588</v>
      </c>
      <c r="Q137" s="47">
        <v>2.0</v>
      </c>
      <c r="R137" s="41">
        <f t="shared" si="23"/>
        <v>5</v>
      </c>
      <c r="S137" s="11">
        <f t="shared" si="12"/>
        <v>56260.71191</v>
      </c>
      <c r="T137" s="44">
        <f t="shared" si="8"/>
        <v>92611.28079</v>
      </c>
      <c r="U137" s="11">
        <f t="shared" si="13"/>
        <v>281350.329</v>
      </c>
      <c r="V137" s="47">
        <f t="shared" si="14"/>
        <v>3568.515449</v>
      </c>
      <c r="W137" s="44">
        <f t="shared" si="9"/>
        <v>78.84240185</v>
      </c>
      <c r="X137" s="44">
        <f t="shared" si="10"/>
        <v>0.0008513261148</v>
      </c>
    </row>
    <row r="138">
      <c r="A138" s="52"/>
      <c r="B138" s="52"/>
      <c r="C138" s="52"/>
      <c r="D138" s="52"/>
      <c r="E138" s="52"/>
      <c r="F138" s="45">
        <f t="shared" si="11"/>
        <v>2.546531509</v>
      </c>
      <c r="G138" s="6">
        <f>config!$B$24</f>
        <v>800</v>
      </c>
      <c r="H138" s="6">
        <v>135.0</v>
      </c>
      <c r="I138" s="11">
        <f t="shared" si="7"/>
        <v>14774.40582</v>
      </c>
      <c r="J138" s="11">
        <v>2.0E8</v>
      </c>
      <c r="K138" s="11">
        <f t="shared" si="1"/>
        <v>3000221616</v>
      </c>
      <c r="L138" s="11">
        <f t="shared" si="2"/>
        <v>3000221616</v>
      </c>
      <c r="M138" s="46">
        <v>2.0</v>
      </c>
      <c r="N138" s="11">
        <f t="shared" si="3"/>
        <v>4000295488</v>
      </c>
      <c r="O138" s="11">
        <f t="shared" si="4"/>
        <v>8000590976</v>
      </c>
      <c r="P138" s="17">
        <f t="shared" si="5"/>
        <v>5210384873</v>
      </c>
      <c r="Q138" s="47">
        <v>2.0</v>
      </c>
      <c r="R138" s="41">
        <f t="shared" si="23"/>
        <v>5</v>
      </c>
      <c r="S138" s="11">
        <f t="shared" si="12"/>
        <v>57723.49042</v>
      </c>
      <c r="T138" s="44">
        <f t="shared" si="8"/>
        <v>90264.54975</v>
      </c>
      <c r="U138" s="11">
        <f t="shared" si="13"/>
        <v>291197.5905</v>
      </c>
      <c r="V138" s="47">
        <f t="shared" si="14"/>
        <v>3622.04318</v>
      </c>
      <c r="W138" s="44">
        <f t="shared" si="9"/>
        <v>80.39594672</v>
      </c>
      <c r="X138" s="44">
        <f t="shared" si="10"/>
        <v>0.0008906702237</v>
      </c>
    </row>
    <row r="139">
      <c r="A139" s="52"/>
      <c r="B139" s="52"/>
      <c r="C139" s="52"/>
      <c r="D139" s="52"/>
      <c r="E139" s="52"/>
      <c r="F139" s="45">
        <f t="shared" si="11"/>
        <v>2.564357229</v>
      </c>
      <c r="G139" s="6">
        <f>config!$B$24</f>
        <v>800</v>
      </c>
      <c r="H139" s="6">
        <v>136.0</v>
      </c>
      <c r="I139" s="11">
        <f t="shared" si="7"/>
        <v>15099.44275</v>
      </c>
      <c r="J139" s="11">
        <v>2.0E8</v>
      </c>
      <c r="K139" s="11">
        <f t="shared" si="1"/>
        <v>3000226492</v>
      </c>
      <c r="L139" s="11">
        <f t="shared" si="2"/>
        <v>3000226492</v>
      </c>
      <c r="M139" s="46">
        <v>2.0</v>
      </c>
      <c r="N139" s="11">
        <f t="shared" si="3"/>
        <v>4000301989</v>
      </c>
      <c r="O139" s="11">
        <f t="shared" si="4"/>
        <v>8000603978</v>
      </c>
      <c r="P139" s="17">
        <f t="shared" si="5"/>
        <v>5210393340</v>
      </c>
      <c r="Q139" s="47">
        <v>2.0</v>
      </c>
      <c r="R139" s="41">
        <f t="shared" si="23"/>
        <v>5</v>
      </c>
      <c r="S139" s="11">
        <f t="shared" si="12"/>
        <v>59224.30118</v>
      </c>
      <c r="T139" s="44">
        <f t="shared" si="8"/>
        <v>87977.28698</v>
      </c>
      <c r="U139" s="11">
        <f t="shared" si="13"/>
        <v>301389.5062</v>
      </c>
      <c r="V139" s="47">
        <f t="shared" si="14"/>
        <v>3676.373828</v>
      </c>
      <c r="W139" s="44">
        <f t="shared" si="9"/>
        <v>81.9801033</v>
      </c>
      <c r="X139" s="44">
        <f t="shared" si="10"/>
        <v>0.0009318325914</v>
      </c>
    </row>
    <row r="140">
      <c r="A140" s="52"/>
      <c r="B140" s="52"/>
      <c r="C140" s="52"/>
      <c r="D140" s="52"/>
      <c r="E140" s="52"/>
      <c r="F140" s="45">
        <f t="shared" si="11"/>
        <v>2.58230773</v>
      </c>
      <c r="G140" s="6">
        <f>config!$B$24</f>
        <v>800</v>
      </c>
      <c r="H140" s="6">
        <v>137.0</v>
      </c>
      <c r="I140" s="11">
        <f t="shared" si="7"/>
        <v>15431.63049</v>
      </c>
      <c r="J140" s="11">
        <v>2.0E8</v>
      </c>
      <c r="K140" s="11">
        <f t="shared" si="1"/>
        <v>3000231474</v>
      </c>
      <c r="L140" s="11">
        <f t="shared" si="2"/>
        <v>3000231474</v>
      </c>
      <c r="M140" s="46">
        <v>2.0</v>
      </c>
      <c r="N140" s="11">
        <f t="shared" si="3"/>
        <v>4000308633</v>
      </c>
      <c r="O140" s="11">
        <f t="shared" si="4"/>
        <v>8000617265</v>
      </c>
      <c r="P140" s="17">
        <f t="shared" si="5"/>
        <v>5210401994</v>
      </c>
      <c r="Q140" s="47">
        <v>2.0</v>
      </c>
      <c r="R140" s="41">
        <f t="shared" si="23"/>
        <v>5</v>
      </c>
      <c r="S140" s="11">
        <f t="shared" si="12"/>
        <v>60764.13301</v>
      </c>
      <c r="T140" s="44">
        <f t="shared" si="8"/>
        <v>85747.98547</v>
      </c>
      <c r="U140" s="11">
        <f t="shared" si="13"/>
        <v>311938.1389</v>
      </c>
      <c r="V140" s="47">
        <f t="shared" si="14"/>
        <v>3731.519436</v>
      </c>
      <c r="W140" s="44">
        <f t="shared" si="9"/>
        <v>83.5954748</v>
      </c>
      <c r="X140" s="44">
        <f t="shared" si="10"/>
        <v>0.000974897245</v>
      </c>
    </row>
    <row r="141">
      <c r="A141" s="52"/>
      <c r="B141" s="52"/>
      <c r="C141" s="52"/>
      <c r="D141" s="52"/>
      <c r="E141" s="52"/>
      <c r="F141" s="45">
        <f t="shared" si="11"/>
        <v>2.600383884</v>
      </c>
      <c r="G141" s="6">
        <f>config!$B$24</f>
        <v>800</v>
      </c>
      <c r="H141" s="6">
        <v>138.0</v>
      </c>
      <c r="I141" s="11">
        <f t="shared" si="7"/>
        <v>15771.12636</v>
      </c>
      <c r="J141" s="11">
        <v>2.0E8</v>
      </c>
      <c r="K141" s="11">
        <f t="shared" si="1"/>
        <v>3000236567</v>
      </c>
      <c r="L141" s="11">
        <f t="shared" si="2"/>
        <v>3000236567</v>
      </c>
      <c r="M141" s="46">
        <v>2.0</v>
      </c>
      <c r="N141" s="11">
        <f t="shared" si="3"/>
        <v>4000315423</v>
      </c>
      <c r="O141" s="11">
        <f t="shared" si="4"/>
        <v>8000630845</v>
      </c>
      <c r="P141" s="17">
        <f t="shared" si="5"/>
        <v>5210410838</v>
      </c>
      <c r="Q141" s="47">
        <v>2.0</v>
      </c>
      <c r="R141" s="41">
        <f t="shared" si="23"/>
        <v>5</v>
      </c>
      <c r="S141" s="11">
        <f t="shared" si="12"/>
        <v>62344.00046</v>
      </c>
      <c r="T141" s="44">
        <f t="shared" si="8"/>
        <v>83575.17643</v>
      </c>
      <c r="U141" s="11">
        <f t="shared" si="13"/>
        <v>322855.9738</v>
      </c>
      <c r="V141" s="47">
        <f t="shared" si="14"/>
        <v>3787.492227</v>
      </c>
      <c r="W141" s="44">
        <f t="shared" si="9"/>
        <v>85.24267627</v>
      </c>
      <c r="X141" s="44">
        <f t="shared" si="10"/>
        <v>0.001019952095</v>
      </c>
    </row>
    <row r="142">
      <c r="A142" s="52"/>
      <c r="B142" s="52"/>
      <c r="C142" s="52"/>
      <c r="D142" s="52"/>
      <c r="E142" s="52"/>
      <c r="F142" s="45">
        <f t="shared" si="11"/>
        <v>2.618586571</v>
      </c>
      <c r="G142" s="6">
        <f>config!$B$24</f>
        <v>800</v>
      </c>
      <c r="H142" s="6">
        <v>139.0</v>
      </c>
      <c r="I142" s="11">
        <f t="shared" si="7"/>
        <v>16118.09114</v>
      </c>
      <c r="J142" s="11">
        <v>2.0E8</v>
      </c>
      <c r="K142" s="11">
        <f t="shared" si="1"/>
        <v>3000241771</v>
      </c>
      <c r="L142" s="11">
        <f t="shared" si="2"/>
        <v>3000241771</v>
      </c>
      <c r="M142" s="46">
        <v>2.0</v>
      </c>
      <c r="N142" s="11">
        <f t="shared" si="3"/>
        <v>4000322362</v>
      </c>
      <c r="O142" s="11">
        <f t="shared" si="4"/>
        <v>8000644724</v>
      </c>
      <c r="P142" s="17">
        <f t="shared" si="5"/>
        <v>5210419876</v>
      </c>
      <c r="Q142" s="47">
        <v>2.0</v>
      </c>
      <c r="R142" s="41">
        <f t="shared" si="23"/>
        <v>6</v>
      </c>
      <c r="S142" s="11">
        <f t="shared" si="12"/>
        <v>63964.94448</v>
      </c>
      <c r="T142" s="44">
        <f t="shared" si="8"/>
        <v>81457.42827</v>
      </c>
      <c r="U142" s="11">
        <f t="shared" si="13"/>
        <v>334155.9329</v>
      </c>
      <c r="V142" s="47">
        <f t="shared" si="14"/>
        <v>3844.304611</v>
      </c>
      <c r="W142" s="44">
        <f t="shared" si="9"/>
        <v>86.92233492</v>
      </c>
      <c r="X142" s="44">
        <f t="shared" si="10"/>
        <v>0.001067089113</v>
      </c>
    </row>
    <row r="143">
      <c r="A143" s="52"/>
      <c r="B143" s="52"/>
      <c r="C143" s="52"/>
      <c r="D143" s="52"/>
      <c r="E143" s="52"/>
      <c r="F143" s="45">
        <f t="shared" si="11"/>
        <v>2.636916677</v>
      </c>
      <c r="G143" s="6">
        <f>config!$B$24</f>
        <v>800</v>
      </c>
      <c r="H143" s="6">
        <v>140.0</v>
      </c>
      <c r="I143" s="11">
        <f t="shared" si="7"/>
        <v>16472.68915</v>
      </c>
      <c r="J143" s="11">
        <v>2.0E8</v>
      </c>
      <c r="K143" s="11">
        <f t="shared" si="1"/>
        <v>3000247090</v>
      </c>
      <c r="L143" s="11">
        <f t="shared" si="2"/>
        <v>3000247090</v>
      </c>
      <c r="M143" s="46">
        <v>2.0</v>
      </c>
      <c r="N143" s="11">
        <f t="shared" si="3"/>
        <v>4000329454</v>
      </c>
      <c r="O143" s="11">
        <f t="shared" si="4"/>
        <v>8000658908</v>
      </c>
      <c r="P143" s="17">
        <f t="shared" si="5"/>
        <v>5210429114</v>
      </c>
      <c r="Q143" s="47">
        <v>2.0</v>
      </c>
      <c r="R143" s="41">
        <f t="shared" si="23"/>
        <v>6</v>
      </c>
      <c r="S143" s="11">
        <f t="shared" si="12"/>
        <v>65628.03303</v>
      </c>
      <c r="T143" s="44">
        <f t="shared" si="8"/>
        <v>79393.34569</v>
      </c>
      <c r="U143" s="11">
        <f t="shared" si="13"/>
        <v>345851.3905</v>
      </c>
      <c r="V143" s="47">
        <f t="shared" si="14"/>
        <v>3901.96918</v>
      </c>
      <c r="W143" s="44">
        <f t="shared" si="9"/>
        <v>88.63509029</v>
      </c>
      <c r="X143" s="44">
        <f t="shared" si="10"/>
        <v>0.001116404524</v>
      </c>
    </row>
    <row r="144">
      <c r="A144" s="52"/>
      <c r="B144" s="52"/>
      <c r="C144" s="52"/>
      <c r="D144" s="52"/>
      <c r="E144" s="52"/>
      <c r="F144" s="45">
        <f t="shared" si="11"/>
        <v>2.655375094</v>
      </c>
      <c r="G144" s="6">
        <f>config!$B$24</f>
        <v>800</v>
      </c>
      <c r="H144" s="6">
        <v>141.0</v>
      </c>
      <c r="I144" s="11">
        <f t="shared" si="7"/>
        <v>16835.08831</v>
      </c>
      <c r="J144" s="11">
        <v>2.0E8</v>
      </c>
      <c r="K144" s="11">
        <f t="shared" si="1"/>
        <v>3000252526</v>
      </c>
      <c r="L144" s="11">
        <f t="shared" si="2"/>
        <v>3000252526</v>
      </c>
      <c r="M144" s="46">
        <v>2.0</v>
      </c>
      <c r="N144" s="11">
        <f t="shared" si="3"/>
        <v>4000336702</v>
      </c>
      <c r="O144" s="11">
        <f t="shared" si="4"/>
        <v>8000673404</v>
      </c>
      <c r="P144" s="17">
        <f t="shared" si="5"/>
        <v>5210438554</v>
      </c>
      <c r="Q144" s="47">
        <v>2.0</v>
      </c>
      <c r="R144" s="41">
        <f t="shared" si="23"/>
        <v>6</v>
      </c>
      <c r="S144" s="11">
        <f t="shared" si="12"/>
        <v>67334.36189</v>
      </c>
      <c r="T144" s="44">
        <f t="shared" si="8"/>
        <v>77381.56875</v>
      </c>
      <c r="U144" s="11">
        <f t="shared" si="13"/>
        <v>357956.1892</v>
      </c>
      <c r="V144" s="47">
        <f t="shared" si="14"/>
        <v>3960.498717</v>
      </c>
      <c r="W144" s="44">
        <f t="shared" si="9"/>
        <v>90.38159453</v>
      </c>
      <c r="X144" s="44">
        <f t="shared" si="10"/>
        <v>0.001167998995</v>
      </c>
    </row>
    <row r="145">
      <c r="A145" s="52"/>
      <c r="B145" s="52"/>
      <c r="C145" s="52"/>
      <c r="D145" s="52"/>
      <c r="E145" s="52"/>
      <c r="F145" s="45">
        <f t="shared" si="11"/>
        <v>2.67396272</v>
      </c>
      <c r="G145" s="6">
        <f>config!$B$24</f>
        <v>800</v>
      </c>
      <c r="H145" s="6">
        <v>142.0</v>
      </c>
      <c r="I145" s="11">
        <f t="shared" si="7"/>
        <v>17205.46025</v>
      </c>
      <c r="J145" s="11">
        <v>2.0E8</v>
      </c>
      <c r="K145" s="11">
        <f t="shared" si="1"/>
        <v>3000258082</v>
      </c>
      <c r="L145" s="11">
        <f t="shared" si="2"/>
        <v>3000258082</v>
      </c>
      <c r="M145" s="46">
        <v>2.0</v>
      </c>
      <c r="N145" s="11">
        <f t="shared" si="3"/>
        <v>4000344109</v>
      </c>
      <c r="O145" s="11">
        <f t="shared" si="4"/>
        <v>8000688218</v>
      </c>
      <c r="P145" s="17">
        <f t="shared" si="5"/>
        <v>5210448202</v>
      </c>
      <c r="Q145" s="47">
        <v>2.0</v>
      </c>
      <c r="R145" s="41">
        <f t="shared" si="23"/>
        <v>6</v>
      </c>
      <c r="S145" s="11">
        <f t="shared" si="12"/>
        <v>69085.0553</v>
      </c>
      <c r="T145" s="44">
        <f t="shared" si="8"/>
        <v>75420.77197</v>
      </c>
      <c r="U145" s="11">
        <f t="shared" si="13"/>
        <v>370484.6558</v>
      </c>
      <c r="V145" s="47">
        <f t="shared" si="14"/>
        <v>4019.906198</v>
      </c>
      <c r="W145" s="44">
        <f t="shared" si="9"/>
        <v>92.16251265</v>
      </c>
      <c r="X145" s="44">
        <f t="shared" si="10"/>
        <v>0.001221977848</v>
      </c>
    </row>
    <row r="146">
      <c r="A146" s="52"/>
      <c r="B146" s="52"/>
      <c r="C146" s="52"/>
      <c r="D146" s="52"/>
      <c r="E146" s="52"/>
      <c r="F146" s="45">
        <f t="shared" si="11"/>
        <v>2.692680459</v>
      </c>
      <c r="G146" s="6">
        <f>config!$B$24</f>
        <v>800</v>
      </c>
      <c r="H146" s="6">
        <v>143.0</v>
      </c>
      <c r="I146" s="11">
        <f t="shared" si="7"/>
        <v>17583.98038</v>
      </c>
      <c r="J146" s="11">
        <v>2.0E8</v>
      </c>
      <c r="K146" s="11">
        <f t="shared" si="1"/>
        <v>3000263760</v>
      </c>
      <c r="L146" s="11">
        <f t="shared" si="2"/>
        <v>3000263760</v>
      </c>
      <c r="M146" s="46">
        <v>2.0</v>
      </c>
      <c r="N146" s="11">
        <f t="shared" si="3"/>
        <v>4000351680</v>
      </c>
      <c r="O146" s="11">
        <f t="shared" si="4"/>
        <v>8000703359</v>
      </c>
      <c r="P146" s="17">
        <f t="shared" si="5"/>
        <v>5210458063</v>
      </c>
      <c r="Q146" s="47">
        <v>2.0</v>
      </c>
      <c r="R146" s="41">
        <f t="shared" si="23"/>
        <v>6</v>
      </c>
      <c r="S146" s="11">
        <f t="shared" si="12"/>
        <v>70881.26674</v>
      </c>
      <c r="T146" s="44">
        <f t="shared" si="8"/>
        <v>73509.66345</v>
      </c>
      <c r="U146" s="11">
        <f t="shared" si="13"/>
        <v>383451.6188</v>
      </c>
      <c r="V146" s="47">
        <f t="shared" si="14"/>
        <v>4080.204791</v>
      </c>
      <c r="W146" s="44">
        <f t="shared" si="9"/>
        <v>93.97852275</v>
      </c>
      <c r="X146" s="44">
        <f t="shared" si="10"/>
        <v>0.001278451272</v>
      </c>
    </row>
    <row r="147">
      <c r="A147" s="52"/>
      <c r="B147" s="52"/>
      <c r="C147" s="52"/>
      <c r="D147" s="52"/>
      <c r="E147" s="52"/>
      <c r="F147" s="45">
        <f t="shared" si="11"/>
        <v>2.711529222</v>
      </c>
      <c r="G147" s="6">
        <f>config!$B$24</f>
        <v>800</v>
      </c>
      <c r="H147" s="6">
        <v>144.0</v>
      </c>
      <c r="I147" s="11">
        <f t="shared" si="7"/>
        <v>17970.82794</v>
      </c>
      <c r="J147" s="11">
        <v>2.0E8</v>
      </c>
      <c r="K147" s="11">
        <f t="shared" si="1"/>
        <v>3000269562</v>
      </c>
      <c r="L147" s="11">
        <f t="shared" si="2"/>
        <v>3000269562</v>
      </c>
      <c r="M147" s="46">
        <v>2.0</v>
      </c>
      <c r="N147" s="11">
        <f t="shared" si="3"/>
        <v>4000359417</v>
      </c>
      <c r="O147" s="11">
        <f t="shared" si="4"/>
        <v>8000718833</v>
      </c>
      <c r="P147" s="17">
        <f t="shared" si="5"/>
        <v>5210468140</v>
      </c>
      <c r="Q147" s="47">
        <v>2.0</v>
      </c>
      <c r="R147" s="41">
        <f t="shared" si="23"/>
        <v>6</v>
      </c>
      <c r="S147" s="11">
        <f t="shared" si="12"/>
        <v>72724.17967</v>
      </c>
      <c r="T147" s="44">
        <f t="shared" si="8"/>
        <v>71646.98404</v>
      </c>
      <c r="U147" s="11">
        <f t="shared" si="13"/>
        <v>396872.4254</v>
      </c>
      <c r="V147" s="47">
        <f t="shared" si="14"/>
        <v>4141.407863</v>
      </c>
      <c r="W147" s="44">
        <f t="shared" si="9"/>
        <v>95.8303163</v>
      </c>
      <c r="X147" s="44">
        <f t="shared" si="10"/>
        <v>0.001337534546</v>
      </c>
    </row>
    <row r="148">
      <c r="A148" s="52"/>
      <c r="B148" s="52"/>
      <c r="C148" s="52"/>
      <c r="D148" s="52"/>
      <c r="E148" s="52"/>
      <c r="F148" s="45">
        <f t="shared" si="11"/>
        <v>2.730509927</v>
      </c>
      <c r="G148" s="6">
        <f>config!$B$24</f>
        <v>800</v>
      </c>
      <c r="H148" s="6">
        <v>145.0</v>
      </c>
      <c r="I148" s="11">
        <f t="shared" si="7"/>
        <v>18366.18616</v>
      </c>
      <c r="J148" s="11">
        <v>2.0E8</v>
      </c>
      <c r="K148" s="11">
        <f t="shared" si="1"/>
        <v>3000275493</v>
      </c>
      <c r="L148" s="11">
        <f t="shared" si="2"/>
        <v>3000275493</v>
      </c>
      <c r="M148" s="46">
        <v>2.0</v>
      </c>
      <c r="N148" s="11">
        <f t="shared" si="3"/>
        <v>4000367324</v>
      </c>
      <c r="O148" s="11">
        <f t="shared" si="4"/>
        <v>8000734647</v>
      </c>
      <c r="P148" s="17">
        <f t="shared" si="5"/>
        <v>5210478439</v>
      </c>
      <c r="Q148" s="47">
        <v>2.0</v>
      </c>
      <c r="R148" s="41">
        <f t="shared" si="23"/>
        <v>6</v>
      </c>
      <c r="S148" s="11">
        <f t="shared" si="12"/>
        <v>74615.00834</v>
      </c>
      <c r="T148" s="44">
        <f t="shared" si="8"/>
        <v>69831.50649</v>
      </c>
      <c r="U148" s="11">
        <f t="shared" si="13"/>
        <v>410762.9603</v>
      </c>
      <c r="V148" s="47">
        <f t="shared" si="14"/>
        <v>4203.528981</v>
      </c>
      <c r="W148" s="44">
        <f t="shared" si="9"/>
        <v>97.71859839</v>
      </c>
      <c r="X148" s="44">
        <f t="shared" si="10"/>
        <v>0.001399348279</v>
      </c>
    </row>
    <row r="149">
      <c r="A149" s="52"/>
      <c r="B149" s="52"/>
      <c r="C149" s="52"/>
      <c r="D149" s="52"/>
      <c r="E149" s="52"/>
      <c r="F149" s="45">
        <f t="shared" si="11"/>
        <v>2.749623496</v>
      </c>
      <c r="G149" s="6">
        <f>config!$B$24</f>
        <v>800</v>
      </c>
      <c r="H149" s="6">
        <v>146.0</v>
      </c>
      <c r="I149" s="11">
        <f t="shared" si="7"/>
        <v>18770.24225</v>
      </c>
      <c r="J149" s="11">
        <v>2.0E8</v>
      </c>
      <c r="K149" s="11">
        <f t="shared" si="1"/>
        <v>3000281554</v>
      </c>
      <c r="L149" s="11">
        <f t="shared" si="2"/>
        <v>3000281554</v>
      </c>
      <c r="M149" s="46">
        <v>2.0</v>
      </c>
      <c r="N149" s="11">
        <f t="shared" si="3"/>
        <v>4000375405</v>
      </c>
      <c r="O149" s="11">
        <f t="shared" si="4"/>
        <v>8000750810</v>
      </c>
      <c r="P149" s="17">
        <f t="shared" si="5"/>
        <v>5210488965</v>
      </c>
      <c r="Q149" s="47">
        <v>2.0</v>
      </c>
      <c r="R149" s="41">
        <f t="shared" si="23"/>
        <v>7</v>
      </c>
      <c r="S149" s="11">
        <f t="shared" si="12"/>
        <v>76554.99856</v>
      </c>
      <c r="T149" s="44">
        <f t="shared" si="8"/>
        <v>68062.03465</v>
      </c>
      <c r="U149" s="11">
        <f t="shared" si="13"/>
        <v>425139.6639</v>
      </c>
      <c r="V149" s="47">
        <f t="shared" si="14"/>
        <v>4266.581916</v>
      </c>
      <c r="W149" s="44">
        <f t="shared" si="9"/>
        <v>99.64408802</v>
      </c>
      <c r="X149" s="44">
        <f t="shared" si="10"/>
        <v>0.001464018649</v>
      </c>
    </row>
    <row r="150">
      <c r="A150" s="52"/>
      <c r="B150" s="52"/>
      <c r="C150" s="52"/>
      <c r="D150" s="52"/>
      <c r="E150" s="52"/>
      <c r="F150" s="45">
        <f t="shared" si="11"/>
        <v>2.768870861</v>
      </c>
      <c r="G150" s="6">
        <f>config!$B$24</f>
        <v>800</v>
      </c>
      <c r="H150" s="6">
        <v>147.0</v>
      </c>
      <c r="I150" s="11">
        <f t="shared" si="7"/>
        <v>19183.18758</v>
      </c>
      <c r="J150" s="11">
        <v>2.0E8</v>
      </c>
      <c r="K150" s="11">
        <f t="shared" si="1"/>
        <v>3000287748</v>
      </c>
      <c r="L150" s="11">
        <f t="shared" si="2"/>
        <v>3000287748</v>
      </c>
      <c r="M150" s="46">
        <v>2.0</v>
      </c>
      <c r="N150" s="11">
        <f t="shared" si="3"/>
        <v>4000383664</v>
      </c>
      <c r="O150" s="11">
        <f t="shared" si="4"/>
        <v>8000767328</v>
      </c>
      <c r="P150" s="17">
        <f t="shared" si="5"/>
        <v>5210499722</v>
      </c>
      <c r="Q150" s="47">
        <v>2.0</v>
      </c>
      <c r="R150" s="41">
        <f t="shared" si="23"/>
        <v>7</v>
      </c>
      <c r="S150" s="11">
        <f t="shared" si="12"/>
        <v>78545.42852</v>
      </c>
      <c r="T150" s="44">
        <f t="shared" si="8"/>
        <v>66337.4027</v>
      </c>
      <c r="U150" s="11">
        <f t="shared" si="13"/>
        <v>440019.5522</v>
      </c>
      <c r="V150" s="47">
        <f t="shared" si="14"/>
        <v>4330.580644</v>
      </c>
      <c r="W150" s="44">
        <f t="shared" si="9"/>
        <v>101.6075183</v>
      </c>
      <c r="X150" s="44">
        <f t="shared" si="10"/>
        <v>0.001531677669</v>
      </c>
    </row>
    <row r="151">
      <c r="A151" s="52"/>
      <c r="B151" s="52"/>
      <c r="C151" s="52"/>
      <c r="D151" s="52"/>
      <c r="E151" s="52"/>
      <c r="F151" s="45">
        <f t="shared" si="11"/>
        <v>2.788252957</v>
      </c>
      <c r="G151" s="6">
        <f>config!$B$24</f>
        <v>800</v>
      </c>
      <c r="H151" s="6">
        <v>148.0</v>
      </c>
      <c r="I151" s="11">
        <f t="shared" si="7"/>
        <v>19605.21771</v>
      </c>
      <c r="J151" s="11">
        <v>2.0E8</v>
      </c>
      <c r="K151" s="11">
        <f t="shared" si="1"/>
        <v>3000294078</v>
      </c>
      <c r="L151" s="11">
        <f t="shared" si="2"/>
        <v>3000294078</v>
      </c>
      <c r="M151" s="46">
        <v>2.0</v>
      </c>
      <c r="N151" s="11">
        <f t="shared" si="3"/>
        <v>4000392104</v>
      </c>
      <c r="O151" s="11">
        <f t="shared" si="4"/>
        <v>8000784209</v>
      </c>
      <c r="P151" s="17">
        <f t="shared" si="5"/>
        <v>5210510716</v>
      </c>
      <c r="Q151" s="47">
        <v>2.0</v>
      </c>
      <c r="R151" s="41">
        <f t="shared" si="23"/>
        <v>7</v>
      </c>
      <c r="S151" s="11">
        <f t="shared" si="12"/>
        <v>80587.60967</v>
      </c>
      <c r="T151" s="44">
        <f t="shared" si="8"/>
        <v>64656.47433</v>
      </c>
      <c r="U151" s="11">
        <f t="shared" si="13"/>
        <v>455420.2365</v>
      </c>
      <c r="V151" s="47">
        <f t="shared" si="14"/>
        <v>4395.539354</v>
      </c>
      <c r="W151" s="44">
        <f t="shared" si="9"/>
        <v>103.6096369</v>
      </c>
      <c r="X151" s="44">
        <f t="shared" si="10"/>
        <v>0.00160246345</v>
      </c>
    </row>
    <row r="152">
      <c r="A152" s="52"/>
      <c r="B152" s="52"/>
      <c r="C152" s="52"/>
      <c r="D152" s="52"/>
      <c r="E152" s="52"/>
      <c r="F152" s="45">
        <f t="shared" si="11"/>
        <v>2.807770727</v>
      </c>
      <c r="G152" s="6">
        <f>config!$B$24</f>
        <v>800</v>
      </c>
      <c r="H152" s="6">
        <v>149.0</v>
      </c>
      <c r="I152" s="11">
        <f t="shared" si="7"/>
        <v>20036.5325</v>
      </c>
      <c r="J152" s="11">
        <v>2.0E8</v>
      </c>
      <c r="K152" s="11">
        <f t="shared" si="1"/>
        <v>3000300548</v>
      </c>
      <c r="L152" s="11">
        <f t="shared" si="2"/>
        <v>3000300548</v>
      </c>
      <c r="M152" s="46">
        <v>2.0</v>
      </c>
      <c r="N152" s="11">
        <f t="shared" si="3"/>
        <v>4000400731</v>
      </c>
      <c r="O152" s="11">
        <f t="shared" si="4"/>
        <v>8000801461</v>
      </c>
      <c r="P152" s="17">
        <f t="shared" si="5"/>
        <v>5210521952</v>
      </c>
      <c r="Q152" s="47">
        <v>2.0</v>
      </c>
      <c r="R152" s="41">
        <f t="shared" si="23"/>
        <v>7</v>
      </c>
      <c r="S152" s="11">
        <f t="shared" si="12"/>
        <v>82682.88752</v>
      </c>
      <c r="T152" s="44">
        <f t="shared" si="8"/>
        <v>63018.14206</v>
      </c>
      <c r="U152" s="11">
        <f t="shared" si="13"/>
        <v>471359.9448</v>
      </c>
      <c r="V152" s="47">
        <f t="shared" si="14"/>
        <v>4461.472444</v>
      </c>
      <c r="W152" s="44">
        <f t="shared" si="9"/>
        <v>105.6512061</v>
      </c>
      <c r="X152" s="44">
        <f t="shared" si="10"/>
        <v>0.001676520485</v>
      </c>
    </row>
    <row r="153">
      <c r="A153" s="52"/>
      <c r="B153" s="52"/>
      <c r="C153" s="52"/>
      <c r="D153" s="52"/>
      <c r="E153" s="52"/>
      <c r="F153" s="45">
        <f t="shared" si="11"/>
        <v>2.827425122</v>
      </c>
      <c r="G153" s="6">
        <f>config!$B$24</f>
        <v>800</v>
      </c>
      <c r="H153" s="6">
        <v>150.0</v>
      </c>
      <c r="I153" s="11">
        <f t="shared" si="7"/>
        <v>20477.33622</v>
      </c>
      <c r="J153" s="11">
        <v>2.0E8</v>
      </c>
      <c r="K153" s="11">
        <f t="shared" si="1"/>
        <v>3000307160</v>
      </c>
      <c r="L153" s="11">
        <f t="shared" si="2"/>
        <v>3000307160</v>
      </c>
      <c r="M153" s="46">
        <v>2.0</v>
      </c>
      <c r="N153" s="11">
        <f t="shared" si="3"/>
        <v>4000409547</v>
      </c>
      <c r="O153" s="11">
        <f t="shared" si="4"/>
        <v>8000819093</v>
      </c>
      <c r="P153" s="17">
        <f t="shared" si="5"/>
        <v>5210533435</v>
      </c>
      <c r="Q153" s="47">
        <v>2.0</v>
      </c>
      <c r="R153" s="41">
        <f t="shared" si="23"/>
        <v>7</v>
      </c>
      <c r="S153" s="11">
        <f t="shared" si="12"/>
        <v>84832.64259</v>
      </c>
      <c r="T153" s="44">
        <f t="shared" si="8"/>
        <v>61421.32645</v>
      </c>
      <c r="U153" s="11">
        <f t="shared" si="13"/>
        <v>487857.5428</v>
      </c>
      <c r="V153" s="47">
        <f t="shared" si="14"/>
        <v>4528.394531</v>
      </c>
      <c r="W153" s="44">
        <f t="shared" si="9"/>
        <v>107.7330033</v>
      </c>
      <c r="X153" s="44">
        <f t="shared" si="10"/>
        <v>0.001753999946</v>
      </c>
    </row>
    <row r="154">
      <c r="A154" s="52"/>
      <c r="B154" s="52"/>
      <c r="C154" s="52"/>
      <c r="D154" s="52"/>
      <c r="E154" s="52"/>
      <c r="F154" s="45">
        <f t="shared" si="11"/>
        <v>2.847217098</v>
      </c>
      <c r="G154" s="6">
        <f>config!$B$24</f>
        <v>800</v>
      </c>
      <c r="H154" s="6">
        <v>151.0</v>
      </c>
      <c r="I154" s="11">
        <f t="shared" si="7"/>
        <v>20927.83761</v>
      </c>
      <c r="J154" s="11">
        <v>2.0E8</v>
      </c>
      <c r="K154" s="11">
        <f t="shared" si="1"/>
        <v>3000313918</v>
      </c>
      <c r="L154" s="11">
        <f t="shared" si="2"/>
        <v>3000313918</v>
      </c>
      <c r="M154" s="46">
        <v>2.0</v>
      </c>
      <c r="N154" s="11">
        <f t="shared" si="3"/>
        <v>4000418557</v>
      </c>
      <c r="O154" s="11">
        <f t="shared" si="4"/>
        <v>8000837114</v>
      </c>
      <c r="P154" s="17">
        <f t="shared" si="5"/>
        <v>5210545170</v>
      </c>
      <c r="Q154" s="47">
        <v>2.0</v>
      </c>
      <c r="R154" s="41">
        <f t="shared" si="23"/>
        <v>7</v>
      </c>
      <c r="S154" s="11">
        <f t="shared" si="12"/>
        <v>87038.2913</v>
      </c>
      <c r="T154" s="44">
        <f t="shared" si="8"/>
        <v>59864.97543</v>
      </c>
      <c r="U154" s="11">
        <f t="shared" si="13"/>
        <v>504932.5568</v>
      </c>
      <c r="V154" s="47">
        <f t="shared" si="14"/>
        <v>4596.320449</v>
      </c>
      <c r="W154" s="44">
        <f t="shared" si="9"/>
        <v>109.8558211</v>
      </c>
      <c r="X154" s="44">
        <f t="shared" si="10"/>
        <v>0.001835059988</v>
      </c>
    </row>
    <row r="155">
      <c r="A155" s="52"/>
      <c r="B155" s="52"/>
      <c r="C155" s="52"/>
      <c r="D155" s="52"/>
      <c r="E155" s="52"/>
      <c r="F155" s="45">
        <f t="shared" si="11"/>
        <v>2.867147618</v>
      </c>
      <c r="G155" s="6">
        <f>config!$B$24</f>
        <v>800</v>
      </c>
      <c r="H155" s="6">
        <v>152.0</v>
      </c>
      <c r="I155" s="11">
        <f t="shared" si="7"/>
        <v>21388.25004</v>
      </c>
      <c r="J155" s="11">
        <v>2.0E8</v>
      </c>
      <c r="K155" s="11">
        <f t="shared" si="1"/>
        <v>3000320824</v>
      </c>
      <c r="L155" s="11">
        <f t="shared" si="2"/>
        <v>3000320824</v>
      </c>
      <c r="M155" s="46">
        <v>2.0</v>
      </c>
      <c r="N155" s="11">
        <f t="shared" si="3"/>
        <v>4000427765</v>
      </c>
      <c r="O155" s="11">
        <f t="shared" si="4"/>
        <v>8000855530</v>
      </c>
      <c r="P155" s="17">
        <f t="shared" si="5"/>
        <v>5210557164</v>
      </c>
      <c r="Q155" s="47">
        <v>2.0</v>
      </c>
      <c r="R155" s="41">
        <f t="shared" si="23"/>
        <v>7</v>
      </c>
      <c r="S155" s="11">
        <f t="shared" si="12"/>
        <v>89301.28687</v>
      </c>
      <c r="T155" s="44">
        <f t="shared" si="8"/>
        <v>58348.06358</v>
      </c>
      <c r="U155" s="11">
        <f t="shared" si="13"/>
        <v>522605.1963</v>
      </c>
      <c r="V155" s="47">
        <f t="shared" si="14"/>
        <v>4665.265256</v>
      </c>
      <c r="W155" s="44">
        <f t="shared" si="9"/>
        <v>112.0204678</v>
      </c>
      <c r="X155" s="44">
        <f t="shared" si="10"/>
        <v>0.001919866075</v>
      </c>
    </row>
    <row r="156">
      <c r="A156" s="52"/>
      <c r="B156" s="52"/>
      <c r="C156" s="52"/>
      <c r="D156" s="52"/>
      <c r="E156" s="52"/>
      <c r="F156" s="45">
        <f t="shared" si="11"/>
        <v>2.887217651</v>
      </c>
      <c r="G156" s="6">
        <f>config!$B$24</f>
        <v>800</v>
      </c>
      <c r="H156" s="6">
        <v>153.0</v>
      </c>
      <c r="I156" s="11">
        <f t="shared" si="7"/>
        <v>21858.79154</v>
      </c>
      <c r="J156" s="11">
        <v>2.0E8</v>
      </c>
      <c r="K156" s="11">
        <f t="shared" si="1"/>
        <v>3000327882</v>
      </c>
      <c r="L156" s="11">
        <f t="shared" si="2"/>
        <v>3000327882</v>
      </c>
      <c r="M156" s="46">
        <v>2.0</v>
      </c>
      <c r="N156" s="11">
        <f t="shared" si="3"/>
        <v>4000437176</v>
      </c>
      <c r="O156" s="11">
        <f t="shared" si="4"/>
        <v>8000874352</v>
      </c>
      <c r="P156" s="17">
        <f t="shared" si="5"/>
        <v>5210569422</v>
      </c>
      <c r="Q156" s="47">
        <v>2.0</v>
      </c>
      <c r="R156" s="41">
        <f t="shared" si="23"/>
        <v>7</v>
      </c>
      <c r="S156" s="11">
        <f t="shared" si="12"/>
        <v>91623.12033</v>
      </c>
      <c r="T156" s="44">
        <f t="shared" si="8"/>
        <v>56869.59146</v>
      </c>
      <c r="U156" s="11">
        <f t="shared" si="13"/>
        <v>540896.3782</v>
      </c>
      <c r="V156" s="47">
        <f t="shared" si="14"/>
        <v>4735.244235</v>
      </c>
      <c r="W156" s="44">
        <f t="shared" si="9"/>
        <v>114.2277677</v>
      </c>
      <c r="X156" s="44">
        <f t="shared" si="10"/>
        <v>0.002008591318</v>
      </c>
    </row>
    <row r="157">
      <c r="A157" s="52"/>
      <c r="B157" s="52"/>
      <c r="C157" s="52"/>
      <c r="D157" s="52"/>
      <c r="E157" s="52"/>
      <c r="F157" s="45">
        <f t="shared" si="11"/>
        <v>2.907428175</v>
      </c>
      <c r="G157" s="6">
        <f>config!$B$24</f>
        <v>800</v>
      </c>
      <c r="H157" s="6">
        <v>154.0</v>
      </c>
      <c r="I157" s="11">
        <f t="shared" si="7"/>
        <v>22339.68495</v>
      </c>
      <c r="J157" s="11">
        <v>2.0E8</v>
      </c>
      <c r="K157" s="11">
        <f t="shared" si="1"/>
        <v>3000335095</v>
      </c>
      <c r="L157" s="11">
        <f t="shared" si="2"/>
        <v>3000335095</v>
      </c>
      <c r="M157" s="46">
        <v>2.0</v>
      </c>
      <c r="N157" s="11">
        <f t="shared" si="3"/>
        <v>4000446794</v>
      </c>
      <c r="O157" s="11">
        <f t="shared" si="4"/>
        <v>8000893587</v>
      </c>
      <c r="P157" s="17">
        <f t="shared" si="5"/>
        <v>5210581949</v>
      </c>
      <c r="Q157" s="47">
        <v>2.0</v>
      </c>
      <c r="R157" s="41">
        <f t="shared" si="23"/>
        <v>8</v>
      </c>
      <c r="S157" s="11">
        <f t="shared" si="12"/>
        <v>94005.32146</v>
      </c>
      <c r="T157" s="44">
        <f t="shared" si="8"/>
        <v>55428.58498</v>
      </c>
      <c r="U157" s="11">
        <f t="shared" si="13"/>
        <v>559827.7514</v>
      </c>
      <c r="V157" s="47">
        <f t="shared" si="14"/>
        <v>4806.272898</v>
      </c>
      <c r="W157" s="44">
        <f t="shared" si="9"/>
        <v>116.4785611</v>
      </c>
      <c r="X157" s="44">
        <f t="shared" si="10"/>
        <v>0.002101416826</v>
      </c>
    </row>
    <row r="158">
      <c r="A158" s="52"/>
      <c r="B158" s="52"/>
      <c r="C158" s="52"/>
      <c r="D158" s="52"/>
      <c r="E158" s="52"/>
      <c r="F158" s="45">
        <f t="shared" si="11"/>
        <v>2.927780172</v>
      </c>
      <c r="G158" s="6">
        <f>config!$B$24</f>
        <v>800</v>
      </c>
      <c r="H158" s="6">
        <v>155.0</v>
      </c>
      <c r="I158" s="11">
        <f t="shared" si="7"/>
        <v>22831.15802</v>
      </c>
      <c r="J158" s="11">
        <v>2.0E8</v>
      </c>
      <c r="K158" s="11">
        <f t="shared" si="1"/>
        <v>3000342467</v>
      </c>
      <c r="L158" s="11">
        <f t="shared" si="2"/>
        <v>3000342467</v>
      </c>
      <c r="M158" s="46">
        <v>2.0</v>
      </c>
      <c r="N158" s="11">
        <f t="shared" si="3"/>
        <v>4000456623</v>
      </c>
      <c r="O158" s="11">
        <f t="shared" si="4"/>
        <v>8000913246</v>
      </c>
      <c r="P158" s="17">
        <f t="shared" si="5"/>
        <v>5210594752</v>
      </c>
      <c r="Q158" s="47">
        <v>2.0</v>
      </c>
      <c r="R158" s="41">
        <f t="shared" si="23"/>
        <v>8</v>
      </c>
      <c r="S158" s="11">
        <f t="shared" si="12"/>
        <v>96449.45982</v>
      </c>
      <c r="T158" s="44">
        <f t="shared" si="8"/>
        <v>54024.09471</v>
      </c>
      <c r="U158" s="11">
        <f t="shared" si="13"/>
        <v>579421.7227</v>
      </c>
      <c r="V158" s="47">
        <f t="shared" si="14"/>
        <v>4878.366992</v>
      </c>
      <c r="W158" s="44">
        <f t="shared" si="9"/>
        <v>118.7737052</v>
      </c>
      <c r="X158" s="44">
        <f t="shared" si="10"/>
        <v>0.002198532077</v>
      </c>
    </row>
    <row r="159">
      <c r="A159" s="52"/>
      <c r="B159" s="52"/>
      <c r="C159" s="52"/>
      <c r="D159" s="52"/>
      <c r="E159" s="52"/>
      <c r="F159" s="45">
        <f t="shared" si="11"/>
        <v>2.948274633</v>
      </c>
      <c r="G159" s="6">
        <f>config!$B$24</f>
        <v>800</v>
      </c>
      <c r="H159" s="6">
        <v>156.0</v>
      </c>
      <c r="I159" s="11">
        <f t="shared" si="7"/>
        <v>23333.4435</v>
      </c>
      <c r="J159" s="11">
        <v>2.0E8</v>
      </c>
      <c r="K159" s="11">
        <f t="shared" si="1"/>
        <v>3000350002</v>
      </c>
      <c r="L159" s="11">
        <f t="shared" si="2"/>
        <v>3000350002</v>
      </c>
      <c r="M159" s="46">
        <v>2.0</v>
      </c>
      <c r="N159" s="11">
        <f t="shared" si="3"/>
        <v>4000466669</v>
      </c>
      <c r="O159" s="11">
        <f t="shared" si="4"/>
        <v>8000933338</v>
      </c>
      <c r="P159" s="17">
        <f t="shared" si="5"/>
        <v>5210607836</v>
      </c>
      <c r="Q159" s="47">
        <v>2.0</v>
      </c>
      <c r="R159" s="41">
        <f t="shared" si="23"/>
        <v>8</v>
      </c>
      <c r="S159" s="11">
        <f t="shared" si="12"/>
        <v>98957.14577</v>
      </c>
      <c r="T159" s="44">
        <f t="shared" si="8"/>
        <v>52655.19529</v>
      </c>
      <c r="U159" s="11">
        <f t="shared" si="13"/>
        <v>599701.483</v>
      </c>
      <c r="V159" s="47">
        <f t="shared" si="14"/>
        <v>4951.542496</v>
      </c>
      <c r="W159" s="44">
        <f t="shared" si="9"/>
        <v>121.1140737</v>
      </c>
      <c r="X159" s="44">
        <f t="shared" si="10"/>
        <v>0.002300135306</v>
      </c>
    </row>
    <row r="160">
      <c r="A160" s="52"/>
      <c r="B160" s="52"/>
      <c r="C160" s="52"/>
      <c r="D160" s="52"/>
      <c r="E160" s="52"/>
      <c r="F160" s="45">
        <f t="shared" si="11"/>
        <v>2.968912556</v>
      </c>
      <c r="G160" s="6">
        <f>config!$B$24</f>
        <v>800</v>
      </c>
      <c r="H160" s="6">
        <v>157.0</v>
      </c>
      <c r="I160" s="11">
        <f t="shared" si="7"/>
        <v>23846.77926</v>
      </c>
      <c r="J160" s="11">
        <v>2.0E8</v>
      </c>
      <c r="K160" s="11">
        <f t="shared" si="1"/>
        <v>3000357702</v>
      </c>
      <c r="L160" s="11">
        <f t="shared" si="2"/>
        <v>3000357702</v>
      </c>
      <c r="M160" s="46">
        <v>2.0</v>
      </c>
      <c r="N160" s="11">
        <f t="shared" si="3"/>
        <v>4000476936</v>
      </c>
      <c r="O160" s="11">
        <f t="shared" si="4"/>
        <v>8000953871</v>
      </c>
      <c r="P160" s="17">
        <f t="shared" si="5"/>
        <v>5210621209</v>
      </c>
      <c r="Q160" s="47">
        <v>2.0</v>
      </c>
      <c r="R160" s="41">
        <f t="shared" si="23"/>
        <v>8</v>
      </c>
      <c r="S160" s="11">
        <f t="shared" si="12"/>
        <v>101530.0316</v>
      </c>
      <c r="T160" s="44">
        <f t="shared" si="8"/>
        <v>51320.98482</v>
      </c>
      <c r="U160" s="11">
        <f t="shared" si="13"/>
        <v>620691.0349</v>
      </c>
      <c r="V160" s="47">
        <f t="shared" si="14"/>
        <v>5025.815634</v>
      </c>
      <c r="W160" s="44">
        <f t="shared" si="9"/>
        <v>123.500558</v>
      </c>
      <c r="X160" s="44">
        <f t="shared" si="10"/>
        <v>0.002406433906</v>
      </c>
    </row>
    <row r="161">
      <c r="A161" s="52"/>
      <c r="B161" s="52"/>
      <c r="C161" s="52"/>
      <c r="D161" s="52"/>
      <c r="E161" s="52"/>
      <c r="F161" s="45">
        <f t="shared" si="11"/>
        <v>2.989694944</v>
      </c>
      <c r="G161" s="6">
        <f>config!$B$24</f>
        <v>800</v>
      </c>
      <c r="H161" s="6">
        <v>158.0</v>
      </c>
      <c r="I161" s="11">
        <f t="shared" si="7"/>
        <v>24371.4084</v>
      </c>
      <c r="J161" s="11">
        <v>2.0E8</v>
      </c>
      <c r="K161" s="11">
        <f t="shared" si="1"/>
        <v>3000365571</v>
      </c>
      <c r="L161" s="11">
        <f t="shared" si="2"/>
        <v>3000365571</v>
      </c>
      <c r="M161" s="46">
        <v>2.0</v>
      </c>
      <c r="N161" s="11">
        <f t="shared" si="3"/>
        <v>4000487428</v>
      </c>
      <c r="O161" s="11">
        <f t="shared" si="4"/>
        <v>8000974856</v>
      </c>
      <c r="P161" s="17">
        <f t="shared" si="5"/>
        <v>5210634875</v>
      </c>
      <c r="Q161" s="47">
        <v>2.0</v>
      </c>
      <c r="R161" s="41">
        <f t="shared" si="23"/>
        <v>8</v>
      </c>
      <c r="S161" s="11">
        <f t="shared" si="12"/>
        <v>104169.8124</v>
      </c>
      <c r="T161" s="44">
        <f t="shared" si="8"/>
        <v>50020.58424</v>
      </c>
      <c r="U161" s="11">
        <f t="shared" si="13"/>
        <v>642415.2212</v>
      </c>
      <c r="V161" s="47">
        <f t="shared" si="14"/>
        <v>5101.202868</v>
      </c>
      <c r="W161" s="44">
        <f t="shared" si="9"/>
        <v>125.9340665</v>
      </c>
      <c r="X161" s="44">
        <f t="shared" si="10"/>
        <v>0.002517644854</v>
      </c>
    </row>
    <row r="162">
      <c r="A162" s="52"/>
      <c r="B162" s="52"/>
      <c r="C162" s="52"/>
      <c r="D162" s="52"/>
      <c r="E162" s="52"/>
      <c r="F162" s="45">
        <f t="shared" si="11"/>
        <v>3.010622808</v>
      </c>
      <c r="G162" s="6">
        <f>config!$B$24</f>
        <v>800</v>
      </c>
      <c r="H162" s="6">
        <v>159.0</v>
      </c>
      <c r="I162" s="11">
        <f t="shared" si="7"/>
        <v>24907.57939</v>
      </c>
      <c r="J162" s="11">
        <v>2.0E8</v>
      </c>
      <c r="K162" s="11">
        <f t="shared" si="1"/>
        <v>3000373614</v>
      </c>
      <c r="L162" s="11">
        <f t="shared" si="2"/>
        <v>3000373614</v>
      </c>
      <c r="M162" s="46">
        <v>2.0</v>
      </c>
      <c r="N162" s="11">
        <f t="shared" si="3"/>
        <v>4000498152</v>
      </c>
      <c r="O162" s="11">
        <f t="shared" si="4"/>
        <v>8000996303</v>
      </c>
      <c r="P162" s="17">
        <f t="shared" si="5"/>
        <v>5210648842</v>
      </c>
      <c r="Q162" s="47">
        <v>2.0</v>
      </c>
      <c r="R162" s="41">
        <f t="shared" si="23"/>
        <v>8</v>
      </c>
      <c r="S162" s="11">
        <f t="shared" si="12"/>
        <v>106878.2275</v>
      </c>
      <c r="T162" s="44">
        <f t="shared" si="8"/>
        <v>48753.13676</v>
      </c>
      <c r="U162" s="11">
        <f t="shared" si="13"/>
        <v>664899.7539</v>
      </c>
      <c r="V162" s="47">
        <f t="shared" si="14"/>
        <v>5177.720911</v>
      </c>
      <c r="W162" s="44">
        <f t="shared" si="9"/>
        <v>128.4155259</v>
      </c>
      <c r="X162" s="44">
        <f t="shared" si="10"/>
        <v>0.002633995153</v>
      </c>
    </row>
    <row r="163">
      <c r="A163" s="52"/>
      <c r="B163" s="52"/>
      <c r="C163" s="52"/>
      <c r="D163" s="52"/>
      <c r="E163" s="52"/>
      <c r="F163" s="45">
        <f t="shared" si="11"/>
        <v>3.031697168</v>
      </c>
      <c r="G163" s="6">
        <f>config!$B$24</f>
        <v>800</v>
      </c>
      <c r="H163" s="6">
        <v>160.0</v>
      </c>
      <c r="I163" s="11">
        <f t="shared" si="7"/>
        <v>25455.54613</v>
      </c>
      <c r="J163" s="11">
        <v>2.0E8</v>
      </c>
      <c r="K163" s="11">
        <f t="shared" si="1"/>
        <v>3000381833</v>
      </c>
      <c r="L163" s="11">
        <f t="shared" si="2"/>
        <v>3000381833</v>
      </c>
      <c r="M163" s="46">
        <v>2.0</v>
      </c>
      <c r="N163" s="11">
        <f t="shared" si="3"/>
        <v>4000509111</v>
      </c>
      <c r="O163" s="11">
        <f t="shared" si="4"/>
        <v>8001018222</v>
      </c>
      <c r="P163" s="17">
        <f t="shared" si="5"/>
        <v>5210663117</v>
      </c>
      <c r="Q163" s="47">
        <v>2.0</v>
      </c>
      <c r="R163" s="41">
        <f t="shared" si="23"/>
        <v>8</v>
      </c>
      <c r="S163" s="11">
        <f t="shared" si="12"/>
        <v>109657.0614</v>
      </c>
      <c r="T163" s="44">
        <f t="shared" si="8"/>
        <v>47517.80733</v>
      </c>
      <c r="U163" s="11">
        <f t="shared" si="13"/>
        <v>688171.2453</v>
      </c>
      <c r="V163" s="47">
        <f t="shared" si="14"/>
        <v>5255.386725</v>
      </c>
      <c r="W163" s="44">
        <f t="shared" si="9"/>
        <v>130.9458811</v>
      </c>
      <c r="X163" s="44">
        <f t="shared" si="10"/>
        <v>0.002755722296</v>
      </c>
    </row>
    <row r="164">
      <c r="A164" s="52"/>
      <c r="B164" s="52"/>
      <c r="C164" s="52"/>
      <c r="D164" s="52"/>
      <c r="E164" s="52"/>
      <c r="F164" s="45">
        <f t="shared" si="11"/>
        <v>3.052919048</v>
      </c>
      <c r="G164" s="6">
        <f>config!$B$24</f>
        <v>800</v>
      </c>
      <c r="H164" s="6">
        <v>161.0</v>
      </c>
      <c r="I164" s="11">
        <f t="shared" si="7"/>
        <v>26015.56815</v>
      </c>
      <c r="J164" s="11">
        <v>2.0E8</v>
      </c>
      <c r="K164" s="11">
        <f t="shared" si="1"/>
        <v>3000390234</v>
      </c>
      <c r="L164" s="11">
        <f t="shared" si="2"/>
        <v>3000390234</v>
      </c>
      <c r="M164" s="46">
        <v>2.0</v>
      </c>
      <c r="N164" s="11">
        <f t="shared" si="3"/>
        <v>4000520311</v>
      </c>
      <c r="O164" s="11">
        <f t="shared" si="4"/>
        <v>8001040623</v>
      </c>
      <c r="P164" s="17">
        <f t="shared" si="5"/>
        <v>5210677706</v>
      </c>
      <c r="Q164" s="47">
        <v>2.0</v>
      </c>
      <c r="R164" s="41">
        <f t="shared" si="23"/>
        <v>9</v>
      </c>
      <c r="S164" s="11">
        <f t="shared" si="12"/>
        <v>112508.145</v>
      </c>
      <c r="T164" s="44">
        <f t="shared" si="8"/>
        <v>46313.78203</v>
      </c>
      <c r="U164" s="11">
        <f t="shared" si="13"/>
        <v>712257.2389</v>
      </c>
      <c r="V164" s="47">
        <f t="shared" si="14"/>
        <v>5334.217526</v>
      </c>
      <c r="W164" s="44">
        <f t="shared" si="9"/>
        <v>133.5260955</v>
      </c>
      <c r="X164" s="44">
        <f t="shared" si="10"/>
        <v>0.002883074749</v>
      </c>
    </row>
    <row r="165">
      <c r="A165" s="52"/>
      <c r="B165" s="52"/>
      <c r="C165" s="52"/>
      <c r="D165" s="52"/>
      <c r="E165" s="52"/>
      <c r="F165" s="45">
        <f t="shared" si="11"/>
        <v>3.074289481</v>
      </c>
      <c r="G165" s="6">
        <f>config!$B$24</f>
        <v>800</v>
      </c>
      <c r="H165" s="6">
        <v>162.0</v>
      </c>
      <c r="I165" s="11">
        <f t="shared" si="7"/>
        <v>26587.91065</v>
      </c>
      <c r="J165" s="11">
        <v>2.0E8</v>
      </c>
      <c r="K165" s="11">
        <f t="shared" si="1"/>
        <v>3000398819</v>
      </c>
      <c r="L165" s="11">
        <f t="shared" si="2"/>
        <v>3000398819</v>
      </c>
      <c r="M165" s="46">
        <v>2.0</v>
      </c>
      <c r="N165" s="11">
        <f t="shared" si="3"/>
        <v>4000531758</v>
      </c>
      <c r="O165" s="11">
        <f t="shared" si="4"/>
        <v>8001063516</v>
      </c>
      <c r="P165" s="17">
        <f t="shared" si="5"/>
        <v>5210692615</v>
      </c>
      <c r="Q165" s="47">
        <v>2.0</v>
      </c>
      <c r="R165" s="41">
        <f t="shared" si="23"/>
        <v>9</v>
      </c>
      <c r="S165" s="11">
        <f t="shared" si="12"/>
        <v>115433.3568</v>
      </c>
      <c r="T165" s="44">
        <f t="shared" si="8"/>
        <v>45140.2676</v>
      </c>
      <c r="U165" s="11">
        <f t="shared" si="13"/>
        <v>737186.2422</v>
      </c>
      <c r="V165" s="47">
        <f t="shared" si="14"/>
        <v>5414.230789</v>
      </c>
      <c r="W165" s="44">
        <f t="shared" si="9"/>
        <v>136.1571516</v>
      </c>
      <c r="X165" s="44">
        <f t="shared" si="10"/>
        <v>0.00301631246</v>
      </c>
    </row>
    <row r="166">
      <c r="A166" s="52"/>
      <c r="B166" s="52"/>
      <c r="C166" s="52"/>
      <c r="D166" s="52"/>
      <c r="E166" s="52"/>
      <c r="F166" s="45">
        <f t="shared" si="11"/>
        <v>3.095809508</v>
      </c>
      <c r="G166" s="6">
        <f>config!$B$24</f>
        <v>800</v>
      </c>
      <c r="H166" s="6">
        <v>163.0</v>
      </c>
      <c r="I166" s="11">
        <f t="shared" si="7"/>
        <v>27172.84468</v>
      </c>
      <c r="J166" s="11">
        <v>2.0E8</v>
      </c>
      <c r="K166" s="11">
        <f t="shared" si="1"/>
        <v>3000407593</v>
      </c>
      <c r="L166" s="11">
        <f t="shared" si="2"/>
        <v>3000407593</v>
      </c>
      <c r="M166" s="46">
        <v>2.0</v>
      </c>
      <c r="N166" s="11">
        <f t="shared" si="3"/>
        <v>4000543457</v>
      </c>
      <c r="O166" s="11">
        <f t="shared" si="4"/>
        <v>8001086914</v>
      </c>
      <c r="P166" s="17">
        <f t="shared" si="5"/>
        <v>5210707853</v>
      </c>
      <c r="Q166" s="47">
        <v>2.0</v>
      </c>
      <c r="R166" s="41">
        <f t="shared" si="23"/>
        <v>9</v>
      </c>
      <c r="S166" s="11">
        <f t="shared" si="12"/>
        <v>118434.6241</v>
      </c>
      <c r="T166" s="44">
        <f t="shared" si="8"/>
        <v>43996.49084</v>
      </c>
      <c r="U166" s="11">
        <f t="shared" si="13"/>
        <v>762987.7607</v>
      </c>
      <c r="V166" s="47">
        <f t="shared" si="14"/>
        <v>5495.444251</v>
      </c>
      <c r="W166" s="44">
        <f t="shared" si="9"/>
        <v>138.8400511</v>
      </c>
      <c r="X166" s="44">
        <f t="shared" si="10"/>
        <v>0.003155707387</v>
      </c>
    </row>
    <row r="167">
      <c r="A167" s="52"/>
      <c r="B167" s="52"/>
      <c r="C167" s="52"/>
      <c r="D167" s="52"/>
      <c r="E167" s="52"/>
      <c r="F167" s="45">
        <f t="shared" si="11"/>
        <v>3.117480174</v>
      </c>
      <c r="G167" s="6">
        <f>config!$B$24</f>
        <v>800</v>
      </c>
      <c r="H167" s="6">
        <v>164.0</v>
      </c>
      <c r="I167" s="11">
        <f t="shared" si="7"/>
        <v>27770.64726</v>
      </c>
      <c r="J167" s="11">
        <v>2.0E8</v>
      </c>
      <c r="K167" s="11">
        <f t="shared" si="1"/>
        <v>3000416560</v>
      </c>
      <c r="L167" s="11">
        <f t="shared" si="2"/>
        <v>3000416560</v>
      </c>
      <c r="M167" s="46">
        <v>2.0</v>
      </c>
      <c r="N167" s="11">
        <f t="shared" si="3"/>
        <v>4000555413</v>
      </c>
      <c r="O167" s="11">
        <f t="shared" si="4"/>
        <v>8001110826</v>
      </c>
      <c r="P167" s="17">
        <f t="shared" si="5"/>
        <v>5210723425</v>
      </c>
      <c r="Q167" s="47">
        <v>2.0</v>
      </c>
      <c r="R167" s="41">
        <f t="shared" si="23"/>
        <v>9</v>
      </c>
      <c r="S167" s="11">
        <f t="shared" si="12"/>
        <v>121513.9243</v>
      </c>
      <c r="T167" s="44">
        <f t="shared" si="8"/>
        <v>42881.69817</v>
      </c>
      <c r="U167" s="11">
        <f t="shared" si="13"/>
        <v>789692.3323</v>
      </c>
      <c r="V167" s="47">
        <f t="shared" si="14"/>
        <v>5577.875914</v>
      </c>
      <c r="W167" s="44">
        <f t="shared" si="9"/>
        <v>141.5758157</v>
      </c>
      <c r="X167" s="44">
        <f t="shared" si="10"/>
        <v>0.003301544055</v>
      </c>
    </row>
    <row r="168">
      <c r="A168" s="52"/>
      <c r="B168" s="52"/>
      <c r="C168" s="52"/>
      <c r="D168" s="52"/>
      <c r="E168" s="52"/>
      <c r="F168" s="45">
        <f t="shared" si="11"/>
        <v>3.139302535</v>
      </c>
      <c r="G168" s="6">
        <f>config!$B$24</f>
        <v>800</v>
      </c>
      <c r="H168" s="6">
        <v>165.0</v>
      </c>
      <c r="I168" s="11">
        <f t="shared" si="7"/>
        <v>28381.6015</v>
      </c>
      <c r="J168" s="11">
        <v>2.0E8</v>
      </c>
      <c r="K168" s="11">
        <f t="shared" si="1"/>
        <v>3000425724</v>
      </c>
      <c r="L168" s="11">
        <f t="shared" si="2"/>
        <v>3000425724</v>
      </c>
      <c r="M168" s="46">
        <v>2.0</v>
      </c>
      <c r="N168" s="11">
        <f t="shared" si="3"/>
        <v>4000567632</v>
      </c>
      <c r="O168" s="11">
        <f t="shared" si="4"/>
        <v>8001135264</v>
      </c>
      <c r="P168" s="17">
        <f t="shared" si="5"/>
        <v>5210739341</v>
      </c>
      <c r="Q168" s="47">
        <v>2.0</v>
      </c>
      <c r="R168" s="41">
        <f t="shared" si="23"/>
        <v>9</v>
      </c>
      <c r="S168" s="11">
        <f t="shared" si="12"/>
        <v>124673.2863</v>
      </c>
      <c r="T168" s="44">
        <f t="shared" si="8"/>
        <v>41795.15512</v>
      </c>
      <c r="U168" s="11">
        <f t="shared" si="13"/>
        <v>817331.564</v>
      </c>
      <c r="V168" s="47">
        <f t="shared" si="14"/>
        <v>5661.544053</v>
      </c>
      <c r="W168" s="44">
        <f t="shared" si="9"/>
        <v>144.3654869</v>
      </c>
      <c r="X168" s="44">
        <f t="shared" si="10"/>
        <v>0.003454120137</v>
      </c>
    </row>
    <row r="169">
      <c r="A169" s="52"/>
      <c r="B169" s="52"/>
      <c r="C169" s="52"/>
      <c r="D169" s="52"/>
      <c r="E169" s="52"/>
      <c r="F169" s="45">
        <f t="shared" si="11"/>
        <v>3.161277653</v>
      </c>
      <c r="G169" s="6">
        <f>config!$B$24</f>
        <v>800</v>
      </c>
      <c r="H169" s="6">
        <v>166.0</v>
      </c>
      <c r="I169" s="11">
        <f t="shared" si="7"/>
        <v>29005.99674</v>
      </c>
      <c r="J169" s="11">
        <v>2.0E8</v>
      </c>
      <c r="K169" s="11">
        <f t="shared" si="1"/>
        <v>3000435090</v>
      </c>
      <c r="L169" s="11">
        <f t="shared" si="2"/>
        <v>3000435090</v>
      </c>
      <c r="M169" s="46">
        <v>2.0</v>
      </c>
      <c r="N169" s="11">
        <f t="shared" si="3"/>
        <v>4000580120</v>
      </c>
      <c r="O169" s="11">
        <f t="shared" si="4"/>
        <v>8001160240</v>
      </c>
      <c r="P169" s="17">
        <f t="shared" si="5"/>
        <v>5210755606</v>
      </c>
      <c r="Q169" s="47">
        <v>2.0</v>
      </c>
      <c r="R169" s="41">
        <f t="shared" si="23"/>
        <v>9</v>
      </c>
      <c r="S169" s="11">
        <f t="shared" si="12"/>
        <v>127914.7918</v>
      </c>
      <c r="T169" s="44">
        <f t="shared" si="8"/>
        <v>40736.14579</v>
      </c>
      <c r="U169" s="11">
        <f t="shared" si="13"/>
        <v>845938.1687</v>
      </c>
      <c r="V169" s="47">
        <f t="shared" si="14"/>
        <v>5746.467214</v>
      </c>
      <c r="W169" s="44">
        <f t="shared" si="9"/>
        <v>147.2101271</v>
      </c>
      <c r="X169" s="44">
        <f t="shared" si="10"/>
        <v>0.003613747059</v>
      </c>
    </row>
    <row r="170">
      <c r="A170" s="52"/>
      <c r="B170" s="52"/>
      <c r="C170" s="52"/>
      <c r="D170" s="52"/>
      <c r="E170" s="52"/>
      <c r="F170" s="45">
        <f t="shared" si="11"/>
        <v>3.183406597</v>
      </c>
      <c r="G170" s="6">
        <f>config!$B$24</f>
        <v>800</v>
      </c>
      <c r="H170" s="6">
        <v>167.0</v>
      </c>
      <c r="I170" s="11">
        <f t="shared" si="7"/>
        <v>29644.12866</v>
      </c>
      <c r="J170" s="11">
        <v>2.0E8</v>
      </c>
      <c r="K170" s="11">
        <f t="shared" si="1"/>
        <v>3000444662</v>
      </c>
      <c r="L170" s="11">
        <f t="shared" si="2"/>
        <v>3000444662</v>
      </c>
      <c r="M170" s="46">
        <v>2.0</v>
      </c>
      <c r="N170" s="11">
        <f t="shared" si="3"/>
        <v>4000592883</v>
      </c>
      <c r="O170" s="11">
        <f t="shared" si="4"/>
        <v>8001185765</v>
      </c>
      <c r="P170" s="17">
        <f t="shared" si="5"/>
        <v>5210772230</v>
      </c>
      <c r="Q170" s="47">
        <v>2.0</v>
      </c>
      <c r="R170" s="41">
        <f t="shared" si="23"/>
        <v>9</v>
      </c>
      <c r="S170" s="11">
        <f t="shared" si="12"/>
        <v>131240.5764</v>
      </c>
      <c r="T170" s="44">
        <f t="shared" si="8"/>
        <v>39703.97246</v>
      </c>
      <c r="U170" s="11">
        <f t="shared" si="13"/>
        <v>875546.0046</v>
      </c>
      <c r="V170" s="47">
        <f t="shared" si="14"/>
        <v>5832.664222</v>
      </c>
      <c r="W170" s="44">
        <f t="shared" si="9"/>
        <v>150.1108192</v>
      </c>
      <c r="X170" s="44">
        <f t="shared" si="10"/>
        <v>0.003780750638</v>
      </c>
    </row>
    <row r="171">
      <c r="A171" s="52"/>
      <c r="B171" s="52"/>
      <c r="C171" s="52"/>
      <c r="D171" s="52"/>
      <c r="E171" s="52"/>
      <c r="F171" s="45">
        <f t="shared" si="11"/>
        <v>3.205690443</v>
      </c>
      <c r="G171" s="6">
        <f>config!$B$24</f>
        <v>800</v>
      </c>
      <c r="H171" s="6">
        <v>168.0</v>
      </c>
      <c r="I171" s="11">
        <f t="shared" si="7"/>
        <v>30296.2995</v>
      </c>
      <c r="J171" s="11">
        <v>2.0E8</v>
      </c>
      <c r="K171" s="11">
        <f t="shared" si="1"/>
        <v>3000454444</v>
      </c>
      <c r="L171" s="11">
        <f t="shared" si="2"/>
        <v>3000454444</v>
      </c>
      <c r="M171" s="46">
        <v>2.0</v>
      </c>
      <c r="N171" s="11">
        <f t="shared" si="3"/>
        <v>4000605926</v>
      </c>
      <c r="O171" s="11">
        <f t="shared" si="4"/>
        <v>8001211852</v>
      </c>
      <c r="P171" s="17">
        <f t="shared" si="5"/>
        <v>5210789219</v>
      </c>
      <c r="Q171" s="47">
        <v>2.0</v>
      </c>
      <c r="R171" s="41">
        <f t="shared" si="23"/>
        <v>9</v>
      </c>
      <c r="S171" s="11">
        <f t="shared" si="12"/>
        <v>134652.8313</v>
      </c>
      <c r="T171" s="44">
        <f t="shared" si="8"/>
        <v>38697.95508</v>
      </c>
      <c r="U171" s="11">
        <f t="shared" si="13"/>
        <v>906190.1148</v>
      </c>
      <c r="V171" s="47">
        <f t="shared" si="14"/>
        <v>5920.154185</v>
      </c>
      <c r="W171" s="44">
        <f t="shared" si="9"/>
        <v>153.0686679</v>
      </c>
      <c r="X171" s="44">
        <f t="shared" si="10"/>
        <v>0.003955471744</v>
      </c>
    </row>
    <row r="172">
      <c r="A172" s="52"/>
      <c r="B172" s="52"/>
      <c r="C172" s="52"/>
      <c r="D172" s="52"/>
      <c r="E172" s="52"/>
      <c r="F172" s="45">
        <f t="shared" si="11"/>
        <v>3.228130276</v>
      </c>
      <c r="G172" s="6">
        <f>config!$B$24</f>
        <v>800</v>
      </c>
      <c r="H172" s="6">
        <v>169.0</v>
      </c>
      <c r="I172" s="11">
        <f t="shared" si="7"/>
        <v>30962.81808</v>
      </c>
      <c r="J172" s="11">
        <v>2.0E8</v>
      </c>
      <c r="K172" s="11">
        <f t="shared" si="1"/>
        <v>3000464442</v>
      </c>
      <c r="L172" s="11">
        <f t="shared" si="2"/>
        <v>3000464442</v>
      </c>
      <c r="M172" s="46">
        <v>2.0</v>
      </c>
      <c r="N172" s="11">
        <f t="shared" si="3"/>
        <v>4000619256</v>
      </c>
      <c r="O172" s="11">
        <f t="shared" si="4"/>
        <v>8001238513</v>
      </c>
      <c r="P172" s="17">
        <f t="shared" si="5"/>
        <v>5210806581</v>
      </c>
      <c r="Q172" s="47">
        <v>2.0</v>
      </c>
      <c r="R172" s="41">
        <f t="shared" si="23"/>
        <v>10</v>
      </c>
      <c r="S172" s="11">
        <f t="shared" si="12"/>
        <v>138153.805</v>
      </c>
      <c r="T172" s="44">
        <f t="shared" si="8"/>
        <v>37717.43082</v>
      </c>
      <c r="U172" s="11">
        <f t="shared" si="13"/>
        <v>937906.7688</v>
      </c>
      <c r="V172" s="47">
        <f t="shared" si="14"/>
        <v>6008.956498</v>
      </c>
      <c r="W172" s="44">
        <f t="shared" si="9"/>
        <v>156.0847993</v>
      </c>
      <c r="X172" s="44">
        <f t="shared" si="10"/>
        <v>0.004138266999</v>
      </c>
    </row>
    <row r="173">
      <c r="A173" s="52"/>
      <c r="B173" s="52"/>
      <c r="C173" s="52"/>
      <c r="D173" s="52"/>
      <c r="E173" s="52"/>
      <c r="F173" s="45">
        <f t="shared" si="11"/>
        <v>3.250727188</v>
      </c>
      <c r="G173" s="6">
        <f>config!$B$24</f>
        <v>800</v>
      </c>
      <c r="H173" s="6">
        <v>170.0</v>
      </c>
      <c r="I173" s="11">
        <f t="shared" si="7"/>
        <v>31644.00008</v>
      </c>
      <c r="J173" s="11">
        <v>2.0E8</v>
      </c>
      <c r="K173" s="11">
        <f t="shared" si="1"/>
        <v>3000474660</v>
      </c>
      <c r="L173" s="11">
        <f t="shared" si="2"/>
        <v>3000474660</v>
      </c>
      <c r="M173" s="46">
        <v>2.0</v>
      </c>
      <c r="N173" s="11">
        <f t="shared" si="3"/>
        <v>4000632880</v>
      </c>
      <c r="O173" s="11">
        <f t="shared" si="4"/>
        <v>8001265760</v>
      </c>
      <c r="P173" s="17">
        <f t="shared" si="5"/>
        <v>5210824326</v>
      </c>
      <c r="Q173" s="47">
        <v>2.0</v>
      </c>
      <c r="R173" s="41">
        <f t="shared" si="23"/>
        <v>10</v>
      </c>
      <c r="S173" s="11">
        <f t="shared" si="12"/>
        <v>141745.8039</v>
      </c>
      <c r="T173" s="44">
        <f t="shared" si="8"/>
        <v>36761.75367</v>
      </c>
      <c r="U173" s="11">
        <f t="shared" si="13"/>
        <v>970733.5057</v>
      </c>
      <c r="V173" s="47">
        <f t="shared" si="14"/>
        <v>6099.090846</v>
      </c>
      <c r="W173" s="44">
        <f t="shared" si="9"/>
        <v>159.1603618</v>
      </c>
      <c r="X173" s="44">
        <f t="shared" si="10"/>
        <v>0.004329509501</v>
      </c>
    </row>
    <row r="174">
      <c r="A174" s="52"/>
      <c r="B174" s="52"/>
      <c r="C174" s="52"/>
      <c r="D174" s="52"/>
      <c r="E174" s="52"/>
      <c r="F174" s="45">
        <f t="shared" si="11"/>
        <v>3.273482278</v>
      </c>
      <c r="G174" s="6">
        <f>config!$B$24</f>
        <v>800</v>
      </c>
      <c r="H174" s="6">
        <v>171.0</v>
      </c>
      <c r="I174" s="11">
        <f t="shared" si="7"/>
        <v>32340.16808</v>
      </c>
      <c r="J174" s="11">
        <v>2.0E8</v>
      </c>
      <c r="K174" s="11">
        <f t="shared" si="1"/>
        <v>3000485103</v>
      </c>
      <c r="L174" s="11">
        <f t="shared" si="2"/>
        <v>3000485103</v>
      </c>
      <c r="M174" s="46">
        <v>2.0</v>
      </c>
      <c r="N174" s="11">
        <f t="shared" si="3"/>
        <v>4000646803</v>
      </c>
      <c r="O174" s="11">
        <f t="shared" si="4"/>
        <v>8001293607</v>
      </c>
      <c r="P174" s="17">
        <f t="shared" si="5"/>
        <v>5210842461</v>
      </c>
      <c r="Q174" s="47">
        <v>2.0</v>
      </c>
      <c r="R174" s="41">
        <f t="shared" si="23"/>
        <v>10</v>
      </c>
      <c r="S174" s="11">
        <f t="shared" si="12"/>
        <v>145431.1948</v>
      </c>
      <c r="T174" s="44">
        <f t="shared" si="8"/>
        <v>35830.29397</v>
      </c>
      <c r="U174" s="11">
        <f t="shared" si="13"/>
        <v>1004709.178</v>
      </c>
      <c r="V174" s="47">
        <f t="shared" si="14"/>
        <v>6190.577208</v>
      </c>
      <c r="W174" s="44">
        <f t="shared" si="9"/>
        <v>162.2965266</v>
      </c>
      <c r="X174" s="44">
        <f t="shared" si="10"/>
        <v>0.00452958959</v>
      </c>
    </row>
    <row r="175">
      <c r="A175" s="52"/>
      <c r="B175" s="52"/>
      <c r="C175" s="52"/>
      <c r="D175" s="52"/>
      <c r="E175" s="52"/>
      <c r="F175" s="45">
        <f t="shared" si="11"/>
        <v>3.296396654</v>
      </c>
      <c r="G175" s="6">
        <f>config!$B$24</f>
        <v>800</v>
      </c>
      <c r="H175" s="6">
        <v>172.0</v>
      </c>
      <c r="I175" s="11">
        <f t="shared" si="7"/>
        <v>33051.65178</v>
      </c>
      <c r="J175" s="11">
        <v>2.0E8</v>
      </c>
      <c r="K175" s="11">
        <f t="shared" si="1"/>
        <v>3000495775</v>
      </c>
      <c r="L175" s="11">
        <f t="shared" si="2"/>
        <v>3000495775</v>
      </c>
      <c r="M175" s="46">
        <v>2.0</v>
      </c>
      <c r="N175" s="11">
        <f t="shared" si="3"/>
        <v>4000661033</v>
      </c>
      <c r="O175" s="11">
        <f t="shared" si="4"/>
        <v>8001322066</v>
      </c>
      <c r="P175" s="17">
        <f t="shared" si="5"/>
        <v>5210860996</v>
      </c>
      <c r="Q175" s="47">
        <v>2.0</v>
      </c>
      <c r="R175" s="41">
        <f t="shared" si="23"/>
        <v>10</v>
      </c>
      <c r="S175" s="11">
        <f t="shared" si="12"/>
        <v>149212.4058</v>
      </c>
      <c r="T175" s="44">
        <f t="shared" si="8"/>
        <v>34922.43802</v>
      </c>
      <c r="U175" s="11">
        <f t="shared" si="13"/>
        <v>1039874</v>
      </c>
      <c r="V175" s="47">
        <f t="shared" si="14"/>
        <v>6283.435867</v>
      </c>
      <c r="W175" s="44">
        <f t="shared" si="9"/>
        <v>165.4944877</v>
      </c>
      <c r="X175" s="44">
        <f t="shared" si="10"/>
        <v>0.004738915639</v>
      </c>
    </row>
    <row r="176">
      <c r="A176" s="52"/>
      <c r="B176" s="52"/>
      <c r="C176" s="52"/>
      <c r="D176" s="52"/>
      <c r="E176" s="52"/>
      <c r="F176" s="45">
        <f t="shared" si="11"/>
        <v>3.319471431</v>
      </c>
      <c r="G176" s="6">
        <f>config!$B$24</f>
        <v>800</v>
      </c>
      <c r="H176" s="6">
        <v>173.0</v>
      </c>
      <c r="I176" s="11">
        <f t="shared" si="7"/>
        <v>33778.78812</v>
      </c>
      <c r="J176" s="11">
        <v>2.0E8</v>
      </c>
      <c r="K176" s="11">
        <f t="shared" si="1"/>
        <v>3000506682</v>
      </c>
      <c r="L176" s="11">
        <f t="shared" si="2"/>
        <v>3000506682</v>
      </c>
      <c r="M176" s="46">
        <v>2.0</v>
      </c>
      <c r="N176" s="11">
        <f t="shared" si="3"/>
        <v>4000675576</v>
      </c>
      <c r="O176" s="11">
        <f t="shared" si="4"/>
        <v>8001351152</v>
      </c>
      <c r="P176" s="17">
        <f t="shared" si="5"/>
        <v>5210879937</v>
      </c>
      <c r="Q176" s="47">
        <v>2.0</v>
      </c>
      <c r="R176" s="41">
        <f t="shared" si="23"/>
        <v>10</v>
      </c>
      <c r="S176" s="11">
        <f t="shared" si="12"/>
        <v>153091.9284</v>
      </c>
      <c r="T176" s="44">
        <f t="shared" si="8"/>
        <v>34037.58769</v>
      </c>
      <c r="U176" s="11">
        <f t="shared" si="13"/>
        <v>1076269.59</v>
      </c>
      <c r="V176" s="47">
        <f t="shared" si="14"/>
        <v>6377.687405</v>
      </c>
      <c r="W176" s="44">
        <f t="shared" si="9"/>
        <v>168.7554628</v>
      </c>
      <c r="X176" s="44">
        <f t="shared" si="10"/>
        <v>0.00495791489</v>
      </c>
    </row>
    <row r="177">
      <c r="A177" s="52"/>
      <c r="B177" s="52"/>
      <c r="C177" s="52"/>
      <c r="D177" s="52"/>
      <c r="E177" s="52"/>
      <c r="F177" s="45">
        <f t="shared" si="11"/>
        <v>3.342707731</v>
      </c>
      <c r="G177" s="6">
        <f>config!$B$24</f>
        <v>800</v>
      </c>
      <c r="H177" s="6">
        <v>174.0</v>
      </c>
      <c r="I177" s="11">
        <f t="shared" si="7"/>
        <v>34521.92146</v>
      </c>
      <c r="J177" s="11">
        <v>2.0E8</v>
      </c>
      <c r="K177" s="11">
        <f t="shared" si="1"/>
        <v>3000517829</v>
      </c>
      <c r="L177" s="11">
        <f t="shared" si="2"/>
        <v>3000517829</v>
      </c>
      <c r="M177" s="46">
        <v>2.0</v>
      </c>
      <c r="N177" s="11">
        <f t="shared" si="3"/>
        <v>4000690438</v>
      </c>
      <c r="O177" s="11">
        <f t="shared" si="4"/>
        <v>8001380877</v>
      </c>
      <c r="P177" s="17">
        <f t="shared" si="5"/>
        <v>5210899296</v>
      </c>
      <c r="Q177" s="47">
        <v>2.0</v>
      </c>
      <c r="R177" s="41">
        <f t="shared" si="23"/>
        <v>10</v>
      </c>
      <c r="S177" s="11">
        <f t="shared" si="12"/>
        <v>157072.3185</v>
      </c>
      <c r="T177" s="44">
        <f t="shared" si="8"/>
        <v>33175.15998</v>
      </c>
      <c r="U177" s="11">
        <f t="shared" si="13"/>
        <v>1113939.025</v>
      </c>
      <c r="V177" s="47">
        <f t="shared" si="14"/>
        <v>6473.352716</v>
      </c>
      <c r="W177" s="44">
        <f t="shared" si="9"/>
        <v>172.0806936</v>
      </c>
      <c r="X177" s="44">
        <f t="shared" si="10"/>
        <v>0.005187034327</v>
      </c>
    </row>
    <row r="178">
      <c r="A178" s="52"/>
      <c r="B178" s="52"/>
      <c r="C178" s="52"/>
      <c r="D178" s="52"/>
      <c r="E178" s="52"/>
      <c r="F178" s="45">
        <f t="shared" si="11"/>
        <v>3.366106685</v>
      </c>
      <c r="G178" s="6">
        <f>config!$B$24</f>
        <v>800</v>
      </c>
      <c r="H178" s="6">
        <v>175.0</v>
      </c>
      <c r="I178" s="11">
        <f t="shared" si="7"/>
        <v>35281.40373</v>
      </c>
      <c r="J178" s="11">
        <v>2.0E8</v>
      </c>
      <c r="K178" s="11">
        <f t="shared" si="1"/>
        <v>3000529221</v>
      </c>
      <c r="L178" s="11">
        <f t="shared" si="2"/>
        <v>3000529221</v>
      </c>
      <c r="M178" s="46">
        <v>2.0</v>
      </c>
      <c r="N178" s="11">
        <f t="shared" si="3"/>
        <v>4000705628</v>
      </c>
      <c r="O178" s="11">
        <f t="shared" si="4"/>
        <v>8001411256</v>
      </c>
      <c r="P178" s="17">
        <f t="shared" si="5"/>
        <v>5210919081</v>
      </c>
      <c r="Q178" s="47">
        <v>2.0</v>
      </c>
      <c r="R178" s="41">
        <f t="shared" si="23"/>
        <v>10</v>
      </c>
      <c r="S178" s="11">
        <f t="shared" si="12"/>
        <v>161156.1988</v>
      </c>
      <c r="T178" s="44">
        <f t="shared" si="8"/>
        <v>32334.58668</v>
      </c>
      <c r="U178" s="11">
        <f t="shared" si="13"/>
        <v>1152926.891</v>
      </c>
      <c r="V178" s="47">
        <f t="shared" si="14"/>
        <v>6570.453006</v>
      </c>
      <c r="W178" s="44">
        <f t="shared" si="9"/>
        <v>175.4714462</v>
      </c>
      <c r="X178" s="44">
        <f t="shared" si="10"/>
        <v>0.005426741585</v>
      </c>
    </row>
    <row r="179">
      <c r="A179" s="52"/>
      <c r="B179" s="52"/>
      <c r="C179" s="52"/>
      <c r="D179" s="52"/>
      <c r="E179" s="52"/>
      <c r="F179" s="45">
        <f t="shared" si="11"/>
        <v>3.389669432</v>
      </c>
      <c r="G179" s="6">
        <f>config!$B$24</f>
        <v>800</v>
      </c>
      <c r="H179" s="6">
        <v>176.0</v>
      </c>
      <c r="I179" s="11">
        <f t="shared" si="7"/>
        <v>36057.59461</v>
      </c>
      <c r="J179" s="11">
        <v>2.0E8</v>
      </c>
      <c r="K179" s="11">
        <f t="shared" si="1"/>
        <v>3000540864</v>
      </c>
      <c r="L179" s="11">
        <f t="shared" si="2"/>
        <v>3000540864</v>
      </c>
      <c r="M179" s="46">
        <v>2.0</v>
      </c>
      <c r="N179" s="11">
        <f t="shared" si="3"/>
        <v>4000721152</v>
      </c>
      <c r="O179" s="11">
        <f t="shared" si="4"/>
        <v>8001442304</v>
      </c>
      <c r="P179" s="17">
        <f t="shared" si="5"/>
        <v>5210939300</v>
      </c>
      <c r="Q179" s="47">
        <v>2.0</v>
      </c>
      <c r="R179" s="41">
        <f t="shared" si="23"/>
        <v>11</v>
      </c>
      <c r="S179" s="11">
        <f t="shared" si="12"/>
        <v>165346.26</v>
      </c>
      <c r="T179" s="44">
        <f t="shared" si="8"/>
        <v>31515.31399</v>
      </c>
      <c r="U179" s="11">
        <f t="shared" si="13"/>
        <v>1193279.332</v>
      </c>
      <c r="V179" s="47">
        <f t="shared" si="14"/>
        <v>6669.009801</v>
      </c>
      <c r="W179" s="44">
        <f t="shared" si="9"/>
        <v>178.9290116</v>
      </c>
      <c r="X179" s="44">
        <f t="shared" si="10"/>
        <v>0.005677525907</v>
      </c>
    </row>
    <row r="180">
      <c r="A180" s="52"/>
      <c r="B180" s="52"/>
      <c r="C180" s="52"/>
      <c r="D180" s="52"/>
      <c r="E180" s="52"/>
      <c r="F180" s="45">
        <f t="shared" si="11"/>
        <v>3.413397118</v>
      </c>
      <c r="G180" s="6">
        <f>config!$B$24</f>
        <v>800</v>
      </c>
      <c r="H180" s="6">
        <v>177.0</v>
      </c>
      <c r="I180" s="11">
        <f t="shared" si="7"/>
        <v>36850.8617</v>
      </c>
      <c r="J180" s="11">
        <v>2.0E8</v>
      </c>
      <c r="K180" s="11">
        <f t="shared" si="1"/>
        <v>3000552763</v>
      </c>
      <c r="L180" s="11">
        <f t="shared" si="2"/>
        <v>3000552763</v>
      </c>
      <c r="M180" s="46">
        <v>2.0</v>
      </c>
      <c r="N180" s="11">
        <f t="shared" si="3"/>
        <v>4000737017</v>
      </c>
      <c r="O180" s="11">
        <f t="shared" si="4"/>
        <v>8001474034</v>
      </c>
      <c r="P180" s="17">
        <f t="shared" si="5"/>
        <v>5210959965</v>
      </c>
      <c r="Q180" s="47">
        <v>2.0</v>
      </c>
      <c r="R180" s="41">
        <f t="shared" si="23"/>
        <v>11</v>
      </c>
      <c r="S180" s="11">
        <f t="shared" si="12"/>
        <v>169645.2627</v>
      </c>
      <c r="T180" s="44">
        <f t="shared" si="8"/>
        <v>30716.80211</v>
      </c>
      <c r="U180" s="11">
        <f t="shared" si="13"/>
        <v>1235044.109</v>
      </c>
      <c r="V180" s="47">
        <f t="shared" si="14"/>
        <v>6769.044948</v>
      </c>
      <c r="W180" s="44">
        <f t="shared" si="9"/>
        <v>182.4547064</v>
      </c>
      <c r="X180" s="44">
        <f t="shared" si="10"/>
        <v>0.00593989914</v>
      </c>
    </row>
    <row r="181">
      <c r="A181" s="52"/>
      <c r="B181" s="52"/>
      <c r="C181" s="52"/>
      <c r="D181" s="52"/>
      <c r="E181" s="52"/>
      <c r="F181" s="45">
        <f t="shared" si="11"/>
        <v>3.437290898</v>
      </c>
      <c r="G181" s="6">
        <f>config!$B$24</f>
        <v>800</v>
      </c>
      <c r="H181" s="6">
        <v>178.0</v>
      </c>
      <c r="I181" s="11">
        <f t="shared" si="7"/>
        <v>37661.58065</v>
      </c>
      <c r="J181" s="11">
        <v>2.0E8</v>
      </c>
      <c r="K181" s="11">
        <f t="shared" si="1"/>
        <v>3000564924</v>
      </c>
      <c r="L181" s="11">
        <f t="shared" si="2"/>
        <v>3000564924</v>
      </c>
      <c r="M181" s="46">
        <v>2.0</v>
      </c>
      <c r="N181" s="11">
        <f t="shared" si="3"/>
        <v>4000753232</v>
      </c>
      <c r="O181" s="11">
        <f t="shared" si="4"/>
        <v>8001506463</v>
      </c>
      <c r="P181" s="17">
        <f t="shared" si="5"/>
        <v>5210981084</v>
      </c>
      <c r="Q181" s="47">
        <v>2.0</v>
      </c>
      <c r="R181" s="41">
        <f t="shared" si="23"/>
        <v>11</v>
      </c>
      <c r="S181" s="11">
        <f t="shared" si="12"/>
        <v>174056.0396</v>
      </c>
      <c r="T181" s="44">
        <f t="shared" si="8"/>
        <v>29938.52495</v>
      </c>
      <c r="U181" s="11">
        <f t="shared" si="13"/>
        <v>1278270.653</v>
      </c>
      <c r="V181" s="47">
        <f t="shared" si="14"/>
        <v>6870.580623</v>
      </c>
      <c r="W181" s="44">
        <f t="shared" si="9"/>
        <v>186.0498731</v>
      </c>
      <c r="X181" s="44">
        <f t="shared" si="10"/>
        <v>0.00621439678</v>
      </c>
    </row>
    <row r="182">
      <c r="A182" s="52"/>
      <c r="B182" s="52"/>
      <c r="C182" s="52"/>
      <c r="D182" s="52"/>
      <c r="E182" s="52"/>
      <c r="F182" s="45">
        <f t="shared" si="11"/>
        <v>3.461351934</v>
      </c>
      <c r="G182" s="6">
        <f>config!$B$24</f>
        <v>800</v>
      </c>
      <c r="H182" s="6">
        <v>179.0</v>
      </c>
      <c r="I182" s="11">
        <f t="shared" si="7"/>
        <v>38490.13543</v>
      </c>
      <c r="J182" s="11">
        <v>2.0E8</v>
      </c>
      <c r="K182" s="11">
        <f t="shared" si="1"/>
        <v>3000577352</v>
      </c>
      <c r="L182" s="11">
        <f t="shared" si="2"/>
        <v>3000577352</v>
      </c>
      <c r="M182" s="46">
        <v>2.0</v>
      </c>
      <c r="N182" s="11">
        <f t="shared" si="3"/>
        <v>4000769803</v>
      </c>
      <c r="O182" s="11">
        <f t="shared" si="4"/>
        <v>8001539605</v>
      </c>
      <c r="P182" s="17">
        <f t="shared" si="5"/>
        <v>5211002668</v>
      </c>
      <c r="Q182" s="47">
        <v>2.0</v>
      </c>
      <c r="R182" s="41">
        <f t="shared" si="23"/>
        <v>11</v>
      </c>
      <c r="S182" s="11">
        <f t="shared" si="12"/>
        <v>178581.4966</v>
      </c>
      <c r="T182" s="44">
        <f t="shared" si="8"/>
        <v>29179.96974</v>
      </c>
      <c r="U182" s="11">
        <f t="shared" si="13"/>
        <v>1323010.126</v>
      </c>
      <c r="V182" s="47">
        <f t="shared" si="14"/>
        <v>6973.639332</v>
      </c>
      <c r="W182" s="44">
        <f t="shared" si="9"/>
        <v>189.7158804</v>
      </c>
      <c r="X182" s="44">
        <f t="shared" si="10"/>
        <v>0.006501579066</v>
      </c>
    </row>
    <row r="183">
      <c r="A183" s="52"/>
      <c r="B183" s="52"/>
      <c r="C183" s="52"/>
      <c r="D183" s="52"/>
      <c r="E183" s="52"/>
      <c r="F183" s="45">
        <f t="shared" si="11"/>
        <v>3.485581397</v>
      </c>
      <c r="G183" s="6">
        <f>config!$B$24</f>
        <v>800</v>
      </c>
      <c r="H183" s="6">
        <v>180.0</v>
      </c>
      <c r="I183" s="11">
        <f t="shared" si="7"/>
        <v>39336.91841</v>
      </c>
      <c r="J183" s="11">
        <v>2.0E8</v>
      </c>
      <c r="K183" s="11">
        <f t="shared" si="1"/>
        <v>3000590054</v>
      </c>
      <c r="L183" s="11">
        <f t="shared" si="2"/>
        <v>3000590054</v>
      </c>
      <c r="M183" s="46">
        <v>2.0</v>
      </c>
      <c r="N183" s="11">
        <f t="shared" si="3"/>
        <v>4000786738</v>
      </c>
      <c r="O183" s="11">
        <f t="shared" si="4"/>
        <v>8001573477</v>
      </c>
      <c r="P183" s="17">
        <f t="shared" si="5"/>
        <v>5211024727</v>
      </c>
      <c r="Q183" s="47">
        <v>2.0</v>
      </c>
      <c r="R183" s="41">
        <f t="shared" si="23"/>
        <v>11</v>
      </c>
      <c r="S183" s="11">
        <f t="shared" si="12"/>
        <v>183224.6155</v>
      </c>
      <c r="T183" s="44">
        <f t="shared" si="8"/>
        <v>28440.63671</v>
      </c>
      <c r="U183" s="11">
        <f t="shared" si="13"/>
        <v>1369315.48</v>
      </c>
      <c r="V183" s="47">
        <f t="shared" si="14"/>
        <v>7078.243922</v>
      </c>
      <c r="W183" s="44">
        <f t="shared" si="9"/>
        <v>193.4541244</v>
      </c>
      <c r="X183" s="44">
        <f t="shared" si="10"/>
        <v>0.006802032118</v>
      </c>
    </row>
    <row r="184">
      <c r="A184" s="52"/>
      <c r="B184" s="52"/>
      <c r="C184" s="52"/>
      <c r="D184" s="52"/>
      <c r="E184" s="52"/>
      <c r="F184" s="45">
        <f t="shared" si="11"/>
        <v>3.509980467</v>
      </c>
      <c r="G184" s="6">
        <f>config!$B$24</f>
        <v>800</v>
      </c>
      <c r="H184" s="6">
        <v>181.0</v>
      </c>
      <c r="I184" s="11">
        <f t="shared" si="7"/>
        <v>40202.33061</v>
      </c>
      <c r="J184" s="11">
        <v>2.0E8</v>
      </c>
      <c r="K184" s="11">
        <f t="shared" si="1"/>
        <v>3000603035</v>
      </c>
      <c r="L184" s="11">
        <f t="shared" si="2"/>
        <v>3000603035</v>
      </c>
      <c r="M184" s="46">
        <v>2.0</v>
      </c>
      <c r="N184" s="11">
        <f t="shared" si="3"/>
        <v>4000804047</v>
      </c>
      <c r="O184" s="11">
        <f t="shared" si="4"/>
        <v>8001608093</v>
      </c>
      <c r="P184" s="17">
        <f t="shared" si="5"/>
        <v>5211047271</v>
      </c>
      <c r="Q184" s="47">
        <v>2.0</v>
      </c>
      <c r="R184" s="41">
        <f t="shared" si="23"/>
        <v>11</v>
      </c>
      <c r="S184" s="11">
        <f t="shared" si="12"/>
        <v>187988.4555</v>
      </c>
      <c r="T184" s="44">
        <f t="shared" si="8"/>
        <v>27720.03874</v>
      </c>
      <c r="U184" s="11">
        <f t="shared" si="13"/>
        <v>1417241.522</v>
      </c>
      <c r="V184" s="47">
        <f t="shared" si="14"/>
        <v>7184.417581</v>
      </c>
      <c r="W184" s="44">
        <f t="shared" si="9"/>
        <v>197.2660283</v>
      </c>
      <c r="X184" s="44">
        <f t="shared" si="10"/>
        <v>0.007116369141</v>
      </c>
    </row>
    <row r="185">
      <c r="A185" s="52"/>
      <c r="B185" s="52"/>
      <c r="C185" s="52"/>
      <c r="D185" s="52"/>
      <c r="E185" s="52"/>
      <c r="F185" s="45">
        <f t="shared" si="11"/>
        <v>3.53455033</v>
      </c>
      <c r="G185" s="6">
        <f>config!$B$24</f>
        <v>800</v>
      </c>
      <c r="H185" s="6">
        <v>182.0</v>
      </c>
      <c r="I185" s="11">
        <f t="shared" si="7"/>
        <v>41086.78189</v>
      </c>
      <c r="J185" s="11">
        <v>2.0E8</v>
      </c>
      <c r="K185" s="11">
        <f t="shared" si="1"/>
        <v>3000616302</v>
      </c>
      <c r="L185" s="11">
        <f t="shared" si="2"/>
        <v>3000616302</v>
      </c>
      <c r="M185" s="46">
        <v>2.0</v>
      </c>
      <c r="N185" s="11">
        <f t="shared" si="3"/>
        <v>4000821736</v>
      </c>
      <c r="O185" s="11">
        <f t="shared" si="4"/>
        <v>8001643471</v>
      </c>
      <c r="P185" s="17">
        <f t="shared" si="5"/>
        <v>5211070311</v>
      </c>
      <c r="Q185" s="47">
        <v>2.0</v>
      </c>
      <c r="R185" s="41">
        <f t="shared" si="23"/>
        <v>11</v>
      </c>
      <c r="S185" s="11">
        <f t="shared" si="12"/>
        <v>192876.1554</v>
      </c>
      <c r="T185" s="44">
        <f t="shared" si="8"/>
        <v>27017.70108</v>
      </c>
      <c r="U185" s="11">
        <f t="shared" si="13"/>
        <v>1466844.975</v>
      </c>
      <c r="V185" s="47">
        <f t="shared" si="14"/>
        <v>7292.183845</v>
      </c>
      <c r="W185" s="44">
        <f t="shared" si="9"/>
        <v>201.1530436</v>
      </c>
      <c r="X185" s="44">
        <f t="shared" si="10"/>
        <v>0.007445231667</v>
      </c>
    </row>
    <row r="186">
      <c r="A186" s="52"/>
      <c r="B186" s="52"/>
      <c r="C186" s="52"/>
      <c r="D186" s="52"/>
      <c r="E186" s="52"/>
      <c r="F186" s="45">
        <f t="shared" si="11"/>
        <v>3.559292183</v>
      </c>
      <c r="G186" s="6">
        <f>config!$B$24</f>
        <v>800</v>
      </c>
      <c r="H186" s="6">
        <v>183.0</v>
      </c>
      <c r="I186" s="11">
        <f t="shared" si="7"/>
        <v>41990.69109</v>
      </c>
      <c r="J186" s="11">
        <v>2.0E8</v>
      </c>
      <c r="K186" s="11">
        <f t="shared" si="1"/>
        <v>3000629860</v>
      </c>
      <c r="L186" s="11">
        <f t="shared" si="2"/>
        <v>3000629860</v>
      </c>
      <c r="M186" s="46">
        <v>2.0</v>
      </c>
      <c r="N186" s="11">
        <f t="shared" si="3"/>
        <v>4000839814</v>
      </c>
      <c r="O186" s="11">
        <f t="shared" si="4"/>
        <v>8001679628</v>
      </c>
      <c r="P186" s="17">
        <f t="shared" si="5"/>
        <v>5211093858</v>
      </c>
      <c r="Q186" s="47">
        <v>2.0</v>
      </c>
      <c r="R186" s="41">
        <f t="shared" si="23"/>
        <v>11</v>
      </c>
      <c r="S186" s="11">
        <f t="shared" si="12"/>
        <v>197890.9354</v>
      </c>
      <c r="T186" s="44">
        <f t="shared" si="8"/>
        <v>26333.16097</v>
      </c>
      <c r="U186" s="11">
        <f t="shared" si="13"/>
        <v>1518184.549</v>
      </c>
      <c r="V186" s="47">
        <f t="shared" si="14"/>
        <v>7401.566602</v>
      </c>
      <c r="W186" s="44">
        <f t="shared" si="9"/>
        <v>205.1166504</v>
      </c>
      <c r="X186" s="44">
        <f t="shared" si="10"/>
        <v>0.007789290872</v>
      </c>
    </row>
    <row r="187">
      <c r="A187" s="52"/>
      <c r="B187" s="52"/>
      <c r="C187" s="52"/>
      <c r="D187" s="52"/>
      <c r="E187" s="52"/>
      <c r="F187" s="45">
        <f t="shared" si="11"/>
        <v>3.584207228</v>
      </c>
      <c r="G187" s="6">
        <f>config!$B$24</f>
        <v>800</v>
      </c>
      <c r="H187" s="6">
        <v>184.0</v>
      </c>
      <c r="I187" s="11">
        <f t="shared" si="7"/>
        <v>42914.48629</v>
      </c>
      <c r="J187" s="11">
        <v>2.0E8</v>
      </c>
      <c r="K187" s="11">
        <f t="shared" si="1"/>
        <v>3000643717</v>
      </c>
      <c r="L187" s="11">
        <f t="shared" si="2"/>
        <v>3000643717</v>
      </c>
      <c r="M187" s="46">
        <v>2.0</v>
      </c>
      <c r="N187" s="11">
        <f t="shared" si="3"/>
        <v>4000858290</v>
      </c>
      <c r="O187" s="11">
        <f t="shared" si="4"/>
        <v>8001716579</v>
      </c>
      <c r="P187" s="17">
        <f t="shared" si="5"/>
        <v>5211117922</v>
      </c>
      <c r="Q187" s="47">
        <v>2.0</v>
      </c>
      <c r="R187" s="41">
        <f t="shared" si="23"/>
        <v>12</v>
      </c>
      <c r="S187" s="11">
        <f t="shared" si="12"/>
        <v>203036.0997</v>
      </c>
      <c r="T187" s="44">
        <f t="shared" si="8"/>
        <v>25665.96743</v>
      </c>
      <c r="U187" s="11">
        <f t="shared" si="13"/>
        <v>1571321.008</v>
      </c>
      <c r="V187" s="47">
        <f t="shared" si="14"/>
        <v>7512.590101</v>
      </c>
      <c r="W187" s="44">
        <f t="shared" si="9"/>
        <v>209.1583578</v>
      </c>
      <c r="X187" s="44">
        <f t="shared" si="10"/>
        <v>0.008149248938</v>
      </c>
    </row>
    <row r="188">
      <c r="A188" s="52"/>
      <c r="B188" s="52"/>
      <c r="C188" s="52"/>
      <c r="D188" s="52"/>
      <c r="E188" s="52"/>
      <c r="F188" s="45">
        <f t="shared" si="11"/>
        <v>3.609296679</v>
      </c>
      <c r="G188" s="6">
        <f>config!$B$24</f>
        <v>800</v>
      </c>
      <c r="H188" s="6">
        <v>185.0</v>
      </c>
      <c r="I188" s="11">
        <f t="shared" si="7"/>
        <v>43858.60499</v>
      </c>
      <c r="J188" s="11">
        <v>2.0E8</v>
      </c>
      <c r="K188" s="11">
        <f t="shared" si="1"/>
        <v>3000657879</v>
      </c>
      <c r="L188" s="11">
        <f t="shared" si="2"/>
        <v>3000657879</v>
      </c>
      <c r="M188" s="46">
        <v>2.0</v>
      </c>
      <c r="N188" s="11">
        <f t="shared" si="3"/>
        <v>4000877172</v>
      </c>
      <c r="O188" s="11">
        <f t="shared" si="4"/>
        <v>8001754344</v>
      </c>
      <c r="P188" s="17">
        <f t="shared" si="5"/>
        <v>5211142517</v>
      </c>
      <c r="Q188" s="47">
        <v>2.0</v>
      </c>
      <c r="R188" s="41">
        <f t="shared" si="23"/>
        <v>12</v>
      </c>
      <c r="S188" s="11">
        <f t="shared" si="12"/>
        <v>208315.0383</v>
      </c>
      <c r="T188" s="44">
        <f t="shared" si="8"/>
        <v>25015.68086</v>
      </c>
      <c r="U188" s="11">
        <f t="shared" si="13"/>
        <v>1626317.244</v>
      </c>
      <c r="V188" s="47">
        <f t="shared" si="14"/>
        <v>7625.278953</v>
      </c>
      <c r="W188" s="44">
        <f t="shared" si="9"/>
        <v>213.2797048</v>
      </c>
      <c r="X188" s="44">
        <f t="shared" si="10"/>
        <v>0.008525840491</v>
      </c>
    </row>
    <row r="189">
      <c r="A189" s="52"/>
      <c r="B189" s="52"/>
      <c r="C189" s="52"/>
      <c r="D189" s="52"/>
      <c r="E189" s="52"/>
      <c r="F189" s="45">
        <f t="shared" si="11"/>
        <v>3.634561755</v>
      </c>
      <c r="G189" s="6">
        <f>config!$B$24</f>
        <v>800</v>
      </c>
      <c r="H189" s="6">
        <v>186.0</v>
      </c>
      <c r="I189" s="11">
        <f t="shared" si="7"/>
        <v>44823.4943</v>
      </c>
      <c r="J189" s="11">
        <v>2.0E8</v>
      </c>
      <c r="K189" s="11">
        <f t="shared" si="1"/>
        <v>3000672352</v>
      </c>
      <c r="L189" s="11">
        <f t="shared" si="2"/>
        <v>3000672352</v>
      </c>
      <c r="M189" s="46">
        <v>2.0</v>
      </c>
      <c r="N189" s="11">
        <f t="shared" si="3"/>
        <v>4000896470</v>
      </c>
      <c r="O189" s="11">
        <f t="shared" si="4"/>
        <v>8001792940</v>
      </c>
      <c r="P189" s="17">
        <f t="shared" si="5"/>
        <v>5211167652</v>
      </c>
      <c r="Q189" s="47">
        <v>2.0</v>
      </c>
      <c r="R189" s="41">
        <f t="shared" si="23"/>
        <v>12</v>
      </c>
      <c r="S189" s="11">
        <f t="shared" si="12"/>
        <v>213731.2293</v>
      </c>
      <c r="T189" s="44">
        <f t="shared" si="8"/>
        <v>24381.87283</v>
      </c>
      <c r="U189" s="11">
        <f t="shared" si="13"/>
        <v>1683238.347</v>
      </c>
      <c r="V189" s="47">
        <f t="shared" si="14"/>
        <v>7739.658137</v>
      </c>
      <c r="W189" s="44">
        <f t="shared" si="9"/>
        <v>217.4822605</v>
      </c>
      <c r="X189" s="44">
        <f t="shared" si="10"/>
        <v>0.008919834095</v>
      </c>
    </row>
    <row r="190">
      <c r="A190" s="52"/>
      <c r="B190" s="52"/>
      <c r="C190" s="52"/>
      <c r="D190" s="52"/>
      <c r="E190" s="52"/>
      <c r="F190" s="45">
        <f t="shared" si="11"/>
        <v>3.660003688</v>
      </c>
      <c r="G190" s="6">
        <f>config!$B$24</f>
        <v>800</v>
      </c>
      <c r="H190" s="6">
        <v>187.0</v>
      </c>
      <c r="I190" s="11">
        <f t="shared" si="7"/>
        <v>45809.61117</v>
      </c>
      <c r="J190" s="11">
        <v>2.0E8</v>
      </c>
      <c r="K190" s="11">
        <f t="shared" si="1"/>
        <v>3000687144</v>
      </c>
      <c r="L190" s="11">
        <f t="shared" si="2"/>
        <v>3000687144</v>
      </c>
      <c r="M190" s="46">
        <v>2.0</v>
      </c>
      <c r="N190" s="11">
        <f t="shared" si="3"/>
        <v>4000916192</v>
      </c>
      <c r="O190" s="11">
        <f t="shared" si="4"/>
        <v>8001832384</v>
      </c>
      <c r="P190" s="17">
        <f t="shared" si="5"/>
        <v>5211193340</v>
      </c>
      <c r="Q190" s="47">
        <v>2.0</v>
      </c>
      <c r="R190" s="41">
        <f t="shared" si="23"/>
        <v>12</v>
      </c>
      <c r="S190" s="11">
        <f t="shared" si="12"/>
        <v>219288.2413</v>
      </c>
      <c r="T190" s="44">
        <f t="shared" si="8"/>
        <v>23764.12575</v>
      </c>
      <c r="U190" s="11">
        <f t="shared" si="13"/>
        <v>1742151.689</v>
      </c>
      <c r="V190" s="47">
        <f t="shared" si="14"/>
        <v>7855.753009</v>
      </c>
      <c r="W190" s="44">
        <f t="shared" si="9"/>
        <v>221.7676253</v>
      </c>
      <c r="X190" s="44">
        <f t="shared" si="10"/>
        <v>0.009332033824</v>
      </c>
    </row>
    <row r="191">
      <c r="A191" s="52"/>
      <c r="B191" s="52"/>
      <c r="C191" s="52"/>
      <c r="D191" s="52"/>
      <c r="E191" s="52"/>
      <c r="F191" s="45">
        <f t="shared" si="11"/>
        <v>3.685623713</v>
      </c>
      <c r="G191" s="6">
        <f>config!$B$24</f>
        <v>800</v>
      </c>
      <c r="H191" s="6">
        <v>188.0</v>
      </c>
      <c r="I191" s="11">
        <f t="shared" si="7"/>
        <v>46817.42262</v>
      </c>
      <c r="J191" s="11">
        <v>2.0E8</v>
      </c>
      <c r="K191" s="11">
        <f t="shared" si="1"/>
        <v>3000702261</v>
      </c>
      <c r="L191" s="11">
        <f t="shared" si="2"/>
        <v>3000702261</v>
      </c>
      <c r="M191" s="46">
        <v>2.0</v>
      </c>
      <c r="N191" s="11">
        <f t="shared" si="3"/>
        <v>4000936348</v>
      </c>
      <c r="O191" s="11">
        <f t="shared" si="4"/>
        <v>8001872697</v>
      </c>
      <c r="P191" s="17">
        <f t="shared" si="5"/>
        <v>5211219594</v>
      </c>
      <c r="Q191" s="47">
        <v>2.0</v>
      </c>
      <c r="R191" s="41">
        <f t="shared" si="23"/>
        <v>12</v>
      </c>
      <c r="S191" s="11">
        <f t="shared" si="12"/>
        <v>224989.7356</v>
      </c>
      <c r="T191" s="44">
        <f t="shared" si="8"/>
        <v>23162.03262</v>
      </c>
      <c r="U191" s="11">
        <f t="shared" si="13"/>
        <v>1803126.999</v>
      </c>
      <c r="V191" s="47">
        <f t="shared" si="14"/>
        <v>7973.589304</v>
      </c>
      <c r="W191" s="44">
        <f t="shared" si="9"/>
        <v>226.1374307</v>
      </c>
      <c r="X191" s="44">
        <f t="shared" si="10"/>
        <v>0.0097632809</v>
      </c>
    </row>
    <row r="192">
      <c r="A192" s="52"/>
      <c r="B192" s="52"/>
      <c r="C192" s="52"/>
      <c r="D192" s="52"/>
      <c r="E192" s="52"/>
      <c r="F192" s="45">
        <f t="shared" si="11"/>
        <v>3.711423079</v>
      </c>
      <c r="G192" s="6">
        <f>config!$B$24</f>
        <v>800</v>
      </c>
      <c r="H192" s="6">
        <v>189.0</v>
      </c>
      <c r="I192" s="11">
        <f t="shared" si="7"/>
        <v>47847.40592</v>
      </c>
      <c r="J192" s="11">
        <v>2.0E8</v>
      </c>
      <c r="K192" s="11">
        <f t="shared" si="1"/>
        <v>3000717711</v>
      </c>
      <c r="L192" s="11">
        <f t="shared" si="2"/>
        <v>3000717711</v>
      </c>
      <c r="M192" s="46">
        <v>2.0</v>
      </c>
      <c r="N192" s="11">
        <f t="shared" si="3"/>
        <v>4000956948</v>
      </c>
      <c r="O192" s="11">
        <f t="shared" si="4"/>
        <v>8001913896</v>
      </c>
      <c r="P192" s="17">
        <f t="shared" si="5"/>
        <v>5211246425</v>
      </c>
      <c r="Q192" s="47">
        <v>2.0</v>
      </c>
      <c r="R192" s="41">
        <f t="shared" si="23"/>
        <v>12</v>
      </c>
      <c r="S192" s="11">
        <f t="shared" si="12"/>
        <v>230839.4687</v>
      </c>
      <c r="T192" s="44">
        <f t="shared" si="8"/>
        <v>22575.19676</v>
      </c>
      <c r="U192" s="11">
        <f t="shared" si="13"/>
        <v>1866236.444</v>
      </c>
      <c r="V192" s="47">
        <f t="shared" si="14"/>
        <v>8093.193144</v>
      </c>
      <c r="W192" s="44">
        <f t="shared" si="9"/>
        <v>230.5933406</v>
      </c>
      <c r="X192" s="44">
        <f t="shared" si="10"/>
        <v>0.01021445541</v>
      </c>
    </row>
    <row r="193">
      <c r="A193" s="52"/>
      <c r="B193" s="52"/>
      <c r="C193" s="52"/>
      <c r="D193" s="52"/>
      <c r="E193" s="52"/>
      <c r="F193" s="45">
        <f t="shared" si="11"/>
        <v>3.737403041</v>
      </c>
      <c r="G193" s="6">
        <f>config!$B$24</f>
        <v>800</v>
      </c>
      <c r="H193" s="6">
        <v>190.0</v>
      </c>
      <c r="I193" s="11">
        <f t="shared" si="7"/>
        <v>48900.04885</v>
      </c>
      <c r="J193" s="11">
        <v>2.0E8</v>
      </c>
      <c r="K193" s="11">
        <f t="shared" si="1"/>
        <v>3000733501</v>
      </c>
      <c r="L193" s="11">
        <f t="shared" si="2"/>
        <v>3000733501</v>
      </c>
      <c r="M193" s="46">
        <v>2.0</v>
      </c>
      <c r="N193" s="11">
        <f t="shared" si="3"/>
        <v>4000978001</v>
      </c>
      <c r="O193" s="11">
        <f t="shared" si="4"/>
        <v>8001956002</v>
      </c>
      <c r="P193" s="17">
        <f t="shared" si="5"/>
        <v>5211273846</v>
      </c>
      <c r="Q193" s="47">
        <v>2.0</v>
      </c>
      <c r="R193" s="41">
        <f t="shared" si="23"/>
        <v>12</v>
      </c>
      <c r="S193" s="11">
        <f t="shared" si="12"/>
        <v>236841.2949</v>
      </c>
      <c r="T193" s="44">
        <f t="shared" si="8"/>
        <v>22003.23153</v>
      </c>
      <c r="U193" s="11">
        <f t="shared" si="13"/>
        <v>1931554.719</v>
      </c>
      <c r="V193" s="47">
        <f t="shared" si="14"/>
        <v>8214.591041</v>
      </c>
      <c r="W193" s="44">
        <f t="shared" si="9"/>
        <v>235.1370518</v>
      </c>
      <c r="X193" s="44">
        <f t="shared" si="10"/>
        <v>0.0106864781</v>
      </c>
    </row>
    <row r="194">
      <c r="A194" s="52"/>
      <c r="B194" s="52"/>
      <c r="C194" s="52"/>
      <c r="D194" s="52"/>
      <c r="E194" s="52"/>
      <c r="F194" s="45">
        <f t="shared" si="11"/>
        <v>3.763564862</v>
      </c>
      <c r="G194" s="6">
        <f>config!$B$24</f>
        <v>800</v>
      </c>
      <c r="H194" s="6">
        <v>191.0</v>
      </c>
      <c r="I194" s="11">
        <f t="shared" si="7"/>
        <v>49975.84992</v>
      </c>
      <c r="J194" s="11">
        <v>2.0E8</v>
      </c>
      <c r="K194" s="11">
        <f t="shared" si="1"/>
        <v>3000749638</v>
      </c>
      <c r="L194" s="11">
        <f t="shared" si="2"/>
        <v>3000749638</v>
      </c>
      <c r="M194" s="46">
        <v>2.0</v>
      </c>
      <c r="N194" s="11">
        <f t="shared" si="3"/>
        <v>4000999517</v>
      </c>
      <c r="O194" s="11">
        <f t="shared" si="4"/>
        <v>8001999034</v>
      </c>
      <c r="P194" s="17">
        <f t="shared" si="5"/>
        <v>5211301871</v>
      </c>
      <c r="Q194" s="47">
        <v>2.0</v>
      </c>
      <c r="R194" s="41">
        <f t="shared" si="23"/>
        <v>13</v>
      </c>
      <c r="S194" s="11">
        <f t="shared" si="12"/>
        <v>242999.1685</v>
      </c>
      <c r="T194" s="44">
        <f t="shared" si="8"/>
        <v>21445.76009</v>
      </c>
      <c r="U194" s="11">
        <f t="shared" si="13"/>
        <v>1999159.134</v>
      </c>
      <c r="V194" s="47">
        <f t="shared" si="14"/>
        <v>8337.809907</v>
      </c>
      <c r="W194" s="44">
        <f t="shared" si="9"/>
        <v>239.7702942</v>
      </c>
      <c r="X194" s="44">
        <f t="shared" si="10"/>
        <v>0.01118031225</v>
      </c>
    </row>
    <row r="195">
      <c r="A195" s="52"/>
      <c r="B195" s="52"/>
      <c r="C195" s="52"/>
      <c r="D195" s="52"/>
      <c r="E195" s="52"/>
      <c r="F195" s="45">
        <f t="shared" si="11"/>
        <v>3.789909816</v>
      </c>
      <c r="G195" s="6">
        <f>config!$B$24</f>
        <v>800</v>
      </c>
      <c r="H195" s="6">
        <v>192.0</v>
      </c>
      <c r="I195" s="11">
        <f t="shared" si="7"/>
        <v>51075.31862</v>
      </c>
      <c r="J195" s="11">
        <v>2.0E8</v>
      </c>
      <c r="K195" s="11">
        <f t="shared" si="1"/>
        <v>3000766130</v>
      </c>
      <c r="L195" s="11">
        <f t="shared" si="2"/>
        <v>3000766130</v>
      </c>
      <c r="M195" s="46">
        <v>2.0</v>
      </c>
      <c r="N195" s="11">
        <f t="shared" si="3"/>
        <v>4001021506</v>
      </c>
      <c r="O195" s="11">
        <f t="shared" si="4"/>
        <v>8002043013</v>
      </c>
      <c r="P195" s="17">
        <f t="shared" si="5"/>
        <v>5211330512</v>
      </c>
      <c r="Q195" s="47">
        <v>2.0</v>
      </c>
      <c r="R195" s="41">
        <f t="shared" si="23"/>
        <v>13</v>
      </c>
      <c r="S195" s="11">
        <f t="shared" si="12"/>
        <v>249317.1469</v>
      </c>
      <c r="T195" s="44">
        <f t="shared" si="8"/>
        <v>20902.41516</v>
      </c>
      <c r="U195" s="11">
        <f t="shared" si="13"/>
        <v>2069129.704</v>
      </c>
      <c r="V195" s="47">
        <f t="shared" si="14"/>
        <v>8462.877055</v>
      </c>
      <c r="W195" s="44">
        <f t="shared" si="9"/>
        <v>244.494832</v>
      </c>
      <c r="X195" s="44">
        <f t="shared" si="10"/>
        <v>0.01169696564</v>
      </c>
    </row>
    <row r="196">
      <c r="A196" s="52"/>
      <c r="B196" s="52"/>
      <c r="C196" s="52"/>
      <c r="D196" s="52"/>
      <c r="E196" s="52"/>
      <c r="F196" s="45">
        <f t="shared" si="11"/>
        <v>3.816439185</v>
      </c>
      <c r="G196" s="6">
        <f>config!$B$24</f>
        <v>800</v>
      </c>
      <c r="H196" s="6">
        <v>193.0</v>
      </c>
      <c r="I196" s="11">
        <f t="shared" si="7"/>
        <v>52198.97563</v>
      </c>
      <c r="J196" s="11">
        <v>2.0E8</v>
      </c>
      <c r="K196" s="11">
        <f t="shared" si="1"/>
        <v>3000782985</v>
      </c>
      <c r="L196" s="11">
        <f t="shared" si="2"/>
        <v>3000782985</v>
      </c>
      <c r="M196" s="46">
        <v>2.0</v>
      </c>
      <c r="N196" s="11">
        <f t="shared" si="3"/>
        <v>4001043980</v>
      </c>
      <c r="O196" s="11">
        <f t="shared" si="4"/>
        <v>8002087959</v>
      </c>
      <c r="P196" s="17">
        <f t="shared" si="5"/>
        <v>5211359783</v>
      </c>
      <c r="Q196" s="47">
        <v>2.0</v>
      </c>
      <c r="R196" s="41">
        <f t="shared" si="23"/>
        <v>13</v>
      </c>
      <c r="S196" s="11">
        <f t="shared" si="12"/>
        <v>255799.3927</v>
      </c>
      <c r="T196" s="44">
        <f t="shared" si="8"/>
        <v>20372.83876</v>
      </c>
      <c r="U196" s="11">
        <f t="shared" si="13"/>
        <v>2141549.244</v>
      </c>
      <c r="V196" s="47">
        <f t="shared" si="14"/>
        <v>8589.820211</v>
      </c>
      <c r="W196" s="44">
        <f t="shared" si="9"/>
        <v>249.3124642</v>
      </c>
      <c r="X196" s="44">
        <f t="shared" si="10"/>
        <v>0.01223749263</v>
      </c>
    </row>
    <row r="197">
      <c r="A197" s="52"/>
      <c r="B197" s="52"/>
      <c r="C197" s="52"/>
      <c r="D197" s="52"/>
      <c r="E197" s="52"/>
      <c r="F197" s="45">
        <f t="shared" si="11"/>
        <v>3.843154259</v>
      </c>
      <c r="G197" s="6">
        <f>config!$B$24</f>
        <v>800</v>
      </c>
      <c r="H197" s="6">
        <v>194.0</v>
      </c>
      <c r="I197" s="11">
        <f t="shared" si="7"/>
        <v>53347.35309</v>
      </c>
      <c r="J197" s="11">
        <v>2.0E8</v>
      </c>
      <c r="K197" s="11">
        <f t="shared" si="1"/>
        <v>3000800210</v>
      </c>
      <c r="L197" s="11">
        <f t="shared" si="2"/>
        <v>3000800210</v>
      </c>
      <c r="M197" s="46">
        <v>2.0</v>
      </c>
      <c r="N197" s="11">
        <f t="shared" si="3"/>
        <v>4001066947</v>
      </c>
      <c r="O197" s="11">
        <f t="shared" si="4"/>
        <v>8002133894</v>
      </c>
      <c r="P197" s="17">
        <f t="shared" si="5"/>
        <v>5211389699</v>
      </c>
      <c r="Q197" s="47">
        <v>2.0</v>
      </c>
      <c r="R197" s="41">
        <f t="shared" si="23"/>
        <v>13</v>
      </c>
      <c r="S197" s="11">
        <f t="shared" si="12"/>
        <v>262450.1769</v>
      </c>
      <c r="T197" s="44">
        <f t="shared" si="8"/>
        <v>19856.68198</v>
      </c>
      <c r="U197" s="11">
        <f t="shared" si="13"/>
        <v>2216503.467</v>
      </c>
      <c r="V197" s="47">
        <f t="shared" si="14"/>
        <v>8718.667514</v>
      </c>
      <c r="W197" s="44">
        <f t="shared" si="9"/>
        <v>254.225025</v>
      </c>
      <c r="X197" s="44">
        <f t="shared" si="10"/>
        <v>0.01280299626</v>
      </c>
    </row>
    <row r="198">
      <c r="A198" s="52"/>
      <c r="B198" s="52"/>
      <c r="C198" s="52"/>
      <c r="D198" s="52"/>
      <c r="E198" s="52"/>
      <c r="F198" s="45">
        <f t="shared" si="11"/>
        <v>3.870056339</v>
      </c>
      <c r="G198" s="6">
        <f>config!$B$24</f>
        <v>800</v>
      </c>
      <c r="H198" s="6">
        <v>195.0</v>
      </c>
      <c r="I198" s="11">
        <f t="shared" si="7"/>
        <v>54520.99486</v>
      </c>
      <c r="J198" s="11">
        <v>2.0E8</v>
      </c>
      <c r="K198" s="11">
        <f t="shared" si="1"/>
        <v>3000817815</v>
      </c>
      <c r="L198" s="11">
        <f t="shared" si="2"/>
        <v>3000817815</v>
      </c>
      <c r="M198" s="46">
        <v>2.0</v>
      </c>
      <c r="N198" s="11">
        <f t="shared" si="3"/>
        <v>4001090420</v>
      </c>
      <c r="O198" s="11">
        <f t="shared" si="4"/>
        <v>8002180840</v>
      </c>
      <c r="P198" s="17">
        <f t="shared" si="5"/>
        <v>5211420272</v>
      </c>
      <c r="Q198" s="47">
        <v>2.0</v>
      </c>
      <c r="R198" s="41">
        <f t="shared" si="23"/>
        <v>13</v>
      </c>
      <c r="S198" s="11">
        <f t="shared" si="12"/>
        <v>269273.8815</v>
      </c>
      <c r="T198" s="44">
        <f t="shared" si="8"/>
        <v>19353.60475</v>
      </c>
      <c r="U198" s="11">
        <f t="shared" si="13"/>
        <v>2294081.088</v>
      </c>
      <c r="V198" s="47">
        <f t="shared" si="14"/>
        <v>8849.447527</v>
      </c>
      <c r="W198" s="44">
        <f t="shared" si="9"/>
        <v>259.2343851</v>
      </c>
      <c r="X198" s="44">
        <f t="shared" si="10"/>
        <v>0.01339463054</v>
      </c>
    </row>
    <row r="199">
      <c r="A199" s="52"/>
      <c r="B199" s="52"/>
      <c r="C199" s="52"/>
      <c r="D199" s="52"/>
      <c r="E199" s="52"/>
      <c r="F199" s="45">
        <f t="shared" si="11"/>
        <v>3.897146734</v>
      </c>
      <c r="G199" s="6">
        <f>config!$B$24</f>
        <v>800</v>
      </c>
      <c r="H199" s="6">
        <v>196.0</v>
      </c>
      <c r="I199" s="11">
        <f t="shared" si="7"/>
        <v>55720.45675</v>
      </c>
      <c r="J199" s="11">
        <v>2.0E8</v>
      </c>
      <c r="K199" s="11">
        <f t="shared" si="1"/>
        <v>3000835807</v>
      </c>
      <c r="L199" s="11">
        <f t="shared" si="2"/>
        <v>3000835807</v>
      </c>
      <c r="M199" s="46">
        <v>2.0</v>
      </c>
      <c r="N199" s="11">
        <f t="shared" si="3"/>
        <v>4001114409</v>
      </c>
      <c r="O199" s="11">
        <f t="shared" si="4"/>
        <v>8002228818</v>
      </c>
      <c r="P199" s="17">
        <f t="shared" si="5"/>
        <v>5211451518</v>
      </c>
      <c r="Q199" s="47">
        <v>2.0</v>
      </c>
      <c r="R199" s="41">
        <f t="shared" si="23"/>
        <v>13</v>
      </c>
      <c r="S199" s="11">
        <f t="shared" si="12"/>
        <v>276275.0025</v>
      </c>
      <c r="T199" s="44">
        <f t="shared" si="8"/>
        <v>18863.27562</v>
      </c>
      <c r="U199" s="11">
        <f t="shared" si="13"/>
        <v>2374373.927</v>
      </c>
      <c r="V199" s="47">
        <f t="shared" si="14"/>
        <v>8982.18924</v>
      </c>
      <c r="W199" s="44">
        <f t="shared" si="9"/>
        <v>264.3424518</v>
      </c>
      <c r="X199" s="44">
        <f t="shared" si="10"/>
        <v>0.01401360279</v>
      </c>
    </row>
    <row r="200">
      <c r="A200" s="52"/>
      <c r="B200" s="52"/>
      <c r="C200" s="52"/>
      <c r="D200" s="52"/>
      <c r="E200" s="52"/>
      <c r="F200" s="45">
        <f t="shared" si="11"/>
        <v>3.924426761</v>
      </c>
      <c r="G200" s="6">
        <f>config!$B$24</f>
        <v>800</v>
      </c>
      <c r="H200" s="6">
        <v>197.0</v>
      </c>
      <c r="I200" s="11">
        <f t="shared" si="7"/>
        <v>56946.3068</v>
      </c>
      <c r="J200" s="11">
        <v>2.0E8</v>
      </c>
      <c r="K200" s="11">
        <f t="shared" si="1"/>
        <v>3000854195</v>
      </c>
      <c r="L200" s="11">
        <f t="shared" si="2"/>
        <v>3000854195</v>
      </c>
      <c r="M200" s="46">
        <v>2.0</v>
      </c>
      <c r="N200" s="11">
        <f t="shared" si="3"/>
        <v>4001138926</v>
      </c>
      <c r="O200" s="11">
        <f t="shared" si="4"/>
        <v>8002277852</v>
      </c>
      <c r="P200" s="17">
        <f t="shared" si="5"/>
        <v>5211483451</v>
      </c>
      <c r="Q200" s="47">
        <v>2.0</v>
      </c>
      <c r="R200" s="41">
        <f t="shared" si="23"/>
        <v>13</v>
      </c>
      <c r="S200" s="11">
        <f t="shared" si="12"/>
        <v>283458.1525</v>
      </c>
      <c r="T200" s="44">
        <f t="shared" si="8"/>
        <v>18385.37154</v>
      </c>
      <c r="U200" s="11">
        <f t="shared" si="13"/>
        <v>2457477.014</v>
      </c>
      <c r="V200" s="47">
        <f t="shared" si="14"/>
        <v>9116.922078</v>
      </c>
      <c r="W200" s="44">
        <f t="shared" si="9"/>
        <v>269.5511701</v>
      </c>
      <c r="X200" s="44">
        <f t="shared" si="10"/>
        <v>0.01466117611</v>
      </c>
    </row>
    <row r="201">
      <c r="A201" s="52"/>
      <c r="B201" s="52"/>
      <c r="C201" s="52"/>
      <c r="D201" s="52"/>
      <c r="E201" s="52"/>
      <c r="F201" s="45">
        <f t="shared" si="11"/>
        <v>3.951897748</v>
      </c>
      <c r="G201" s="6">
        <f>config!$B$24</f>
        <v>800</v>
      </c>
      <c r="H201" s="6">
        <v>198.0</v>
      </c>
      <c r="I201" s="11">
        <f t="shared" si="7"/>
        <v>58199.12555</v>
      </c>
      <c r="J201" s="11">
        <v>2.0E8</v>
      </c>
      <c r="K201" s="11">
        <f t="shared" si="1"/>
        <v>3000872987</v>
      </c>
      <c r="L201" s="11">
        <f t="shared" si="2"/>
        <v>3000872987</v>
      </c>
      <c r="M201" s="46">
        <v>2.0</v>
      </c>
      <c r="N201" s="11">
        <f t="shared" si="3"/>
        <v>4001163983</v>
      </c>
      <c r="O201" s="11">
        <f t="shared" si="4"/>
        <v>8002327965</v>
      </c>
      <c r="P201" s="17">
        <f t="shared" si="5"/>
        <v>5211516087</v>
      </c>
      <c r="Q201" s="47">
        <v>2.0</v>
      </c>
      <c r="R201" s="41">
        <f t="shared" si="23"/>
        <v>13</v>
      </c>
      <c r="S201" s="11">
        <f t="shared" si="12"/>
        <v>290828.0645</v>
      </c>
      <c r="T201" s="44">
        <f t="shared" si="8"/>
        <v>17919.57766</v>
      </c>
      <c r="U201" s="11">
        <f t="shared" si="13"/>
        <v>2543488.709</v>
      </c>
      <c r="V201" s="47">
        <f t="shared" si="14"/>
        <v>9253.67591</v>
      </c>
      <c r="W201" s="44">
        <f t="shared" si="9"/>
        <v>274.8625232</v>
      </c>
      <c r="X201" s="44">
        <f t="shared" si="10"/>
        <v>0.01533867195</v>
      </c>
    </row>
    <row r="202">
      <c r="A202" s="52"/>
      <c r="B202" s="52"/>
      <c r="C202" s="52"/>
      <c r="D202" s="52"/>
      <c r="E202" s="52"/>
      <c r="F202" s="45">
        <f t="shared" si="11"/>
        <v>3.979561032</v>
      </c>
      <c r="G202" s="6">
        <f>config!$B$24</f>
        <v>800</v>
      </c>
      <c r="H202" s="6">
        <v>199.0</v>
      </c>
      <c r="I202" s="11">
        <f t="shared" si="7"/>
        <v>59479.50631</v>
      </c>
      <c r="J202" s="11">
        <v>2.0E8</v>
      </c>
      <c r="K202" s="11">
        <f t="shared" si="1"/>
        <v>3000892193</v>
      </c>
      <c r="L202" s="11">
        <f t="shared" si="2"/>
        <v>3000892193</v>
      </c>
      <c r="M202" s="46">
        <v>2.0</v>
      </c>
      <c r="N202" s="11">
        <f t="shared" si="3"/>
        <v>4001189590</v>
      </c>
      <c r="O202" s="11">
        <f t="shared" si="4"/>
        <v>8002379180</v>
      </c>
      <c r="P202" s="17">
        <f t="shared" si="5"/>
        <v>5211549441</v>
      </c>
      <c r="Q202" s="47">
        <v>2.0</v>
      </c>
      <c r="R202" s="41">
        <f t="shared" si="23"/>
        <v>14</v>
      </c>
      <c r="S202" s="11">
        <f t="shared" si="12"/>
        <v>298389.5942</v>
      </c>
      <c r="T202" s="44">
        <f t="shared" si="8"/>
        <v>17465.58708</v>
      </c>
      <c r="U202" s="11">
        <f t="shared" si="13"/>
        <v>2632510.814</v>
      </c>
      <c r="V202" s="47">
        <f t="shared" si="14"/>
        <v>9392.481048</v>
      </c>
      <c r="W202" s="44">
        <f t="shared" si="9"/>
        <v>280.2785335</v>
      </c>
      <c r="X202" s="44">
        <f t="shared" si="10"/>
        <v>0.01604747279</v>
      </c>
    </row>
    <row r="203">
      <c r="A203" s="52"/>
      <c r="B203" s="52"/>
      <c r="C203" s="52"/>
      <c r="D203" s="52"/>
      <c r="E203" s="52"/>
      <c r="F203" s="45">
        <f t="shared" si="11"/>
        <v>4.007417959</v>
      </c>
      <c r="G203" s="6">
        <f>config!$B$24</f>
        <v>800</v>
      </c>
      <c r="H203" s="6">
        <v>200.0</v>
      </c>
      <c r="I203" s="11">
        <f t="shared" si="7"/>
        <v>60788.05545</v>
      </c>
      <c r="J203" s="11">
        <v>2.0E8</v>
      </c>
      <c r="K203" s="11">
        <f t="shared" si="1"/>
        <v>3000911821</v>
      </c>
      <c r="L203" s="11">
        <f t="shared" si="2"/>
        <v>3000911821</v>
      </c>
      <c r="M203" s="46">
        <v>2.0</v>
      </c>
      <c r="N203" s="11">
        <f t="shared" si="3"/>
        <v>4001215761</v>
      </c>
      <c r="O203" s="11">
        <f t="shared" si="4"/>
        <v>8002431522</v>
      </c>
      <c r="P203" s="17">
        <f t="shared" si="5"/>
        <v>5211583529</v>
      </c>
      <c r="Q203" s="47">
        <v>2.0</v>
      </c>
      <c r="R203" s="41">
        <f t="shared" si="23"/>
        <v>14</v>
      </c>
      <c r="S203" s="11">
        <f t="shared" si="12"/>
        <v>306147.7236</v>
      </c>
      <c r="T203" s="44">
        <f t="shared" si="8"/>
        <v>17023.1007</v>
      </c>
      <c r="U203" s="11">
        <f t="shared" si="13"/>
        <v>2724648.693</v>
      </c>
      <c r="V203" s="47">
        <f t="shared" si="14"/>
        <v>9533.368264</v>
      </c>
      <c r="W203" s="44">
        <f t="shared" si="9"/>
        <v>285.8012632</v>
      </c>
      <c r="X203" s="44">
        <f t="shared" si="10"/>
        <v>0.016789025</v>
      </c>
    </row>
    <row r="204">
      <c r="A204" s="52"/>
      <c r="B204" s="52"/>
      <c r="C204" s="52"/>
      <c r="D204" s="52"/>
      <c r="E204" s="52"/>
      <c r="F204" s="45">
        <f t="shared" si="11"/>
        <v>4.035469885</v>
      </c>
      <c r="G204" s="6">
        <f>config!$B$24</f>
        <v>800</v>
      </c>
      <c r="H204" s="6">
        <v>201.0</v>
      </c>
      <c r="I204" s="11">
        <f t="shared" si="7"/>
        <v>62125.39267</v>
      </c>
      <c r="J204" s="11">
        <v>2.0E8</v>
      </c>
      <c r="K204" s="11">
        <f t="shared" si="1"/>
        <v>3000931881</v>
      </c>
      <c r="L204" s="11">
        <f t="shared" si="2"/>
        <v>3000931881</v>
      </c>
      <c r="M204" s="46">
        <v>2.0</v>
      </c>
      <c r="N204" s="11">
        <f t="shared" si="3"/>
        <v>4001242508</v>
      </c>
      <c r="O204" s="11">
        <f t="shared" si="4"/>
        <v>8002485016</v>
      </c>
      <c r="P204" s="17">
        <f t="shared" si="5"/>
        <v>5211618366</v>
      </c>
      <c r="Q204" s="47">
        <v>2.0</v>
      </c>
      <c r="R204" s="41">
        <f t="shared" si="23"/>
        <v>14</v>
      </c>
      <c r="S204" s="11">
        <f t="shared" si="12"/>
        <v>314107.5644</v>
      </c>
      <c r="T204" s="44">
        <f t="shared" si="8"/>
        <v>16591.82699</v>
      </c>
      <c r="U204" s="11">
        <f t="shared" si="13"/>
        <v>2820011.397</v>
      </c>
      <c r="V204" s="47">
        <f t="shared" si="14"/>
        <v>9676.368788</v>
      </c>
      <c r="W204" s="44">
        <f t="shared" si="9"/>
        <v>291.4328152</v>
      </c>
      <c r="X204" s="44">
        <f t="shared" si="10"/>
        <v>0.01756484173</v>
      </c>
    </row>
    <row r="205">
      <c r="A205" s="52"/>
      <c r="B205" s="52"/>
      <c r="C205" s="52"/>
      <c r="D205" s="52"/>
      <c r="E205" s="52"/>
      <c r="F205" s="45">
        <f t="shared" si="11"/>
        <v>4.063718174</v>
      </c>
      <c r="G205" s="6">
        <f>config!$B$24</f>
        <v>800</v>
      </c>
      <c r="H205" s="6">
        <v>202.0</v>
      </c>
      <c r="I205" s="11">
        <f t="shared" si="7"/>
        <v>63492.15131</v>
      </c>
      <c r="J205" s="11">
        <v>2.0E8</v>
      </c>
      <c r="K205" s="11">
        <f t="shared" si="1"/>
        <v>3000952382</v>
      </c>
      <c r="L205" s="11">
        <f t="shared" si="2"/>
        <v>3000952382</v>
      </c>
      <c r="M205" s="46">
        <v>2.0</v>
      </c>
      <c r="N205" s="11">
        <f t="shared" si="3"/>
        <v>4001269843</v>
      </c>
      <c r="O205" s="11">
        <f t="shared" si="4"/>
        <v>8002539686</v>
      </c>
      <c r="P205" s="17">
        <f t="shared" si="5"/>
        <v>5211653971</v>
      </c>
      <c r="Q205" s="47">
        <v>2.0</v>
      </c>
      <c r="R205" s="41">
        <f t="shared" si="23"/>
        <v>14</v>
      </c>
      <c r="S205" s="11">
        <f t="shared" si="12"/>
        <v>322274.3611</v>
      </c>
      <c r="T205" s="44">
        <f t="shared" si="8"/>
        <v>16171.48182</v>
      </c>
      <c r="U205" s="11">
        <f t="shared" si="13"/>
        <v>2918711.796</v>
      </c>
      <c r="V205" s="47">
        <f t="shared" si="14"/>
        <v>9821.51432</v>
      </c>
      <c r="W205" s="44">
        <f t="shared" si="9"/>
        <v>297.1753338</v>
      </c>
      <c r="X205" s="44">
        <f t="shared" si="10"/>
        <v>0.01837650607</v>
      </c>
    </row>
    <row r="206">
      <c r="A206" s="52"/>
      <c r="B206" s="52"/>
      <c r="C206" s="52"/>
      <c r="D206" s="52"/>
      <c r="E206" s="52"/>
      <c r="F206" s="45">
        <f t="shared" si="11"/>
        <v>4.092164202</v>
      </c>
      <c r="G206" s="6">
        <f>config!$B$24</f>
        <v>800</v>
      </c>
      <c r="H206" s="6">
        <v>203.0</v>
      </c>
      <c r="I206" s="11">
        <f t="shared" si="7"/>
        <v>64888.97863</v>
      </c>
      <c r="J206" s="11">
        <v>2.0E8</v>
      </c>
      <c r="K206" s="11">
        <f t="shared" si="1"/>
        <v>3000973335</v>
      </c>
      <c r="L206" s="11">
        <f t="shared" si="2"/>
        <v>3000973335</v>
      </c>
      <c r="M206" s="46">
        <v>2.0</v>
      </c>
      <c r="N206" s="11">
        <f t="shared" si="3"/>
        <v>4001297780</v>
      </c>
      <c r="O206" s="11">
        <f t="shared" si="4"/>
        <v>8002595559</v>
      </c>
      <c r="P206" s="17">
        <f t="shared" si="5"/>
        <v>5211690358</v>
      </c>
      <c r="Q206" s="47">
        <v>2.0</v>
      </c>
      <c r="R206" s="41">
        <f t="shared" si="23"/>
        <v>14</v>
      </c>
      <c r="S206" s="11">
        <f t="shared" si="12"/>
        <v>330653.4945</v>
      </c>
      <c r="T206" s="44">
        <f t="shared" si="8"/>
        <v>15761.78823</v>
      </c>
      <c r="U206" s="11">
        <f t="shared" si="13"/>
        <v>3020866.709</v>
      </c>
      <c r="V206" s="47">
        <f t="shared" si="14"/>
        <v>9968.837035</v>
      </c>
      <c r="W206" s="44">
        <f t="shared" si="9"/>
        <v>303.0310054</v>
      </c>
      <c r="X206" s="44">
        <f t="shared" si="10"/>
        <v>0.0192256742</v>
      </c>
    </row>
    <row r="207">
      <c r="A207" s="52"/>
      <c r="B207" s="52"/>
      <c r="C207" s="52"/>
      <c r="D207" s="52"/>
      <c r="E207" s="52"/>
      <c r="F207" s="45">
        <f t="shared" si="11"/>
        <v>4.120809351</v>
      </c>
      <c r="G207" s="6">
        <f>config!$B$24</f>
        <v>800</v>
      </c>
      <c r="H207" s="6">
        <v>204.0</v>
      </c>
      <c r="I207" s="11">
        <f t="shared" si="7"/>
        <v>66316.53616</v>
      </c>
      <c r="J207" s="11">
        <v>2.0E8</v>
      </c>
      <c r="K207" s="11">
        <f t="shared" si="1"/>
        <v>3000994748</v>
      </c>
      <c r="L207" s="11">
        <f t="shared" si="2"/>
        <v>3000994748</v>
      </c>
      <c r="M207" s="46">
        <v>2.0</v>
      </c>
      <c r="N207" s="11">
        <f t="shared" si="3"/>
        <v>4001326331</v>
      </c>
      <c r="O207" s="11">
        <f t="shared" si="4"/>
        <v>8002652661</v>
      </c>
      <c r="P207" s="17">
        <f t="shared" si="5"/>
        <v>5211727546</v>
      </c>
      <c r="Q207" s="47">
        <v>2.0</v>
      </c>
      <c r="R207" s="41">
        <f t="shared" si="23"/>
        <v>14</v>
      </c>
      <c r="S207" s="11">
        <f t="shared" si="12"/>
        <v>339250.4854</v>
      </c>
      <c r="T207" s="44">
        <f t="shared" si="8"/>
        <v>15362.47631</v>
      </c>
      <c r="U207" s="11">
        <f t="shared" si="13"/>
        <v>3126597.044</v>
      </c>
      <c r="V207" s="47">
        <f t="shared" si="14"/>
        <v>10118.36959</v>
      </c>
      <c r="W207" s="44">
        <f t="shared" si="9"/>
        <v>309.0020596</v>
      </c>
      <c r="X207" s="44">
        <f t="shared" si="10"/>
        <v>0.02011407883</v>
      </c>
    </row>
    <row r="208">
      <c r="A208" s="52"/>
      <c r="B208" s="52"/>
      <c r="C208" s="52"/>
      <c r="D208" s="52"/>
      <c r="E208" s="52"/>
      <c r="F208" s="45">
        <f t="shared" si="11"/>
        <v>4.149655016</v>
      </c>
      <c r="G208" s="6">
        <f>config!$B$24</f>
        <v>800</v>
      </c>
      <c r="H208" s="6">
        <v>205.0</v>
      </c>
      <c r="I208" s="11">
        <f t="shared" si="7"/>
        <v>67775.49996</v>
      </c>
      <c r="J208" s="11">
        <v>2.0E8</v>
      </c>
      <c r="K208" s="11">
        <f t="shared" si="1"/>
        <v>3001016632</v>
      </c>
      <c r="L208" s="11">
        <f t="shared" si="2"/>
        <v>3001016632</v>
      </c>
      <c r="M208" s="46">
        <v>2.0</v>
      </c>
      <c r="N208" s="11">
        <f t="shared" si="3"/>
        <v>4001355510</v>
      </c>
      <c r="O208" s="11">
        <f t="shared" si="4"/>
        <v>8002711020</v>
      </c>
      <c r="P208" s="17">
        <f t="shared" si="5"/>
        <v>5211765552</v>
      </c>
      <c r="Q208" s="47">
        <v>2.0</v>
      </c>
      <c r="R208" s="41">
        <f t="shared" si="23"/>
        <v>14</v>
      </c>
      <c r="S208" s="11">
        <f t="shared" si="12"/>
        <v>348070.998</v>
      </c>
      <c r="T208" s="44">
        <f t="shared" si="8"/>
        <v>14973.28299</v>
      </c>
      <c r="U208" s="11">
        <f t="shared" si="13"/>
        <v>3236027.94</v>
      </c>
      <c r="V208" s="47">
        <f t="shared" si="14"/>
        <v>10270.14513</v>
      </c>
      <c r="W208" s="44">
        <f t="shared" si="9"/>
        <v>315.0907702</v>
      </c>
      <c r="X208" s="44">
        <f t="shared" si="10"/>
        <v>0.0210435327</v>
      </c>
    </row>
    <row r="209">
      <c r="A209" s="52"/>
      <c r="B209" s="52"/>
      <c r="C209" s="52"/>
      <c r="D209" s="52"/>
      <c r="E209" s="52"/>
      <c r="F209" s="45">
        <f t="shared" si="11"/>
        <v>4.178702602</v>
      </c>
      <c r="G209" s="6">
        <f>config!$B$24</f>
        <v>800</v>
      </c>
      <c r="H209" s="6">
        <v>206.0</v>
      </c>
      <c r="I209" s="11">
        <f t="shared" si="7"/>
        <v>69266.56096</v>
      </c>
      <c r="J209" s="11">
        <v>2.0E8</v>
      </c>
      <c r="K209" s="11">
        <f t="shared" si="1"/>
        <v>3001038998</v>
      </c>
      <c r="L209" s="11">
        <f t="shared" si="2"/>
        <v>3001038998</v>
      </c>
      <c r="M209" s="46">
        <v>2.0</v>
      </c>
      <c r="N209" s="11">
        <f t="shared" si="3"/>
        <v>4001385331</v>
      </c>
      <c r="O209" s="11">
        <f t="shared" si="4"/>
        <v>8002770662</v>
      </c>
      <c r="P209" s="17">
        <f t="shared" si="5"/>
        <v>5211804394</v>
      </c>
      <c r="Q209" s="47">
        <v>2.0</v>
      </c>
      <c r="R209" s="41">
        <f t="shared" si="23"/>
        <v>15</v>
      </c>
      <c r="S209" s="11">
        <f t="shared" si="12"/>
        <v>357120.8439</v>
      </c>
      <c r="T209" s="44">
        <f t="shared" si="8"/>
        <v>14593.95183</v>
      </c>
      <c r="U209" s="11">
        <f t="shared" si="13"/>
        <v>3349288.918</v>
      </c>
      <c r="V209" s="47">
        <f t="shared" si="14"/>
        <v>10424.19731</v>
      </c>
      <c r="W209" s="44">
        <f t="shared" si="9"/>
        <v>321.2994553</v>
      </c>
      <c r="X209" s="44">
        <f t="shared" si="10"/>
        <v>0.02201593229</v>
      </c>
    </row>
    <row r="210">
      <c r="A210" s="52"/>
      <c r="B210" s="52"/>
      <c r="C210" s="52"/>
      <c r="D210" s="52"/>
      <c r="E210" s="52"/>
      <c r="F210" s="45">
        <f t="shared" si="11"/>
        <v>4.20795352</v>
      </c>
      <c r="G210" s="6">
        <f>config!$B$24</f>
        <v>800</v>
      </c>
      <c r="H210" s="6">
        <v>207.0</v>
      </c>
      <c r="I210" s="11">
        <f t="shared" si="7"/>
        <v>70790.4253</v>
      </c>
      <c r="J210" s="11">
        <v>2.0E8</v>
      </c>
      <c r="K210" s="11">
        <f t="shared" si="1"/>
        <v>3001061856</v>
      </c>
      <c r="L210" s="11">
        <f t="shared" si="2"/>
        <v>3001061856</v>
      </c>
      <c r="M210" s="46">
        <v>2.0</v>
      </c>
      <c r="N210" s="11">
        <f t="shared" si="3"/>
        <v>4001415809</v>
      </c>
      <c r="O210" s="11">
        <f t="shared" si="4"/>
        <v>8002831617</v>
      </c>
      <c r="P210" s="17">
        <f t="shared" si="5"/>
        <v>5211844091</v>
      </c>
      <c r="Q210" s="47">
        <v>2.0</v>
      </c>
      <c r="R210" s="41">
        <f t="shared" si="23"/>
        <v>15</v>
      </c>
      <c r="S210" s="11">
        <f t="shared" si="12"/>
        <v>366405.9859</v>
      </c>
      <c r="T210" s="44">
        <f t="shared" si="8"/>
        <v>14224.23293</v>
      </c>
      <c r="U210" s="11">
        <f t="shared" si="13"/>
        <v>3466514.03</v>
      </c>
      <c r="V210" s="47">
        <f t="shared" si="14"/>
        <v>10580.56027</v>
      </c>
      <c r="W210" s="44">
        <f t="shared" si="9"/>
        <v>327.6304791</v>
      </c>
      <c r="X210" s="44">
        <f t="shared" si="10"/>
        <v>0.02303326166</v>
      </c>
    </row>
    <row r="211">
      <c r="A211" s="52"/>
      <c r="B211" s="52"/>
      <c r="C211" s="52"/>
      <c r="D211" s="52"/>
      <c r="E211" s="52"/>
      <c r="F211" s="45">
        <f t="shared" si="11"/>
        <v>4.237409194</v>
      </c>
      <c r="G211" s="6">
        <f>config!$B$24</f>
        <v>800</v>
      </c>
      <c r="H211" s="6">
        <v>208.0</v>
      </c>
      <c r="I211" s="11">
        <f t="shared" si="7"/>
        <v>72347.81466</v>
      </c>
      <c r="J211" s="11">
        <v>2.0E8</v>
      </c>
      <c r="K211" s="11">
        <f t="shared" si="1"/>
        <v>3001085217</v>
      </c>
      <c r="L211" s="11">
        <f t="shared" si="2"/>
        <v>3001085217</v>
      </c>
      <c r="M211" s="46">
        <v>2.0</v>
      </c>
      <c r="N211" s="11">
        <f t="shared" si="3"/>
        <v>4001446956</v>
      </c>
      <c r="O211" s="11">
        <f t="shared" si="4"/>
        <v>8002893913</v>
      </c>
      <c r="P211" s="17">
        <f t="shared" si="5"/>
        <v>5211884661</v>
      </c>
      <c r="Q211" s="47">
        <v>2.0</v>
      </c>
      <c r="R211" s="41">
        <f t="shared" si="23"/>
        <v>15</v>
      </c>
      <c r="S211" s="11">
        <f t="shared" si="12"/>
        <v>375932.5415</v>
      </c>
      <c r="T211" s="44">
        <f t="shared" si="8"/>
        <v>13863.88271</v>
      </c>
      <c r="U211" s="11">
        <f t="shared" si="13"/>
        <v>3587842.021</v>
      </c>
      <c r="V211" s="47">
        <f t="shared" si="14"/>
        <v>10739.26867</v>
      </c>
      <c r="W211" s="44">
        <f t="shared" si="9"/>
        <v>334.086252</v>
      </c>
      <c r="X211" s="44">
        <f t="shared" si="10"/>
        <v>0.02409759655</v>
      </c>
    </row>
    <row r="212">
      <c r="A212" s="52"/>
      <c r="B212" s="52"/>
      <c r="C212" s="52"/>
      <c r="D212" s="52"/>
      <c r="E212" s="52"/>
      <c r="F212" s="45">
        <f t="shared" si="11"/>
        <v>4.267071059</v>
      </c>
      <c r="G212" s="6">
        <f>config!$B$24</f>
        <v>800</v>
      </c>
      <c r="H212" s="6">
        <v>209.0</v>
      </c>
      <c r="I212" s="11">
        <f t="shared" si="7"/>
        <v>73939.46658</v>
      </c>
      <c r="J212" s="11">
        <v>2.0E8</v>
      </c>
      <c r="K212" s="11">
        <f t="shared" si="1"/>
        <v>3001109092</v>
      </c>
      <c r="L212" s="11">
        <f t="shared" si="2"/>
        <v>3001109092</v>
      </c>
      <c r="M212" s="46">
        <v>2.0</v>
      </c>
      <c r="N212" s="11">
        <f t="shared" si="3"/>
        <v>4001478789</v>
      </c>
      <c r="O212" s="11">
        <f t="shared" si="4"/>
        <v>8002957579</v>
      </c>
      <c r="P212" s="17">
        <f t="shared" si="5"/>
        <v>5211926123</v>
      </c>
      <c r="Q212" s="47">
        <v>2.0</v>
      </c>
      <c r="R212" s="41">
        <f t="shared" si="23"/>
        <v>15</v>
      </c>
      <c r="S212" s="11">
        <f t="shared" si="12"/>
        <v>385706.7876</v>
      </c>
      <c r="T212" s="44">
        <f t="shared" si="8"/>
        <v>13512.66374</v>
      </c>
      <c r="U212" s="11">
        <f t="shared" si="13"/>
        <v>3713416.492</v>
      </c>
      <c r="V212" s="47">
        <f t="shared" si="14"/>
        <v>10900.3577</v>
      </c>
      <c r="W212" s="44">
        <f t="shared" si="9"/>
        <v>340.6692324</v>
      </c>
      <c r="X212" s="44">
        <f t="shared" si="10"/>
        <v>0.02521110855</v>
      </c>
    </row>
    <row r="213">
      <c r="A213" s="52"/>
      <c r="B213" s="52"/>
      <c r="C213" s="52"/>
      <c r="D213" s="52"/>
      <c r="E213" s="52"/>
      <c r="F213" s="45">
        <f t="shared" si="11"/>
        <v>4.296940556</v>
      </c>
      <c r="G213" s="6">
        <f>config!$B$24</f>
        <v>800</v>
      </c>
      <c r="H213" s="6">
        <v>210.0</v>
      </c>
      <c r="I213" s="11">
        <f t="shared" si="7"/>
        <v>75566.13484</v>
      </c>
      <c r="J213" s="11">
        <v>2.0E8</v>
      </c>
      <c r="K213" s="11">
        <f t="shared" si="1"/>
        <v>3001133492</v>
      </c>
      <c r="L213" s="11">
        <f t="shared" si="2"/>
        <v>3001133492</v>
      </c>
      <c r="M213" s="46">
        <v>2.0</v>
      </c>
      <c r="N213" s="11">
        <f t="shared" si="3"/>
        <v>4001511323</v>
      </c>
      <c r="O213" s="11">
        <f t="shared" si="4"/>
        <v>8003022645</v>
      </c>
      <c r="P213" s="17">
        <f t="shared" si="5"/>
        <v>5211968498</v>
      </c>
      <c r="Q213" s="47">
        <v>2.0</v>
      </c>
      <c r="R213" s="41">
        <f t="shared" si="23"/>
        <v>15</v>
      </c>
      <c r="S213" s="11">
        <f t="shared" si="12"/>
        <v>395735.1641</v>
      </c>
      <c r="T213" s="44">
        <f t="shared" si="8"/>
        <v>13170.34464</v>
      </c>
      <c r="U213" s="11">
        <f t="shared" si="13"/>
        <v>3843386.069</v>
      </c>
      <c r="V213" s="47">
        <f t="shared" si="14"/>
        <v>11063.86307</v>
      </c>
      <c r="W213" s="44">
        <f t="shared" si="9"/>
        <v>347.3819266</v>
      </c>
      <c r="X213" s="44">
        <f t="shared" si="10"/>
        <v>0.02637606957</v>
      </c>
    </row>
    <row r="214">
      <c r="A214" s="52"/>
      <c r="B214" s="52"/>
      <c r="C214" s="52"/>
      <c r="D214" s="52"/>
      <c r="E214" s="52"/>
      <c r="F214" s="45">
        <f t="shared" si="11"/>
        <v>4.32701914</v>
      </c>
      <c r="G214" s="6">
        <f>config!$B$24</f>
        <v>800</v>
      </c>
      <c r="H214" s="6">
        <v>211.0</v>
      </c>
      <c r="I214" s="11">
        <f t="shared" si="7"/>
        <v>77228.58981</v>
      </c>
      <c r="J214" s="11">
        <v>2.0E8</v>
      </c>
      <c r="K214" s="11">
        <f t="shared" si="1"/>
        <v>3001158429</v>
      </c>
      <c r="L214" s="11">
        <f t="shared" si="2"/>
        <v>3001158429</v>
      </c>
      <c r="M214" s="46">
        <v>2.0</v>
      </c>
      <c r="N214" s="11">
        <f t="shared" si="3"/>
        <v>4001544572</v>
      </c>
      <c r="O214" s="11">
        <f t="shared" si="4"/>
        <v>8003089144</v>
      </c>
      <c r="P214" s="17">
        <f t="shared" si="5"/>
        <v>5212011805</v>
      </c>
      <c r="Q214" s="47">
        <v>2.0</v>
      </c>
      <c r="R214" s="41">
        <f t="shared" si="23"/>
        <v>15</v>
      </c>
      <c r="S214" s="11">
        <f t="shared" si="12"/>
        <v>406024.2783</v>
      </c>
      <c r="T214" s="44">
        <f t="shared" si="8"/>
        <v>12836.69988</v>
      </c>
      <c r="U214" s="11">
        <f t="shared" si="13"/>
        <v>3977904.582</v>
      </c>
      <c r="V214" s="47">
        <f t="shared" si="14"/>
        <v>11229.82102</v>
      </c>
      <c r="W214" s="44">
        <f t="shared" si="9"/>
        <v>354.2268907</v>
      </c>
      <c r="X214" s="44">
        <f t="shared" si="10"/>
        <v>0.02759485647</v>
      </c>
    </row>
    <row r="215">
      <c r="A215" s="52"/>
      <c r="B215" s="52"/>
      <c r="C215" s="52"/>
      <c r="D215" s="52"/>
      <c r="E215" s="52"/>
      <c r="F215" s="45">
        <f t="shared" si="11"/>
        <v>4.357308274</v>
      </c>
      <c r="G215" s="6">
        <f>config!$B$24</f>
        <v>800</v>
      </c>
      <c r="H215" s="6">
        <v>212.0</v>
      </c>
      <c r="I215" s="11">
        <f t="shared" si="7"/>
        <v>78927.61879</v>
      </c>
      <c r="J215" s="11">
        <v>2.0E8</v>
      </c>
      <c r="K215" s="11">
        <f t="shared" si="1"/>
        <v>3001183914</v>
      </c>
      <c r="L215" s="11">
        <f t="shared" si="2"/>
        <v>3001183914</v>
      </c>
      <c r="M215" s="46">
        <v>2.0</v>
      </c>
      <c r="N215" s="11">
        <f t="shared" si="3"/>
        <v>4001578552</v>
      </c>
      <c r="O215" s="11">
        <f t="shared" si="4"/>
        <v>8003157105</v>
      </c>
      <c r="P215" s="17">
        <f t="shared" si="5"/>
        <v>5212056064</v>
      </c>
      <c r="Q215" s="47">
        <v>2.0</v>
      </c>
      <c r="R215" s="41">
        <f t="shared" si="23"/>
        <v>15</v>
      </c>
      <c r="S215" s="11">
        <f t="shared" si="12"/>
        <v>416580.9096</v>
      </c>
      <c r="T215" s="44">
        <f t="shared" si="8"/>
        <v>12511.50964</v>
      </c>
      <c r="U215" s="11">
        <f t="shared" si="13"/>
        <v>4117131.242</v>
      </c>
      <c r="V215" s="47">
        <f t="shared" si="14"/>
        <v>11398.26833</v>
      </c>
      <c r="W215" s="44">
        <f t="shared" si="9"/>
        <v>361.2067309</v>
      </c>
      <c r="X215" s="44">
        <f t="shared" si="10"/>
        <v>0.02886995585</v>
      </c>
    </row>
    <row r="216">
      <c r="A216" s="52"/>
      <c r="B216" s="52"/>
      <c r="C216" s="52"/>
      <c r="D216" s="52"/>
      <c r="E216" s="52"/>
      <c r="F216" s="45">
        <f t="shared" si="11"/>
        <v>4.387809432</v>
      </c>
      <c r="G216" s="6">
        <f>config!$B$24</f>
        <v>800</v>
      </c>
      <c r="H216" s="6">
        <v>213.0</v>
      </c>
      <c r="I216" s="11">
        <f t="shared" si="7"/>
        <v>80664.0264</v>
      </c>
      <c r="J216" s="11">
        <v>2.0E8</v>
      </c>
      <c r="K216" s="11">
        <f t="shared" si="1"/>
        <v>3001209960</v>
      </c>
      <c r="L216" s="11">
        <f t="shared" si="2"/>
        <v>3001209960</v>
      </c>
      <c r="M216" s="46">
        <v>2.0</v>
      </c>
      <c r="N216" s="11">
        <f t="shared" si="3"/>
        <v>4001613281</v>
      </c>
      <c r="O216" s="11">
        <f t="shared" si="4"/>
        <v>8003226561</v>
      </c>
      <c r="P216" s="17">
        <f t="shared" si="5"/>
        <v>5212101298</v>
      </c>
      <c r="Q216" s="47">
        <v>2.0</v>
      </c>
      <c r="R216" s="41">
        <f t="shared" si="23"/>
        <v>15</v>
      </c>
      <c r="S216" s="11">
        <f t="shared" si="12"/>
        <v>427412.0132</v>
      </c>
      <c r="T216" s="44">
        <f t="shared" si="8"/>
        <v>12194.55967</v>
      </c>
      <c r="U216" s="11">
        <f t="shared" si="13"/>
        <v>4261230.835</v>
      </c>
      <c r="V216" s="47">
        <f t="shared" si="14"/>
        <v>11569.24236</v>
      </c>
      <c r="W216" s="44">
        <f t="shared" si="9"/>
        <v>368.3241049</v>
      </c>
      <c r="X216" s="44">
        <f t="shared" si="10"/>
        <v>0.03020396922</v>
      </c>
    </row>
    <row r="217">
      <c r="A217" s="52"/>
      <c r="B217" s="52"/>
      <c r="C217" s="52"/>
      <c r="D217" s="52"/>
      <c r="E217" s="52"/>
      <c r="F217" s="45">
        <f t="shared" si="11"/>
        <v>4.418524098</v>
      </c>
      <c r="G217" s="6">
        <f>config!$B$24</f>
        <v>800</v>
      </c>
      <c r="H217" s="6">
        <v>214.0</v>
      </c>
      <c r="I217" s="11">
        <f t="shared" si="7"/>
        <v>82438.63498</v>
      </c>
      <c r="J217" s="11">
        <v>2.0E8</v>
      </c>
      <c r="K217" s="11">
        <f t="shared" si="1"/>
        <v>3001236580</v>
      </c>
      <c r="L217" s="11">
        <f t="shared" si="2"/>
        <v>3001236580</v>
      </c>
      <c r="M217" s="46">
        <v>2.0</v>
      </c>
      <c r="N217" s="11">
        <f t="shared" si="3"/>
        <v>4001648773</v>
      </c>
      <c r="O217" s="11">
        <f t="shared" si="4"/>
        <v>8003297545</v>
      </c>
      <c r="P217" s="17">
        <f t="shared" si="5"/>
        <v>5212147526</v>
      </c>
      <c r="Q217" s="47">
        <v>2.0</v>
      </c>
      <c r="R217" s="41">
        <f t="shared" si="23"/>
        <v>16</v>
      </c>
      <c r="S217" s="11">
        <f t="shared" si="12"/>
        <v>438524.7255</v>
      </c>
      <c r="T217" s="44">
        <f t="shared" si="8"/>
        <v>11885.64116</v>
      </c>
      <c r="U217" s="11">
        <f t="shared" si="13"/>
        <v>4410373.915</v>
      </c>
      <c r="V217" s="47">
        <f t="shared" si="14"/>
        <v>11742.78099</v>
      </c>
      <c r="W217" s="44">
        <f t="shared" si="9"/>
        <v>375.5817227</v>
      </c>
      <c r="X217" s="44">
        <f t="shared" si="10"/>
        <v>0.03159961821</v>
      </c>
    </row>
    <row r="218">
      <c r="A218" s="52"/>
      <c r="B218" s="52"/>
      <c r="C218" s="52"/>
      <c r="D218" s="52"/>
      <c r="E218" s="52"/>
      <c r="F218" s="45">
        <f t="shared" si="11"/>
        <v>4.449453767</v>
      </c>
      <c r="G218" s="6">
        <f>config!$B$24</f>
        <v>800</v>
      </c>
      <c r="H218" s="6">
        <v>215.0</v>
      </c>
      <c r="I218" s="11">
        <f t="shared" si="7"/>
        <v>84252.28495</v>
      </c>
      <c r="J218" s="11">
        <v>2.0E8</v>
      </c>
      <c r="K218" s="11">
        <f t="shared" si="1"/>
        <v>3001263784</v>
      </c>
      <c r="L218" s="11">
        <f t="shared" si="2"/>
        <v>3001263784</v>
      </c>
      <c r="M218" s="46">
        <v>2.0</v>
      </c>
      <c r="N218" s="11">
        <f t="shared" si="3"/>
        <v>4001685046</v>
      </c>
      <c r="O218" s="11">
        <f t="shared" si="4"/>
        <v>8003370091</v>
      </c>
      <c r="P218" s="17">
        <f t="shared" si="5"/>
        <v>5212194772</v>
      </c>
      <c r="Q218" s="47">
        <v>2.0</v>
      </c>
      <c r="R218" s="41">
        <f t="shared" si="23"/>
        <v>16</v>
      </c>
      <c r="S218" s="11">
        <f t="shared" si="12"/>
        <v>449926.3684</v>
      </c>
      <c r="T218" s="44">
        <f t="shared" si="8"/>
        <v>11584.55058</v>
      </c>
      <c r="U218" s="11">
        <f t="shared" si="13"/>
        <v>4564737.002</v>
      </c>
      <c r="V218" s="47">
        <f t="shared" si="14"/>
        <v>11918.92271</v>
      </c>
      <c r="W218" s="44">
        <f t="shared" si="9"/>
        <v>382.9823478</v>
      </c>
      <c r="X218" s="44">
        <f t="shared" si="10"/>
        <v>0.03305975015</v>
      </c>
    </row>
    <row r="219">
      <c r="A219" s="52"/>
      <c r="B219" s="52"/>
      <c r="C219" s="52"/>
      <c r="D219" s="52"/>
      <c r="E219" s="52"/>
      <c r="F219" s="45">
        <f t="shared" si="11"/>
        <v>4.480599943</v>
      </c>
      <c r="G219" s="6">
        <f>config!$B$24</f>
        <v>800</v>
      </c>
      <c r="H219" s="6">
        <v>216.0</v>
      </c>
      <c r="I219" s="11">
        <f t="shared" si="7"/>
        <v>86105.83522</v>
      </c>
      <c r="J219" s="11">
        <v>2.0E8</v>
      </c>
      <c r="K219" s="11">
        <f t="shared" si="1"/>
        <v>3001291588</v>
      </c>
      <c r="L219" s="11">
        <f t="shared" si="2"/>
        <v>3001291588</v>
      </c>
      <c r="M219" s="46">
        <v>2.0</v>
      </c>
      <c r="N219" s="11">
        <f t="shared" si="3"/>
        <v>4001722117</v>
      </c>
      <c r="O219" s="11">
        <f t="shared" si="4"/>
        <v>8003444233</v>
      </c>
      <c r="P219" s="17">
        <f t="shared" si="5"/>
        <v>5212243057</v>
      </c>
      <c r="Q219" s="47">
        <v>2.0</v>
      </c>
      <c r="R219" s="41">
        <f t="shared" si="23"/>
        <v>16</v>
      </c>
      <c r="S219" s="11">
        <f t="shared" si="12"/>
        <v>461624.454</v>
      </c>
      <c r="T219" s="44">
        <f t="shared" si="8"/>
        <v>11291.08957</v>
      </c>
      <c r="U219" s="11">
        <f t="shared" si="13"/>
        <v>4724502.797</v>
      </c>
      <c r="V219" s="47">
        <f t="shared" si="14"/>
        <v>12097.70655</v>
      </c>
      <c r="W219" s="44">
        <f t="shared" si="9"/>
        <v>390.528798</v>
      </c>
      <c r="X219" s="44">
        <f t="shared" si="10"/>
        <v>0.03458734391</v>
      </c>
    </row>
    <row r="220">
      <c r="A220" s="52"/>
      <c r="B220" s="52"/>
      <c r="C220" s="52"/>
      <c r="D220" s="52"/>
      <c r="E220" s="52"/>
      <c r="F220" s="45">
        <f t="shared" si="11"/>
        <v>4.511964143</v>
      </c>
      <c r="G220" s="6">
        <f>config!$B$24</f>
        <v>800</v>
      </c>
      <c r="H220" s="6">
        <v>217.0</v>
      </c>
      <c r="I220" s="11">
        <f t="shared" si="7"/>
        <v>88000.16359</v>
      </c>
      <c r="J220" s="11">
        <v>2.0E8</v>
      </c>
      <c r="K220" s="11">
        <f t="shared" si="1"/>
        <v>3001320002</v>
      </c>
      <c r="L220" s="11">
        <f t="shared" si="2"/>
        <v>3001320002</v>
      </c>
      <c r="M220" s="46">
        <v>2.0</v>
      </c>
      <c r="N220" s="11">
        <f t="shared" si="3"/>
        <v>4001760003</v>
      </c>
      <c r="O220" s="11">
        <f t="shared" si="4"/>
        <v>8003520007</v>
      </c>
      <c r="P220" s="17">
        <f t="shared" si="5"/>
        <v>5212292404</v>
      </c>
      <c r="Q220" s="47">
        <v>2.0</v>
      </c>
      <c r="R220" s="41">
        <f t="shared" si="23"/>
        <v>16</v>
      </c>
      <c r="S220" s="11">
        <f t="shared" si="12"/>
        <v>473626.6898</v>
      </c>
      <c r="T220" s="44">
        <f t="shared" si="8"/>
        <v>11005.06478</v>
      </c>
      <c r="U220" s="11">
        <f t="shared" si="13"/>
        <v>4889860.395</v>
      </c>
      <c r="V220" s="47">
        <f t="shared" si="14"/>
        <v>12279.17215</v>
      </c>
      <c r="W220" s="44">
        <f t="shared" si="9"/>
        <v>398.2239467</v>
      </c>
      <c r="X220" s="44">
        <f t="shared" si="10"/>
        <v>0.0361855159</v>
      </c>
    </row>
    <row r="221">
      <c r="A221" s="52"/>
      <c r="B221" s="52"/>
      <c r="C221" s="52"/>
      <c r="D221" s="52"/>
      <c r="E221" s="52"/>
      <c r="F221" s="45">
        <f t="shared" si="11"/>
        <v>4.543547892</v>
      </c>
      <c r="G221" s="6">
        <f>config!$B$24</f>
        <v>800</v>
      </c>
      <c r="H221" s="6">
        <v>218.0</v>
      </c>
      <c r="I221" s="11">
        <f t="shared" si="7"/>
        <v>89936.16719</v>
      </c>
      <c r="J221" s="11">
        <v>2.0E8</v>
      </c>
      <c r="K221" s="11">
        <f t="shared" si="1"/>
        <v>3001349043</v>
      </c>
      <c r="L221" s="11">
        <f t="shared" si="2"/>
        <v>3001349043</v>
      </c>
      <c r="M221" s="46">
        <v>2.0</v>
      </c>
      <c r="N221" s="11">
        <f t="shared" si="3"/>
        <v>4001798723</v>
      </c>
      <c r="O221" s="11">
        <f t="shared" si="4"/>
        <v>8003597447</v>
      </c>
      <c r="P221" s="17">
        <f t="shared" si="5"/>
        <v>5212342837</v>
      </c>
      <c r="Q221" s="47">
        <v>2.0</v>
      </c>
      <c r="R221" s="41">
        <f t="shared" si="23"/>
        <v>16</v>
      </c>
      <c r="S221" s="11">
        <f t="shared" si="12"/>
        <v>485940.9837</v>
      </c>
      <c r="T221" s="44">
        <f t="shared" si="8"/>
        <v>10726.28778</v>
      </c>
      <c r="U221" s="11">
        <f t="shared" si="13"/>
        <v>5061005.508</v>
      </c>
      <c r="V221" s="47">
        <f t="shared" si="14"/>
        <v>12463.35973</v>
      </c>
      <c r="W221" s="44">
        <f t="shared" si="9"/>
        <v>406.070724</v>
      </c>
      <c r="X221" s="44">
        <f t="shared" si="10"/>
        <v>0.0378575265</v>
      </c>
    </row>
    <row r="222">
      <c r="A222" s="52"/>
      <c r="B222" s="52"/>
      <c r="C222" s="52"/>
      <c r="D222" s="52"/>
      <c r="E222" s="52"/>
      <c r="F222" s="45">
        <f t="shared" si="11"/>
        <v>4.575352727</v>
      </c>
      <c r="G222" s="6">
        <f>config!$B$24</f>
        <v>800</v>
      </c>
      <c r="H222" s="6">
        <v>219.0</v>
      </c>
      <c r="I222" s="11">
        <f t="shared" si="7"/>
        <v>91914.76287</v>
      </c>
      <c r="J222" s="11">
        <v>2.0E8</v>
      </c>
      <c r="K222" s="11">
        <f t="shared" si="1"/>
        <v>3001378721</v>
      </c>
      <c r="L222" s="11">
        <f t="shared" si="2"/>
        <v>3001378721</v>
      </c>
      <c r="M222" s="46">
        <v>2.0</v>
      </c>
      <c r="N222" s="11">
        <f t="shared" si="3"/>
        <v>4001838295</v>
      </c>
      <c r="O222" s="11">
        <f t="shared" si="4"/>
        <v>8003676591</v>
      </c>
      <c r="P222" s="17">
        <f t="shared" si="5"/>
        <v>5212394380</v>
      </c>
      <c r="Q222" s="47">
        <v>2.0</v>
      </c>
      <c r="R222" s="41">
        <f t="shared" si="23"/>
        <v>16</v>
      </c>
      <c r="S222" s="11">
        <f t="shared" si="12"/>
        <v>498575.4493</v>
      </c>
      <c r="T222" s="44">
        <f t="shared" si="8"/>
        <v>10454.5749</v>
      </c>
      <c r="U222" s="11">
        <f t="shared" si="13"/>
        <v>5238140.701</v>
      </c>
      <c r="V222" s="47">
        <f t="shared" si="14"/>
        <v>12650.31012</v>
      </c>
      <c r="W222" s="44">
        <f t="shared" si="9"/>
        <v>414.0721176</v>
      </c>
      <c r="X222" s="44">
        <f t="shared" si="10"/>
        <v>0.03960678664</v>
      </c>
    </row>
    <row r="223">
      <c r="A223" s="52"/>
      <c r="B223" s="52"/>
      <c r="C223" s="52"/>
      <c r="D223" s="52"/>
      <c r="E223" s="52"/>
      <c r="F223" s="45">
        <f t="shared" si="11"/>
        <v>4.607380196</v>
      </c>
      <c r="G223" s="6">
        <f>config!$B$24</f>
        <v>800</v>
      </c>
      <c r="H223" s="6">
        <v>220.0</v>
      </c>
      <c r="I223" s="11">
        <f t="shared" si="7"/>
        <v>93936.88765</v>
      </c>
      <c r="J223" s="11">
        <v>2.0E8</v>
      </c>
      <c r="K223" s="11">
        <f t="shared" si="1"/>
        <v>3001409053</v>
      </c>
      <c r="L223" s="11">
        <f t="shared" si="2"/>
        <v>3001409053</v>
      </c>
      <c r="M223" s="46">
        <v>2.0</v>
      </c>
      <c r="N223" s="11">
        <f t="shared" si="3"/>
        <v>4001878738</v>
      </c>
      <c r="O223" s="11">
        <f t="shared" si="4"/>
        <v>8003757476</v>
      </c>
      <c r="P223" s="17">
        <f t="shared" si="5"/>
        <v>5212447056</v>
      </c>
      <c r="Q223" s="47">
        <v>2.0</v>
      </c>
      <c r="R223" s="41">
        <f t="shared" si="23"/>
        <v>16</v>
      </c>
      <c r="S223" s="11">
        <f t="shared" si="12"/>
        <v>511538.411</v>
      </c>
      <c r="T223" s="44">
        <f t="shared" si="8"/>
        <v>10189.74713</v>
      </c>
      <c r="U223" s="11">
        <f t="shared" si="13"/>
        <v>5421475.626</v>
      </c>
      <c r="V223" s="47">
        <f t="shared" si="14"/>
        <v>12840.06478</v>
      </c>
      <c r="W223" s="44">
        <f t="shared" si="9"/>
        <v>422.2311741</v>
      </c>
      <c r="X223" s="44">
        <f t="shared" si="10"/>
        <v>0.04143686479</v>
      </c>
    </row>
    <row r="224">
      <c r="A224" s="52"/>
      <c r="B224" s="52"/>
      <c r="C224" s="52"/>
      <c r="D224" s="52"/>
      <c r="E224" s="52"/>
      <c r="F224" s="45">
        <f t="shared" si="11"/>
        <v>4.639631857</v>
      </c>
      <c r="G224" s="6">
        <f>config!$B$24</f>
        <v>800</v>
      </c>
      <c r="H224" s="6">
        <v>221.0</v>
      </c>
      <c r="I224" s="11">
        <f t="shared" si="7"/>
        <v>96003.49918</v>
      </c>
      <c r="J224" s="11">
        <v>2.0E8</v>
      </c>
      <c r="K224" s="11">
        <f t="shared" si="1"/>
        <v>3001440052</v>
      </c>
      <c r="L224" s="11">
        <f t="shared" si="2"/>
        <v>3001440052</v>
      </c>
      <c r="M224" s="46">
        <v>2.0</v>
      </c>
      <c r="N224" s="11">
        <f t="shared" si="3"/>
        <v>4001920070</v>
      </c>
      <c r="O224" s="11">
        <f t="shared" si="4"/>
        <v>8003840140</v>
      </c>
      <c r="P224" s="17">
        <f t="shared" si="5"/>
        <v>5212500891</v>
      </c>
      <c r="Q224" s="47">
        <v>2.0</v>
      </c>
      <c r="R224" s="41">
        <f t="shared" si="23"/>
        <v>17</v>
      </c>
      <c r="S224" s="11">
        <f t="shared" si="12"/>
        <v>524838.4097</v>
      </c>
      <c r="T224" s="44">
        <f t="shared" si="8"/>
        <v>9931.629993</v>
      </c>
      <c r="U224" s="11">
        <f t="shared" si="13"/>
        <v>5611227.273</v>
      </c>
      <c r="V224" s="47">
        <f t="shared" si="14"/>
        <v>13032.66575</v>
      </c>
      <c r="W224" s="44">
        <f t="shared" si="9"/>
        <v>430.5510002</v>
      </c>
      <c r="X224" s="44">
        <f t="shared" si="10"/>
        <v>0.04335149421</v>
      </c>
    </row>
    <row r="225">
      <c r="A225" s="52"/>
      <c r="B225" s="52"/>
      <c r="C225" s="52"/>
      <c r="D225" s="52"/>
      <c r="E225" s="52"/>
      <c r="F225" s="45">
        <f t="shared" si="11"/>
        <v>4.67210928</v>
      </c>
      <c r="G225" s="6">
        <f>config!$B$24</f>
        <v>800</v>
      </c>
      <c r="H225" s="6">
        <v>222.0</v>
      </c>
      <c r="I225" s="11">
        <f t="shared" si="7"/>
        <v>98115.57616</v>
      </c>
      <c r="J225" s="11">
        <v>2.0E8</v>
      </c>
      <c r="K225" s="11">
        <f t="shared" si="1"/>
        <v>3001471734</v>
      </c>
      <c r="L225" s="11">
        <f t="shared" si="2"/>
        <v>3001471734</v>
      </c>
      <c r="M225" s="46">
        <v>2.0</v>
      </c>
      <c r="N225" s="11">
        <f t="shared" si="3"/>
        <v>4001962312</v>
      </c>
      <c r="O225" s="11">
        <f t="shared" si="4"/>
        <v>8003924623</v>
      </c>
      <c r="P225" s="17">
        <f t="shared" si="5"/>
        <v>5212555911</v>
      </c>
      <c r="Q225" s="47">
        <v>2.0</v>
      </c>
      <c r="R225" s="41">
        <f t="shared" si="23"/>
        <v>17</v>
      </c>
      <c r="S225" s="11">
        <f t="shared" si="12"/>
        <v>538484.2083</v>
      </c>
      <c r="T225" s="44">
        <f t="shared" si="8"/>
        <v>9680.053436</v>
      </c>
      <c r="U225" s="11">
        <f t="shared" si="13"/>
        <v>5807620.227</v>
      </c>
      <c r="V225" s="47">
        <f t="shared" si="14"/>
        <v>13228.15573</v>
      </c>
      <c r="W225" s="44">
        <f t="shared" si="9"/>
        <v>439.0347637</v>
      </c>
      <c r="X225" s="44">
        <f t="shared" si="10"/>
        <v>0.0453545806</v>
      </c>
    </row>
    <row r="226">
      <c r="A226" s="52"/>
      <c r="B226" s="52"/>
      <c r="C226" s="52"/>
      <c r="D226" s="52"/>
      <c r="E226" s="52"/>
      <c r="F226" s="45">
        <f t="shared" si="11"/>
        <v>4.704814045</v>
      </c>
      <c r="G226" s="6">
        <f>config!$B$24</f>
        <v>800</v>
      </c>
      <c r="H226" s="6">
        <v>223.0</v>
      </c>
      <c r="I226" s="11">
        <f t="shared" si="7"/>
        <v>100274.1188</v>
      </c>
      <c r="J226" s="11">
        <v>2.0E8</v>
      </c>
      <c r="K226" s="11">
        <f t="shared" si="1"/>
        <v>3001504112</v>
      </c>
      <c r="L226" s="11">
        <f t="shared" si="2"/>
        <v>3001504112</v>
      </c>
      <c r="M226" s="46">
        <v>2.0</v>
      </c>
      <c r="N226" s="11">
        <f t="shared" si="3"/>
        <v>4002005482</v>
      </c>
      <c r="O226" s="11">
        <f t="shared" si="4"/>
        <v>8004010965</v>
      </c>
      <c r="P226" s="17">
        <f t="shared" si="5"/>
        <v>5212612141</v>
      </c>
      <c r="Q226" s="47">
        <v>2.0</v>
      </c>
      <c r="R226" s="41">
        <f t="shared" si="23"/>
        <v>17</v>
      </c>
      <c r="S226" s="11">
        <f t="shared" si="12"/>
        <v>552484.7977</v>
      </c>
      <c r="T226" s="44">
        <f t="shared" si="8"/>
        <v>9434.851714</v>
      </c>
      <c r="U226" s="11">
        <f t="shared" si="13"/>
        <v>6010886.935</v>
      </c>
      <c r="V226" s="47">
        <f t="shared" si="14"/>
        <v>13426.57807</v>
      </c>
      <c r="W226" s="44">
        <f t="shared" si="9"/>
        <v>447.685695</v>
      </c>
      <c r="X226" s="44">
        <f t="shared" si="10"/>
        <v>0.04745020999</v>
      </c>
    </row>
    <row r="227">
      <c r="A227" s="52"/>
      <c r="B227" s="52"/>
      <c r="C227" s="52"/>
      <c r="D227" s="52"/>
      <c r="E227" s="52"/>
      <c r="F227" s="45">
        <f t="shared" si="11"/>
        <v>4.737747744</v>
      </c>
      <c r="G227" s="6">
        <f>config!$B$24</f>
        <v>800</v>
      </c>
      <c r="H227" s="6">
        <v>224.0</v>
      </c>
      <c r="I227" s="11">
        <f t="shared" si="7"/>
        <v>102480.1495</v>
      </c>
      <c r="J227" s="11">
        <v>2.0E8</v>
      </c>
      <c r="K227" s="11">
        <f t="shared" si="1"/>
        <v>3001537202</v>
      </c>
      <c r="L227" s="11">
        <f t="shared" si="2"/>
        <v>3001537202</v>
      </c>
      <c r="M227" s="46">
        <v>2.0</v>
      </c>
      <c r="N227" s="11">
        <f t="shared" si="3"/>
        <v>4002049603</v>
      </c>
      <c r="O227" s="11">
        <f t="shared" si="4"/>
        <v>8004099206</v>
      </c>
      <c r="P227" s="17">
        <f t="shared" si="5"/>
        <v>5212669608</v>
      </c>
      <c r="Q227" s="47">
        <v>2.0</v>
      </c>
      <c r="R227" s="41">
        <f t="shared" si="23"/>
        <v>17</v>
      </c>
      <c r="S227" s="11">
        <f t="shared" si="12"/>
        <v>566849.4025</v>
      </c>
      <c r="T227" s="44">
        <f t="shared" si="8"/>
        <v>9195.863284</v>
      </c>
      <c r="U227" s="11">
        <f t="shared" si="13"/>
        <v>6221267.978</v>
      </c>
      <c r="V227" s="47">
        <f t="shared" si="14"/>
        <v>13627.97674</v>
      </c>
      <c r="W227" s="44">
        <f t="shared" si="9"/>
        <v>456.5070881</v>
      </c>
      <c r="X227" s="44">
        <f t="shared" si="10"/>
        <v>0.04964265713</v>
      </c>
    </row>
    <row r="228">
      <c r="A228" s="52"/>
      <c r="B228" s="52"/>
      <c r="C228" s="52"/>
      <c r="D228" s="52"/>
      <c r="E228" s="52"/>
      <c r="F228" s="45">
        <f t="shared" si="11"/>
        <v>4.770911978</v>
      </c>
      <c r="G228" s="6">
        <f>config!$B$24</f>
        <v>800</v>
      </c>
      <c r="H228" s="6">
        <v>225.0</v>
      </c>
      <c r="I228" s="11">
        <f t="shared" si="7"/>
        <v>104734.7127</v>
      </c>
      <c r="J228" s="11">
        <v>2.0E8</v>
      </c>
      <c r="K228" s="11">
        <f t="shared" si="1"/>
        <v>3001571021</v>
      </c>
      <c r="L228" s="11">
        <f t="shared" si="2"/>
        <v>3001571021</v>
      </c>
      <c r="M228" s="46">
        <v>2.0</v>
      </c>
      <c r="N228" s="11">
        <f t="shared" si="3"/>
        <v>4002094694</v>
      </c>
      <c r="O228" s="11">
        <f t="shared" si="4"/>
        <v>8004189389</v>
      </c>
      <c r="P228" s="17">
        <f t="shared" si="5"/>
        <v>5212728339</v>
      </c>
      <c r="Q228" s="47">
        <v>2.0</v>
      </c>
      <c r="R228" s="41">
        <f t="shared" si="23"/>
        <v>17</v>
      </c>
      <c r="S228" s="11">
        <f t="shared" si="12"/>
        <v>581587.4869</v>
      </c>
      <c r="T228" s="44">
        <f t="shared" si="8"/>
        <v>8962.930696</v>
      </c>
      <c r="U228" s="11">
        <f t="shared" si="13"/>
        <v>6439012.357</v>
      </c>
      <c r="V228" s="47">
        <f t="shared" si="14"/>
        <v>13832.39639</v>
      </c>
      <c r="W228" s="44">
        <f t="shared" si="9"/>
        <v>465.5023016</v>
      </c>
      <c r="X228" s="44">
        <f t="shared" si="10"/>
        <v>0.05193639418</v>
      </c>
    </row>
    <row r="229">
      <c r="A229" s="52"/>
      <c r="B229" s="52"/>
      <c r="C229" s="52"/>
      <c r="D229" s="52"/>
      <c r="E229" s="52"/>
      <c r="F229" s="45">
        <f t="shared" si="11"/>
        <v>4.804308362</v>
      </c>
      <c r="G229" s="6">
        <f>config!$B$24</f>
        <v>800</v>
      </c>
      <c r="H229" s="6">
        <v>226.0</v>
      </c>
      <c r="I229" s="11">
        <f t="shared" si="7"/>
        <v>107038.8764</v>
      </c>
      <c r="J229" s="11">
        <v>2.0E8</v>
      </c>
      <c r="K229" s="11">
        <f t="shared" si="1"/>
        <v>3001605583</v>
      </c>
      <c r="L229" s="11">
        <f t="shared" si="2"/>
        <v>3001605583</v>
      </c>
      <c r="M229" s="46">
        <v>2.0</v>
      </c>
      <c r="N229" s="11">
        <f t="shared" si="3"/>
        <v>4002140778</v>
      </c>
      <c r="O229" s="11">
        <f t="shared" si="4"/>
        <v>8004281555</v>
      </c>
      <c r="P229" s="17">
        <f t="shared" si="5"/>
        <v>5212788363</v>
      </c>
      <c r="Q229" s="47">
        <v>2.0</v>
      </c>
      <c r="R229" s="41">
        <f t="shared" si="23"/>
        <v>17</v>
      </c>
      <c r="S229" s="11">
        <f t="shared" si="12"/>
        <v>596708.7616</v>
      </c>
      <c r="T229" s="44">
        <f t="shared" si="8"/>
        <v>8735.90049</v>
      </c>
      <c r="U229" s="11">
        <f t="shared" si="13"/>
        <v>6664377.79</v>
      </c>
      <c r="V229" s="47">
        <f t="shared" si="14"/>
        <v>14039.88234</v>
      </c>
      <c r="W229" s="44">
        <f t="shared" si="9"/>
        <v>474.6747608</v>
      </c>
      <c r="X229" s="44">
        <f t="shared" si="10"/>
        <v>0.05433609979</v>
      </c>
    </row>
    <row r="230">
      <c r="A230" s="52"/>
      <c r="B230" s="52"/>
      <c r="C230" s="52"/>
      <c r="D230" s="52"/>
      <c r="E230" s="52"/>
      <c r="F230" s="45">
        <f t="shared" si="11"/>
        <v>4.83793852</v>
      </c>
      <c r="G230" s="6">
        <f>config!$B$24</f>
        <v>800</v>
      </c>
      <c r="H230" s="6">
        <v>227.0</v>
      </c>
      <c r="I230" s="11">
        <f t="shared" si="7"/>
        <v>109393.7317</v>
      </c>
      <c r="J230" s="11">
        <v>2.0E8</v>
      </c>
      <c r="K230" s="11">
        <f t="shared" si="1"/>
        <v>3001640906</v>
      </c>
      <c r="L230" s="11">
        <f t="shared" si="2"/>
        <v>3001640906</v>
      </c>
      <c r="M230" s="46">
        <v>2.0</v>
      </c>
      <c r="N230" s="11">
        <f t="shared" si="3"/>
        <v>4002187875</v>
      </c>
      <c r="O230" s="11">
        <f t="shared" si="4"/>
        <v>8004375749</v>
      </c>
      <c r="P230" s="17">
        <f t="shared" si="5"/>
        <v>5212849707</v>
      </c>
      <c r="Q230" s="47">
        <v>2.0</v>
      </c>
      <c r="R230" s="41">
        <f t="shared" si="23"/>
        <v>17</v>
      </c>
      <c r="S230" s="11">
        <f t="shared" si="12"/>
        <v>612223.1894</v>
      </c>
      <c r="T230" s="44">
        <f t="shared" si="8"/>
        <v>8514.623093</v>
      </c>
      <c r="U230" s="11">
        <f t="shared" si="13"/>
        <v>6897631.012</v>
      </c>
      <c r="V230" s="47">
        <f t="shared" si="14"/>
        <v>14250.48057</v>
      </c>
      <c r="W230" s="44">
        <f t="shared" si="9"/>
        <v>484.027958</v>
      </c>
      <c r="X230" s="44">
        <f t="shared" si="10"/>
        <v>0.05684666869</v>
      </c>
    </row>
    <row r="231">
      <c r="A231" s="52"/>
      <c r="B231" s="52"/>
      <c r="C231" s="52"/>
      <c r="D231" s="52"/>
      <c r="E231" s="52"/>
      <c r="F231" s="45">
        <f t="shared" si="11"/>
        <v>4.87180409</v>
      </c>
      <c r="G231" s="6">
        <f>config!$B$24</f>
        <v>800</v>
      </c>
      <c r="H231" s="6">
        <v>228.0</v>
      </c>
      <c r="I231" s="11">
        <f t="shared" si="7"/>
        <v>111800.3938</v>
      </c>
      <c r="J231" s="11">
        <v>2.0E8</v>
      </c>
      <c r="K231" s="11">
        <f t="shared" si="1"/>
        <v>3001677006</v>
      </c>
      <c r="L231" s="11">
        <f t="shared" si="2"/>
        <v>3001677006</v>
      </c>
      <c r="M231" s="46">
        <v>2.0</v>
      </c>
      <c r="N231" s="11">
        <f t="shared" si="3"/>
        <v>4002236008</v>
      </c>
      <c r="O231" s="11">
        <f t="shared" si="4"/>
        <v>8004472016</v>
      </c>
      <c r="P231" s="17">
        <f t="shared" si="5"/>
        <v>5212912400</v>
      </c>
      <c r="Q231" s="47">
        <v>2.0</v>
      </c>
      <c r="R231" s="41">
        <f t="shared" si="23"/>
        <v>17</v>
      </c>
      <c r="S231" s="11">
        <f t="shared" si="12"/>
        <v>628140.9923</v>
      </c>
      <c r="T231" s="44">
        <f t="shared" si="8"/>
        <v>8298.952725</v>
      </c>
      <c r="U231" s="11">
        <f t="shared" si="13"/>
        <v>7139048.098</v>
      </c>
      <c r="V231" s="47">
        <f t="shared" si="14"/>
        <v>14464.23778</v>
      </c>
      <c r="W231" s="44">
        <f t="shared" si="9"/>
        <v>493.5654547</v>
      </c>
      <c r="X231" s="44">
        <f t="shared" si="10"/>
        <v>0.05947322163</v>
      </c>
    </row>
    <row r="232">
      <c r="A232" s="52"/>
      <c r="B232" s="52"/>
      <c r="C232" s="52"/>
      <c r="D232" s="52"/>
      <c r="E232" s="52"/>
      <c r="F232" s="45">
        <f t="shared" si="11"/>
        <v>4.905906719</v>
      </c>
      <c r="G232" s="6">
        <f>config!$B$24</f>
        <v>800</v>
      </c>
      <c r="H232" s="6">
        <v>229.0</v>
      </c>
      <c r="I232" s="11">
        <f t="shared" si="7"/>
        <v>114260.0025</v>
      </c>
      <c r="J232" s="11">
        <v>2.0E8</v>
      </c>
      <c r="K232" s="11">
        <f t="shared" si="1"/>
        <v>3001713900</v>
      </c>
      <c r="L232" s="11">
        <f t="shared" si="2"/>
        <v>3001713900</v>
      </c>
      <c r="M232" s="46">
        <v>2.0</v>
      </c>
      <c r="N232" s="11">
        <f t="shared" si="3"/>
        <v>4002285200</v>
      </c>
      <c r="O232" s="11">
        <f t="shared" si="4"/>
        <v>8004570400</v>
      </c>
      <c r="P232" s="17">
        <f t="shared" si="5"/>
        <v>5212976473</v>
      </c>
      <c r="Q232" s="47">
        <v>2.0</v>
      </c>
      <c r="R232" s="41">
        <f t="shared" si="23"/>
        <v>18</v>
      </c>
      <c r="S232" s="11">
        <f t="shared" si="12"/>
        <v>644472.6581</v>
      </c>
      <c r="T232" s="44">
        <f t="shared" si="8"/>
        <v>8088.747299</v>
      </c>
      <c r="U232" s="11">
        <f t="shared" si="13"/>
        <v>7388914.781</v>
      </c>
      <c r="V232" s="47">
        <f t="shared" si="14"/>
        <v>14681.20135</v>
      </c>
      <c r="W232" s="44">
        <f t="shared" si="9"/>
        <v>503.2908824</v>
      </c>
      <c r="X232" s="44">
        <f t="shared" si="10"/>
        <v>0.0622211158</v>
      </c>
    </row>
    <row r="233">
      <c r="A233" s="52"/>
      <c r="B233" s="52"/>
      <c r="C233" s="52"/>
      <c r="D233" s="52"/>
      <c r="E233" s="52"/>
      <c r="F233" s="45">
        <f t="shared" si="11"/>
        <v>4.940248066</v>
      </c>
      <c r="G233" s="6">
        <f>config!$B$24</f>
        <v>800</v>
      </c>
      <c r="H233" s="6">
        <v>230.0</v>
      </c>
      <c r="I233" s="11">
        <f t="shared" si="7"/>
        <v>116773.7225</v>
      </c>
      <c r="J233" s="11">
        <v>2.0E8</v>
      </c>
      <c r="K233" s="11">
        <f t="shared" si="1"/>
        <v>3001751606</v>
      </c>
      <c r="L233" s="11">
        <f t="shared" si="2"/>
        <v>3001751606</v>
      </c>
      <c r="M233" s="46">
        <v>2.0</v>
      </c>
      <c r="N233" s="11">
        <f t="shared" si="3"/>
        <v>4002335474</v>
      </c>
      <c r="O233" s="11">
        <f t="shared" si="4"/>
        <v>8004670949</v>
      </c>
      <c r="P233" s="17">
        <f t="shared" si="5"/>
        <v>5213041955</v>
      </c>
      <c r="Q233" s="47">
        <v>2.0</v>
      </c>
      <c r="R233" s="41">
        <f t="shared" si="23"/>
        <v>18</v>
      </c>
      <c r="S233" s="11">
        <f t="shared" si="12"/>
        <v>661228.9472</v>
      </c>
      <c r="T233" s="44">
        <f t="shared" si="8"/>
        <v>7883.868329</v>
      </c>
      <c r="U233" s="11">
        <f t="shared" si="13"/>
        <v>7647526.798</v>
      </c>
      <c r="V233" s="47">
        <f t="shared" si="14"/>
        <v>14901.41937</v>
      </c>
      <c r="W233" s="44">
        <f t="shared" si="9"/>
        <v>513.2079441</v>
      </c>
      <c r="X233" s="44">
        <f t="shared" si="10"/>
        <v>0.06509595578</v>
      </c>
    </row>
    <row r="234">
      <c r="A234" s="52"/>
      <c r="B234" s="52"/>
      <c r="C234" s="52"/>
      <c r="D234" s="52"/>
      <c r="E234" s="52"/>
      <c r="F234" s="45">
        <f t="shared" si="11"/>
        <v>4.974829802</v>
      </c>
      <c r="G234" s="6">
        <f>config!$B$24</f>
        <v>800</v>
      </c>
      <c r="H234" s="6">
        <v>231.0</v>
      </c>
      <c r="I234" s="11">
        <f t="shared" si="7"/>
        <v>119342.7444</v>
      </c>
      <c r="J234" s="11">
        <v>2.0E8</v>
      </c>
      <c r="K234" s="11">
        <f t="shared" si="1"/>
        <v>3001790141</v>
      </c>
      <c r="L234" s="11">
        <f t="shared" si="2"/>
        <v>3001790141</v>
      </c>
      <c r="M234" s="46">
        <v>2.0</v>
      </c>
      <c r="N234" s="11">
        <f t="shared" si="3"/>
        <v>4002386855</v>
      </c>
      <c r="O234" s="11">
        <f t="shared" si="4"/>
        <v>8004773710</v>
      </c>
      <c r="P234" s="17">
        <f t="shared" si="5"/>
        <v>5213108878</v>
      </c>
      <c r="Q234" s="47">
        <v>2.0</v>
      </c>
      <c r="R234" s="41">
        <f t="shared" si="23"/>
        <v>18</v>
      </c>
      <c r="S234" s="11">
        <f t="shared" si="12"/>
        <v>678420.8999</v>
      </c>
      <c r="T234" s="44">
        <f t="shared" si="8"/>
        <v>7684.180837</v>
      </c>
      <c r="U234" s="11">
        <f t="shared" si="13"/>
        <v>7915190.236</v>
      </c>
      <c r="V234" s="47">
        <f t="shared" si="14"/>
        <v>15124.94066</v>
      </c>
      <c r="W234" s="44">
        <f t="shared" si="9"/>
        <v>523.3204159</v>
      </c>
      <c r="X234" s="44">
        <f t="shared" si="10"/>
        <v>0.06810360493</v>
      </c>
    </row>
    <row r="235">
      <c r="A235" s="52"/>
      <c r="B235" s="52"/>
      <c r="C235" s="52"/>
      <c r="D235" s="52"/>
      <c r="E235" s="52"/>
      <c r="F235" s="45">
        <f t="shared" si="11"/>
        <v>5.009653611</v>
      </c>
      <c r="G235" s="6">
        <f>config!$B$24</f>
        <v>800</v>
      </c>
      <c r="H235" s="6">
        <v>232.0</v>
      </c>
      <c r="I235" s="11">
        <f t="shared" si="7"/>
        <v>121968.2848</v>
      </c>
      <c r="J235" s="11">
        <v>2.0E8</v>
      </c>
      <c r="K235" s="11">
        <f t="shared" si="1"/>
        <v>3001829524</v>
      </c>
      <c r="L235" s="11">
        <f t="shared" si="2"/>
        <v>3001829524</v>
      </c>
      <c r="M235" s="46">
        <v>2.0</v>
      </c>
      <c r="N235" s="11">
        <f t="shared" si="3"/>
        <v>4002439366</v>
      </c>
      <c r="O235" s="11">
        <f t="shared" si="4"/>
        <v>8004878731</v>
      </c>
      <c r="P235" s="17">
        <f t="shared" si="5"/>
        <v>5213177274</v>
      </c>
      <c r="Q235" s="47">
        <v>2.0</v>
      </c>
      <c r="R235" s="41">
        <f t="shared" si="23"/>
        <v>18</v>
      </c>
      <c r="S235" s="11">
        <f t="shared" si="12"/>
        <v>696059.8433</v>
      </c>
      <c r="T235" s="44">
        <f t="shared" si="8"/>
        <v>7489.553268</v>
      </c>
      <c r="U235" s="11">
        <f t="shared" si="13"/>
        <v>8192221.895</v>
      </c>
      <c r="V235" s="47">
        <f t="shared" si="14"/>
        <v>15351.81477</v>
      </c>
      <c r="W235" s="44">
        <f t="shared" si="9"/>
        <v>533.6321483</v>
      </c>
      <c r="X235" s="44">
        <f t="shared" si="10"/>
        <v>0.07125019733</v>
      </c>
    </row>
    <row r="236">
      <c r="A236" s="52"/>
      <c r="B236" s="52"/>
      <c r="C236" s="52"/>
      <c r="D236" s="52"/>
      <c r="E236" s="52"/>
      <c r="F236" s="45">
        <f t="shared" si="11"/>
        <v>5.044721186</v>
      </c>
      <c r="G236" s="6">
        <f>config!$B$24</f>
        <v>800</v>
      </c>
      <c r="H236" s="6">
        <v>233.0</v>
      </c>
      <c r="I236" s="11">
        <f t="shared" si="7"/>
        <v>124651.5871</v>
      </c>
      <c r="J236" s="11">
        <v>2.0E8</v>
      </c>
      <c r="K236" s="11">
        <f t="shared" si="1"/>
        <v>3001869774</v>
      </c>
      <c r="L236" s="11">
        <f t="shared" si="2"/>
        <v>3001869774</v>
      </c>
      <c r="M236" s="46">
        <v>2.0</v>
      </c>
      <c r="N236" s="11">
        <f t="shared" si="3"/>
        <v>4002493032</v>
      </c>
      <c r="O236" s="11">
        <f t="shared" si="4"/>
        <v>8004986063</v>
      </c>
      <c r="P236" s="17">
        <f t="shared" si="5"/>
        <v>5213247174</v>
      </c>
      <c r="Q236" s="47">
        <v>2.0</v>
      </c>
      <c r="R236" s="41">
        <f t="shared" si="23"/>
        <v>18</v>
      </c>
      <c r="S236" s="11">
        <f t="shared" si="12"/>
        <v>714157.3992</v>
      </c>
      <c r="T236" s="44">
        <f t="shared" si="8"/>
        <v>7299.857398</v>
      </c>
      <c r="U236" s="11">
        <f t="shared" si="13"/>
        <v>8478949.661</v>
      </c>
      <c r="V236" s="47">
        <f t="shared" si="14"/>
        <v>15582.09199</v>
      </c>
      <c r="W236" s="44">
        <f t="shared" si="9"/>
        <v>544.1470674</v>
      </c>
      <c r="X236" s="44">
        <f t="shared" si="10"/>
        <v>0.07454215031</v>
      </c>
    </row>
    <row r="237">
      <c r="A237" s="52"/>
      <c r="B237" s="52"/>
      <c r="C237" s="52"/>
      <c r="D237" s="52"/>
      <c r="E237" s="52"/>
      <c r="F237" s="45">
        <f t="shared" si="11"/>
        <v>5.080034234</v>
      </c>
      <c r="G237" s="6">
        <f>config!$B$24</f>
        <v>800</v>
      </c>
      <c r="H237" s="6">
        <v>234.0</v>
      </c>
      <c r="I237" s="11">
        <f t="shared" si="7"/>
        <v>127393.922</v>
      </c>
      <c r="J237" s="11">
        <v>2.0E8</v>
      </c>
      <c r="K237" s="11">
        <f t="shared" si="1"/>
        <v>3001910909</v>
      </c>
      <c r="L237" s="11">
        <f t="shared" si="2"/>
        <v>3001910909</v>
      </c>
      <c r="M237" s="46">
        <v>2.0</v>
      </c>
      <c r="N237" s="11">
        <f t="shared" si="3"/>
        <v>4002547878</v>
      </c>
      <c r="O237" s="11">
        <f t="shared" si="4"/>
        <v>8005095757</v>
      </c>
      <c r="P237" s="17">
        <f t="shared" si="5"/>
        <v>5213318612</v>
      </c>
      <c r="Q237" s="47">
        <v>2.0</v>
      </c>
      <c r="R237" s="41">
        <f t="shared" si="23"/>
        <v>18</v>
      </c>
      <c r="S237" s="11">
        <f t="shared" si="12"/>
        <v>732725.4916</v>
      </c>
      <c r="T237" s="44">
        <f t="shared" si="8"/>
        <v>7114.968254</v>
      </c>
      <c r="U237" s="11">
        <f t="shared" si="13"/>
        <v>8775712.899</v>
      </c>
      <c r="V237" s="47">
        <f t="shared" si="14"/>
        <v>15815.82337</v>
      </c>
      <c r="W237" s="44">
        <f t="shared" si="9"/>
        <v>554.8691771</v>
      </c>
      <c r="X237" s="44">
        <f t="shared" si="10"/>
        <v>0.07798617749</v>
      </c>
    </row>
    <row r="238">
      <c r="A238" s="52"/>
      <c r="B238" s="52"/>
      <c r="C238" s="52"/>
      <c r="D238" s="52"/>
      <c r="E238" s="52"/>
      <c r="F238" s="45">
        <f t="shared" si="11"/>
        <v>5.115594474</v>
      </c>
      <c r="G238" s="6">
        <f>config!$B$24</f>
        <v>800</v>
      </c>
      <c r="H238" s="6">
        <v>235.0</v>
      </c>
      <c r="I238" s="11">
        <f t="shared" si="7"/>
        <v>130196.5883</v>
      </c>
      <c r="J238" s="11">
        <v>2.0E8</v>
      </c>
      <c r="K238" s="11">
        <f t="shared" si="1"/>
        <v>3001952949</v>
      </c>
      <c r="L238" s="11">
        <f t="shared" si="2"/>
        <v>3001952949</v>
      </c>
      <c r="M238" s="46">
        <v>2.0</v>
      </c>
      <c r="N238" s="11">
        <f t="shared" si="3"/>
        <v>4002603932</v>
      </c>
      <c r="O238" s="11">
        <f t="shared" si="4"/>
        <v>8005207864</v>
      </c>
      <c r="P238" s="17">
        <f t="shared" si="5"/>
        <v>5213391621</v>
      </c>
      <c r="Q238" s="47">
        <v>2.0</v>
      </c>
      <c r="R238" s="41">
        <f t="shared" si="23"/>
        <v>18</v>
      </c>
      <c r="S238" s="11">
        <f t="shared" si="12"/>
        <v>751776.3544</v>
      </c>
      <c r="T238" s="44">
        <f t="shared" si="8"/>
        <v>6934.76403</v>
      </c>
      <c r="U238" s="11">
        <f t="shared" si="13"/>
        <v>9082862.85</v>
      </c>
      <c r="V238" s="47">
        <f t="shared" si="14"/>
        <v>16053.06072</v>
      </c>
      <c r="W238" s="44">
        <f t="shared" si="9"/>
        <v>565.8025599</v>
      </c>
      <c r="X238" s="44">
        <f t="shared" si="10"/>
        <v>0.08158930246</v>
      </c>
    </row>
    <row r="239">
      <c r="A239" s="52"/>
      <c r="B239" s="52"/>
      <c r="C239" s="52"/>
      <c r="D239" s="52"/>
      <c r="E239" s="52"/>
      <c r="F239" s="45">
        <f t="shared" si="11"/>
        <v>5.151403635</v>
      </c>
      <c r="G239" s="6">
        <f>config!$B$24</f>
        <v>800</v>
      </c>
      <c r="H239" s="6">
        <v>236.0</v>
      </c>
      <c r="I239" s="11">
        <f t="shared" si="7"/>
        <v>133060.9132</v>
      </c>
      <c r="J239" s="11">
        <v>2.0E8</v>
      </c>
      <c r="K239" s="11">
        <f t="shared" si="1"/>
        <v>3001995914</v>
      </c>
      <c r="L239" s="11">
        <f t="shared" si="2"/>
        <v>3001995914</v>
      </c>
      <c r="M239" s="46">
        <v>2.0</v>
      </c>
      <c r="N239" s="11">
        <f t="shared" si="3"/>
        <v>4002661218</v>
      </c>
      <c r="O239" s="11">
        <f t="shared" si="4"/>
        <v>8005322437</v>
      </c>
      <c r="P239" s="17">
        <f t="shared" si="5"/>
        <v>5213466237</v>
      </c>
      <c r="Q239" s="47">
        <v>2.0</v>
      </c>
      <c r="R239" s="41">
        <f t="shared" si="23"/>
        <v>19</v>
      </c>
      <c r="S239" s="11">
        <f t="shared" si="12"/>
        <v>771322.5396</v>
      </c>
      <c r="T239" s="44">
        <f t="shared" si="8"/>
        <v>6759.126007</v>
      </c>
      <c r="U239" s="11">
        <f t="shared" si="13"/>
        <v>9400763.05</v>
      </c>
      <c r="V239" s="47">
        <f t="shared" si="14"/>
        <v>16293.85663</v>
      </c>
      <c r="W239" s="44">
        <f t="shared" si="9"/>
        <v>576.9513789</v>
      </c>
      <c r="X239" s="44">
        <f t="shared" si="10"/>
        <v>0.08535887307</v>
      </c>
    </row>
    <row r="240">
      <c r="A240" s="52"/>
      <c r="B240" s="52"/>
      <c r="C240" s="52"/>
      <c r="D240" s="52"/>
      <c r="E240" s="52"/>
      <c r="F240" s="45">
        <f t="shared" si="11"/>
        <v>5.187463461</v>
      </c>
      <c r="G240" s="6">
        <f>config!$B$24</f>
        <v>800</v>
      </c>
      <c r="H240" s="6">
        <v>237.0</v>
      </c>
      <c r="I240" s="11">
        <f t="shared" si="7"/>
        <v>135988.2533</v>
      </c>
      <c r="J240" s="11">
        <v>2.0E8</v>
      </c>
      <c r="K240" s="11">
        <f t="shared" si="1"/>
        <v>3002039824</v>
      </c>
      <c r="L240" s="11">
        <f t="shared" si="2"/>
        <v>3002039824</v>
      </c>
      <c r="M240" s="46">
        <v>2.0</v>
      </c>
      <c r="N240" s="11">
        <f t="shared" si="3"/>
        <v>4002719765</v>
      </c>
      <c r="O240" s="11">
        <f t="shared" si="4"/>
        <v>8005439530</v>
      </c>
      <c r="P240" s="17">
        <f t="shared" si="5"/>
        <v>5213542494</v>
      </c>
      <c r="Q240" s="47">
        <v>2.0</v>
      </c>
      <c r="R240" s="41">
        <f t="shared" si="23"/>
        <v>19</v>
      </c>
      <c r="S240" s="11">
        <f t="shared" si="12"/>
        <v>791376.9256</v>
      </c>
      <c r="T240" s="44">
        <f t="shared" si="8"/>
        <v>6587.938472</v>
      </c>
      <c r="U240" s="11">
        <f t="shared" si="13"/>
        <v>9729789.757</v>
      </c>
      <c r="V240" s="47">
        <f t="shared" si="14"/>
        <v>16538.26448</v>
      </c>
      <c r="W240" s="44">
        <f t="shared" si="9"/>
        <v>588.3198789</v>
      </c>
      <c r="X240" s="44">
        <f t="shared" si="10"/>
        <v>0.08930257643</v>
      </c>
    </row>
    <row r="241">
      <c r="A241" s="52"/>
      <c r="B241" s="52"/>
      <c r="C241" s="52"/>
      <c r="D241" s="52"/>
      <c r="E241" s="52"/>
      <c r="F241" s="45">
        <f t="shared" si="11"/>
        <v>5.223775705</v>
      </c>
      <c r="G241" s="6">
        <f>config!$B$24</f>
        <v>800</v>
      </c>
      <c r="H241" s="6">
        <v>238.0</v>
      </c>
      <c r="I241" s="11">
        <f t="shared" si="7"/>
        <v>138979.9949</v>
      </c>
      <c r="J241" s="11">
        <v>2.0E8</v>
      </c>
      <c r="K241" s="11">
        <f t="shared" si="1"/>
        <v>3002084700</v>
      </c>
      <c r="L241" s="11">
        <f t="shared" si="2"/>
        <v>3002084700</v>
      </c>
      <c r="M241" s="46">
        <v>2.0</v>
      </c>
      <c r="N241" s="11">
        <f t="shared" si="3"/>
        <v>4002779600</v>
      </c>
      <c r="O241" s="11">
        <f t="shared" si="4"/>
        <v>8005559200</v>
      </c>
      <c r="P241" s="17">
        <f t="shared" si="5"/>
        <v>5213620429</v>
      </c>
      <c r="Q241" s="47">
        <v>2.0</v>
      </c>
      <c r="R241" s="41">
        <f t="shared" si="23"/>
        <v>19</v>
      </c>
      <c r="S241" s="11">
        <f t="shared" si="12"/>
        <v>811952.7257</v>
      </c>
      <c r="T241" s="44">
        <f t="shared" si="8"/>
        <v>6421.088647</v>
      </c>
      <c r="U241" s="11">
        <f t="shared" si="13"/>
        <v>10070332.4</v>
      </c>
      <c r="V241" s="47">
        <f t="shared" si="14"/>
        <v>16786.33845</v>
      </c>
      <c r="W241" s="44">
        <f t="shared" si="9"/>
        <v>599.9123889</v>
      </c>
      <c r="X241" s="44">
        <f t="shared" si="10"/>
        <v>0.09342845455</v>
      </c>
    </row>
    <row r="242">
      <c r="A242" s="52"/>
      <c r="B242" s="52"/>
      <c r="C242" s="52"/>
      <c r="D242" s="52"/>
      <c r="E242" s="52"/>
      <c r="F242" s="45">
        <f t="shared" si="11"/>
        <v>5.260342135</v>
      </c>
      <c r="G242" s="6">
        <f>config!$B$24</f>
        <v>800</v>
      </c>
      <c r="H242" s="6">
        <v>239.0</v>
      </c>
      <c r="I242" s="11">
        <f t="shared" si="7"/>
        <v>142037.5547</v>
      </c>
      <c r="J242" s="11">
        <v>2.0E8</v>
      </c>
      <c r="K242" s="11">
        <f t="shared" si="1"/>
        <v>3002130563</v>
      </c>
      <c r="L242" s="11">
        <f t="shared" si="2"/>
        <v>3002130563</v>
      </c>
      <c r="M242" s="46">
        <v>2.0</v>
      </c>
      <c r="N242" s="11">
        <f t="shared" si="3"/>
        <v>4002840751</v>
      </c>
      <c r="O242" s="11">
        <f t="shared" si="4"/>
        <v>8005681502</v>
      </c>
      <c r="P242" s="17">
        <f t="shared" si="5"/>
        <v>5213700078</v>
      </c>
      <c r="Q242" s="47">
        <v>2.0</v>
      </c>
      <c r="R242" s="41">
        <f t="shared" si="23"/>
        <v>19</v>
      </c>
      <c r="S242" s="11">
        <f t="shared" si="12"/>
        <v>833063.4965</v>
      </c>
      <c r="T242" s="44">
        <f t="shared" si="8"/>
        <v>6258.466612</v>
      </c>
      <c r="U242" s="11">
        <f t="shared" si="13"/>
        <v>10422794.03</v>
      </c>
      <c r="V242" s="47">
        <f t="shared" si="14"/>
        <v>17038.13352</v>
      </c>
      <c r="W242" s="44">
        <f t="shared" si="9"/>
        <v>611.7333226</v>
      </c>
      <c r="X242" s="44">
        <f t="shared" si="10"/>
        <v>0.0977449207</v>
      </c>
    </row>
    <row r="243">
      <c r="A243" s="52"/>
      <c r="B243" s="52"/>
      <c r="C243" s="52"/>
      <c r="D243" s="52"/>
      <c r="E243" s="52"/>
      <c r="F243" s="45">
        <f t="shared" si="11"/>
        <v>5.29716453</v>
      </c>
      <c r="G243" s="6">
        <f>config!$B$24</f>
        <v>800</v>
      </c>
      <c r="H243" s="6">
        <v>240.0</v>
      </c>
      <c r="I243" s="11">
        <f t="shared" si="7"/>
        <v>145162.381</v>
      </c>
      <c r="J243" s="11">
        <v>2.0E8</v>
      </c>
      <c r="K243" s="11">
        <f t="shared" si="1"/>
        <v>3002177436</v>
      </c>
      <c r="L243" s="11">
        <f t="shared" si="2"/>
        <v>3002177436</v>
      </c>
      <c r="M243" s="46">
        <v>2.0</v>
      </c>
      <c r="N243" s="11">
        <f t="shared" si="3"/>
        <v>4002903248</v>
      </c>
      <c r="O243" s="11">
        <f t="shared" si="4"/>
        <v>8005806495</v>
      </c>
      <c r="P243" s="17">
        <f t="shared" si="5"/>
        <v>5213781480</v>
      </c>
      <c r="Q243" s="47">
        <v>2.0</v>
      </c>
      <c r="R243" s="41">
        <f t="shared" si="23"/>
        <v>19</v>
      </c>
      <c r="S243" s="11">
        <f t="shared" si="12"/>
        <v>854723.1474</v>
      </c>
      <c r="T243" s="44">
        <f t="shared" si="8"/>
        <v>6099.965229</v>
      </c>
      <c r="U243" s="11">
        <f t="shared" si="13"/>
        <v>10787591.82</v>
      </c>
      <c r="V243" s="47">
        <f t="shared" si="14"/>
        <v>17293.70553</v>
      </c>
      <c r="W243" s="44">
        <f t="shared" si="9"/>
        <v>623.7871812</v>
      </c>
      <c r="X243" s="44">
        <f t="shared" si="10"/>
        <v>0.1022607765</v>
      </c>
    </row>
    <row r="244">
      <c r="A244" s="52"/>
      <c r="B244" s="52"/>
      <c r="C244" s="52"/>
      <c r="D244" s="52"/>
      <c r="E244" s="52"/>
      <c r="F244" s="45">
        <f t="shared" si="11"/>
        <v>5.334244681</v>
      </c>
      <c r="G244" s="6">
        <f>config!$B$24</f>
        <v>800</v>
      </c>
      <c r="H244" s="6">
        <v>241.0</v>
      </c>
      <c r="I244" s="11">
        <f t="shared" si="7"/>
        <v>148355.9533</v>
      </c>
      <c r="J244" s="11">
        <v>2.0E8</v>
      </c>
      <c r="K244" s="11">
        <f t="shared" si="1"/>
        <v>3002225339</v>
      </c>
      <c r="L244" s="11">
        <f t="shared" si="2"/>
        <v>3002225339</v>
      </c>
      <c r="M244" s="46">
        <v>2.0</v>
      </c>
      <c r="N244" s="11">
        <f t="shared" si="3"/>
        <v>4002967119</v>
      </c>
      <c r="O244" s="11">
        <f t="shared" si="4"/>
        <v>8005934238</v>
      </c>
      <c r="P244" s="17">
        <f t="shared" si="5"/>
        <v>5213864673</v>
      </c>
      <c r="Q244" s="47">
        <v>2.0</v>
      </c>
      <c r="R244" s="41">
        <f t="shared" si="23"/>
        <v>19</v>
      </c>
      <c r="S244" s="11">
        <f t="shared" si="12"/>
        <v>876945.9493</v>
      </c>
      <c r="T244" s="44">
        <f t="shared" si="8"/>
        <v>5945.48008</v>
      </c>
      <c r="U244" s="11">
        <f t="shared" si="13"/>
        <v>11165157.54</v>
      </c>
      <c r="V244" s="47">
        <f t="shared" si="14"/>
        <v>17553.11111</v>
      </c>
      <c r="W244" s="44">
        <f t="shared" si="9"/>
        <v>636.0785542</v>
      </c>
      <c r="X244" s="44">
        <f t="shared" si="10"/>
        <v>0.1069852301</v>
      </c>
    </row>
    <row r="245">
      <c r="A245" s="52"/>
      <c r="B245" s="52"/>
      <c r="C245" s="52"/>
      <c r="D245" s="52"/>
      <c r="E245" s="52"/>
      <c r="F245" s="45">
        <f t="shared" si="11"/>
        <v>5.371584394</v>
      </c>
      <c r="G245" s="6">
        <f>config!$B$24</f>
        <v>800</v>
      </c>
      <c r="H245" s="6">
        <v>242.0</v>
      </c>
      <c r="I245" s="11">
        <f t="shared" si="7"/>
        <v>151619.7843</v>
      </c>
      <c r="J245" s="11">
        <v>2.0E8</v>
      </c>
      <c r="K245" s="11">
        <f t="shared" si="1"/>
        <v>3002274297</v>
      </c>
      <c r="L245" s="11">
        <f t="shared" si="2"/>
        <v>3002274297</v>
      </c>
      <c r="M245" s="46">
        <v>2.0</v>
      </c>
      <c r="N245" s="11">
        <f t="shared" si="3"/>
        <v>4003032396</v>
      </c>
      <c r="O245" s="11">
        <f t="shared" si="4"/>
        <v>8006064791</v>
      </c>
      <c r="P245" s="17">
        <f t="shared" si="5"/>
        <v>5213949695</v>
      </c>
      <c r="Q245" s="47">
        <v>2.0</v>
      </c>
      <c r="R245" s="41">
        <f t="shared" si="23"/>
        <v>19</v>
      </c>
      <c r="S245" s="11">
        <f t="shared" si="12"/>
        <v>899746.544</v>
      </c>
      <c r="T245" s="44">
        <f t="shared" si="8"/>
        <v>5794.909389</v>
      </c>
      <c r="U245" s="11">
        <f t="shared" si="13"/>
        <v>11555938.05</v>
      </c>
      <c r="V245" s="47">
        <f t="shared" si="14"/>
        <v>17816.40778</v>
      </c>
      <c r="W245" s="44">
        <f t="shared" si="9"/>
        <v>648.6121218</v>
      </c>
      <c r="X245" s="44">
        <f t="shared" si="10"/>
        <v>0.1119279144</v>
      </c>
    </row>
    <row r="246">
      <c r="A246" s="52"/>
      <c r="B246" s="52"/>
      <c r="C246" s="52"/>
      <c r="D246" s="52"/>
      <c r="E246" s="52"/>
      <c r="F246" s="45">
        <f t="shared" si="11"/>
        <v>5.409185485</v>
      </c>
      <c r="G246" s="6">
        <f>config!$B$24</f>
        <v>800</v>
      </c>
      <c r="H246" s="6">
        <v>243.0</v>
      </c>
      <c r="I246" s="11">
        <f t="shared" si="7"/>
        <v>154955.4196</v>
      </c>
      <c r="J246" s="11">
        <v>2.0E8</v>
      </c>
      <c r="K246" s="11">
        <f t="shared" si="1"/>
        <v>3002324331</v>
      </c>
      <c r="L246" s="11">
        <f t="shared" si="2"/>
        <v>3002324331</v>
      </c>
      <c r="M246" s="46">
        <v>2.0</v>
      </c>
      <c r="N246" s="11">
        <f t="shared" si="3"/>
        <v>4003099108</v>
      </c>
      <c r="O246" s="11">
        <f t="shared" si="4"/>
        <v>8006198217</v>
      </c>
      <c r="P246" s="17">
        <f t="shared" si="5"/>
        <v>5214036589</v>
      </c>
      <c r="Q246" s="47">
        <v>2.0</v>
      </c>
      <c r="R246" s="41">
        <f t="shared" si="23"/>
        <v>19</v>
      </c>
      <c r="S246" s="11">
        <f t="shared" si="12"/>
        <v>923139.9541</v>
      </c>
      <c r="T246" s="44">
        <f t="shared" si="8"/>
        <v>5648.153961</v>
      </c>
      <c r="U246" s="11">
        <f t="shared" si="13"/>
        <v>11960395.88</v>
      </c>
      <c r="V246" s="47">
        <f t="shared" si="14"/>
        <v>18083.65389</v>
      </c>
      <c r="W246" s="44">
        <f t="shared" si="9"/>
        <v>661.3926562</v>
      </c>
      <c r="X246" s="44">
        <f t="shared" si="10"/>
        <v>0.1170989071</v>
      </c>
    </row>
    <row r="247">
      <c r="A247" s="52"/>
      <c r="B247" s="52"/>
      <c r="C247" s="52"/>
      <c r="D247" s="52"/>
      <c r="E247" s="52"/>
      <c r="F247" s="45">
        <f t="shared" si="11"/>
        <v>5.447049783</v>
      </c>
      <c r="G247" s="6">
        <f>config!$B$24</f>
        <v>800</v>
      </c>
      <c r="H247" s="6">
        <v>244.0</v>
      </c>
      <c r="I247" s="11">
        <f t="shared" si="7"/>
        <v>158364.4388</v>
      </c>
      <c r="J247" s="11">
        <v>2.0E8</v>
      </c>
      <c r="K247" s="11">
        <f t="shared" si="1"/>
        <v>3002375467</v>
      </c>
      <c r="L247" s="11">
        <f t="shared" si="2"/>
        <v>3002375467</v>
      </c>
      <c r="M247" s="46">
        <v>2.0</v>
      </c>
      <c r="N247" s="11">
        <f t="shared" si="3"/>
        <v>4003167289</v>
      </c>
      <c r="O247" s="11">
        <f t="shared" si="4"/>
        <v>8006334578</v>
      </c>
      <c r="P247" s="17">
        <f t="shared" si="5"/>
        <v>5214125394</v>
      </c>
      <c r="Q247" s="47">
        <v>2.0</v>
      </c>
      <c r="R247" s="41">
        <f t="shared" si="23"/>
        <v>20</v>
      </c>
      <c r="S247" s="11">
        <f t="shared" si="12"/>
        <v>947141.5929</v>
      </c>
      <c r="T247" s="44">
        <f t="shared" si="8"/>
        <v>5505.117115</v>
      </c>
      <c r="U247" s="11">
        <f t="shared" si="13"/>
        <v>12379009.74</v>
      </c>
      <c r="V247" s="47">
        <f t="shared" si="14"/>
        <v>18354.9087</v>
      </c>
      <c r="W247" s="44">
        <f t="shared" si="9"/>
        <v>674.4250238</v>
      </c>
      <c r="X247" s="44">
        <f t="shared" si="10"/>
        <v>0.1225087514</v>
      </c>
    </row>
    <row r="248">
      <c r="A248" s="52"/>
      <c r="B248" s="52"/>
      <c r="C248" s="52"/>
      <c r="D248" s="52"/>
      <c r="E248" s="52"/>
      <c r="F248" s="45">
        <f t="shared" si="11"/>
        <v>5.485179132</v>
      </c>
      <c r="G248" s="6">
        <f>config!$B$24</f>
        <v>800</v>
      </c>
      <c r="H248" s="6">
        <v>245.0</v>
      </c>
      <c r="I248" s="11">
        <f t="shared" si="7"/>
        <v>161848.4564</v>
      </c>
      <c r="J248" s="11">
        <v>2.0E8</v>
      </c>
      <c r="K248" s="11">
        <f t="shared" si="1"/>
        <v>3002427727</v>
      </c>
      <c r="L248" s="11">
        <f t="shared" si="2"/>
        <v>3002427727</v>
      </c>
      <c r="M248" s="46">
        <v>2.0</v>
      </c>
      <c r="N248" s="11">
        <f t="shared" si="3"/>
        <v>4003236969</v>
      </c>
      <c r="O248" s="11">
        <f t="shared" si="4"/>
        <v>8006473938</v>
      </c>
      <c r="P248" s="17">
        <f t="shared" si="5"/>
        <v>5214216152</v>
      </c>
      <c r="Q248" s="47">
        <v>2.0</v>
      </c>
      <c r="R248" s="41">
        <f t="shared" si="23"/>
        <v>20</v>
      </c>
      <c r="S248" s="11">
        <f t="shared" si="12"/>
        <v>971767.2743</v>
      </c>
      <c r="T248" s="44">
        <f t="shared" si="8"/>
        <v>5365.704619</v>
      </c>
      <c r="U248" s="11">
        <f t="shared" si="13"/>
        <v>12812275.08</v>
      </c>
      <c r="V248" s="47">
        <f t="shared" si="14"/>
        <v>18630.23233</v>
      </c>
      <c r="W248" s="44">
        <f t="shared" si="9"/>
        <v>687.7141869</v>
      </c>
      <c r="X248" s="44">
        <f t="shared" si="10"/>
        <v>0.1281684766</v>
      </c>
    </row>
    <row r="249">
      <c r="A249" s="52"/>
      <c r="B249" s="52"/>
      <c r="C249" s="52"/>
      <c r="D249" s="52"/>
      <c r="E249" s="52"/>
      <c r="F249" s="45">
        <f t="shared" si="11"/>
        <v>5.523575386</v>
      </c>
      <c r="G249" s="6">
        <f>config!$B$24</f>
        <v>800</v>
      </c>
      <c r="H249" s="6">
        <v>246.0</v>
      </c>
      <c r="I249" s="11">
        <f t="shared" si="7"/>
        <v>165409.1225</v>
      </c>
      <c r="J249" s="11">
        <v>2.0E8</v>
      </c>
      <c r="K249" s="11">
        <f t="shared" si="1"/>
        <v>3002481137</v>
      </c>
      <c r="L249" s="11">
        <f t="shared" si="2"/>
        <v>3002481137</v>
      </c>
      <c r="M249" s="46">
        <v>2.0</v>
      </c>
      <c r="N249" s="11">
        <f t="shared" si="3"/>
        <v>4003308182</v>
      </c>
      <c r="O249" s="11">
        <f t="shared" si="4"/>
        <v>8006616365</v>
      </c>
      <c r="P249" s="17">
        <f t="shared" si="5"/>
        <v>5214308908</v>
      </c>
      <c r="Q249" s="47">
        <v>2.0</v>
      </c>
      <c r="R249" s="41">
        <f t="shared" si="23"/>
        <v>20</v>
      </c>
      <c r="S249" s="11">
        <f t="shared" si="12"/>
        <v>997033.2234</v>
      </c>
      <c r="T249" s="44">
        <f t="shared" si="8"/>
        <v>5229.824629</v>
      </c>
      <c r="U249" s="11">
        <f t="shared" si="13"/>
        <v>13260704.71</v>
      </c>
      <c r="V249" s="47">
        <f t="shared" si="14"/>
        <v>18909.68582</v>
      </c>
      <c r="W249" s="44">
        <f t="shared" si="9"/>
        <v>701.2652053</v>
      </c>
      <c r="X249" s="44">
        <f t="shared" si="10"/>
        <v>0.1340896216</v>
      </c>
    </row>
    <row r="250">
      <c r="A250" s="52"/>
      <c r="B250" s="52"/>
      <c r="C250" s="52"/>
      <c r="D250" s="52"/>
      <c r="E250" s="52"/>
      <c r="F250" s="45">
        <f t="shared" si="11"/>
        <v>5.562240413</v>
      </c>
      <c r="G250" s="6">
        <f>config!$B$24</f>
        <v>800</v>
      </c>
      <c r="H250" s="6">
        <v>247.0</v>
      </c>
      <c r="I250" s="11">
        <f t="shared" si="7"/>
        <v>169048.1232</v>
      </c>
      <c r="J250" s="11">
        <v>2.0E8</v>
      </c>
      <c r="K250" s="11">
        <f t="shared" si="1"/>
        <v>3002535722</v>
      </c>
      <c r="L250" s="11">
        <f t="shared" si="2"/>
        <v>3002535722</v>
      </c>
      <c r="M250" s="46">
        <v>2.0</v>
      </c>
      <c r="N250" s="11">
        <f t="shared" si="3"/>
        <v>4003380962</v>
      </c>
      <c r="O250" s="11">
        <f t="shared" si="4"/>
        <v>8006761925</v>
      </c>
      <c r="P250" s="17">
        <f t="shared" si="5"/>
        <v>5214403704</v>
      </c>
      <c r="Q250" s="47">
        <v>2.0</v>
      </c>
      <c r="R250" s="41">
        <f t="shared" si="23"/>
        <v>20</v>
      </c>
      <c r="S250" s="11">
        <f t="shared" si="12"/>
        <v>1022956.087</v>
      </c>
      <c r="T250" s="44">
        <f t="shared" si="8"/>
        <v>5097.387628</v>
      </c>
      <c r="U250" s="11">
        <f t="shared" si="13"/>
        <v>13724829.37</v>
      </c>
      <c r="V250" s="47">
        <f t="shared" si="14"/>
        <v>19193.3311</v>
      </c>
      <c r="W250" s="44">
        <f t="shared" si="9"/>
        <v>715.0832389</v>
      </c>
      <c r="X250" s="44">
        <f t="shared" si="10"/>
        <v>0.1402842576</v>
      </c>
    </row>
    <row r="251">
      <c r="A251" s="52"/>
      <c r="B251" s="52"/>
      <c r="C251" s="52"/>
      <c r="D251" s="52"/>
      <c r="E251" s="52"/>
      <c r="F251" s="45">
        <f t="shared" si="11"/>
        <v>5.601176096</v>
      </c>
      <c r="G251" s="6">
        <f>config!$B$24</f>
        <v>800</v>
      </c>
      <c r="H251" s="6">
        <v>248.0</v>
      </c>
      <c r="I251" s="11">
        <f t="shared" si="7"/>
        <v>172767.1819</v>
      </c>
      <c r="J251" s="11">
        <v>2.0E8</v>
      </c>
      <c r="K251" s="11">
        <f t="shared" si="1"/>
        <v>3002591508</v>
      </c>
      <c r="L251" s="11">
        <f t="shared" si="2"/>
        <v>3002591508</v>
      </c>
      <c r="M251" s="46">
        <v>2.0</v>
      </c>
      <c r="N251" s="11">
        <f t="shared" si="3"/>
        <v>4003455344</v>
      </c>
      <c r="O251" s="11">
        <f t="shared" si="4"/>
        <v>8006910687</v>
      </c>
      <c r="P251" s="17">
        <f t="shared" si="5"/>
        <v>5214500585</v>
      </c>
      <c r="Q251" s="47">
        <v>2.0</v>
      </c>
      <c r="R251" s="41">
        <f t="shared" si="23"/>
        <v>20</v>
      </c>
      <c r="S251" s="11">
        <f t="shared" si="12"/>
        <v>1049552.946</v>
      </c>
      <c r="T251" s="44">
        <f t="shared" si="8"/>
        <v>4968.30637</v>
      </c>
      <c r="U251" s="11">
        <f t="shared" si="13"/>
        <v>14205198.4</v>
      </c>
      <c r="V251" s="47">
        <f t="shared" si="14"/>
        <v>19481.23107</v>
      </c>
      <c r="W251" s="44">
        <f t="shared" si="9"/>
        <v>729.1735491</v>
      </c>
      <c r="X251" s="44">
        <f t="shared" si="10"/>
        <v>0.146765013</v>
      </c>
    </row>
    <row r="252">
      <c r="A252" s="52"/>
      <c r="B252" s="52"/>
      <c r="C252" s="52"/>
      <c r="D252" s="52"/>
      <c r="E252" s="52"/>
      <c r="F252" s="45">
        <f t="shared" si="11"/>
        <v>5.640384329</v>
      </c>
      <c r="G252" s="6">
        <f>config!$B$24</f>
        <v>800</v>
      </c>
      <c r="H252" s="6">
        <v>249.0</v>
      </c>
      <c r="I252" s="11">
        <f t="shared" si="7"/>
        <v>176568.0599</v>
      </c>
      <c r="J252" s="11">
        <v>2.0E8</v>
      </c>
      <c r="K252" s="11">
        <f t="shared" si="1"/>
        <v>3002648521</v>
      </c>
      <c r="L252" s="11">
        <f t="shared" si="2"/>
        <v>3002648521</v>
      </c>
      <c r="M252" s="46">
        <v>2.0</v>
      </c>
      <c r="N252" s="11">
        <f t="shared" si="3"/>
        <v>4003531361</v>
      </c>
      <c r="O252" s="11">
        <f t="shared" si="4"/>
        <v>8007062722</v>
      </c>
      <c r="P252" s="17">
        <f t="shared" si="5"/>
        <v>5214599598</v>
      </c>
      <c r="Q252" s="47">
        <v>2.0</v>
      </c>
      <c r="R252" s="41">
        <f t="shared" si="23"/>
        <v>20</v>
      </c>
      <c r="S252" s="11">
        <f t="shared" si="12"/>
        <v>1076841.322</v>
      </c>
      <c r="T252" s="44">
        <f t="shared" si="8"/>
        <v>4842.495817</v>
      </c>
      <c r="U252" s="11">
        <f t="shared" si="13"/>
        <v>14702380.34</v>
      </c>
      <c r="V252" s="47">
        <f t="shared" si="14"/>
        <v>19773.44954</v>
      </c>
      <c r="W252" s="44">
        <f t="shared" si="9"/>
        <v>743.5415008</v>
      </c>
      <c r="X252" s="44">
        <f t="shared" si="10"/>
        <v>0.1535450992</v>
      </c>
    </row>
    <row r="253">
      <c r="A253" s="52"/>
      <c r="B253" s="52"/>
      <c r="C253" s="52"/>
      <c r="D253" s="52"/>
      <c r="E253" s="52"/>
      <c r="F253" s="45">
        <f t="shared" si="11"/>
        <v>5.679867019</v>
      </c>
      <c r="G253" s="6">
        <f>config!$B$24</f>
        <v>800</v>
      </c>
      <c r="H253" s="6">
        <v>250.0</v>
      </c>
      <c r="I253" s="11">
        <f t="shared" si="7"/>
        <v>180452.5572</v>
      </c>
      <c r="J253" s="11">
        <v>2.0E8</v>
      </c>
      <c r="K253" s="11">
        <f t="shared" si="1"/>
        <v>3002706788</v>
      </c>
      <c r="L253" s="11">
        <f t="shared" si="2"/>
        <v>3002706788</v>
      </c>
      <c r="M253" s="46">
        <v>2.0</v>
      </c>
      <c r="N253" s="11">
        <f t="shared" si="3"/>
        <v>4003609051</v>
      </c>
      <c r="O253" s="11">
        <f t="shared" si="4"/>
        <v>8007218102</v>
      </c>
      <c r="P253" s="17">
        <f t="shared" si="5"/>
        <v>5214700789</v>
      </c>
      <c r="Q253" s="47">
        <v>2.0</v>
      </c>
      <c r="R253" s="41">
        <f t="shared" si="23"/>
        <v>20</v>
      </c>
      <c r="S253" s="11">
        <f t="shared" si="12"/>
        <v>1104839.196</v>
      </c>
      <c r="T253" s="44">
        <f t="shared" si="8"/>
        <v>4719.873087</v>
      </c>
      <c r="U253" s="11">
        <f t="shared" si="13"/>
        <v>15216963.66</v>
      </c>
      <c r="V253" s="47">
        <f t="shared" si="14"/>
        <v>20070.05128</v>
      </c>
      <c r="W253" s="44">
        <f t="shared" si="9"/>
        <v>758.1925648</v>
      </c>
      <c r="X253" s="44">
        <f t="shared" si="10"/>
        <v>0.1606383373</v>
      </c>
    </row>
    <row r="254">
      <c r="A254" s="64"/>
      <c r="B254" s="64"/>
      <c r="C254" s="64"/>
      <c r="D254" s="64"/>
      <c r="E254" s="64"/>
      <c r="F254" s="65">
        <f t="shared" si="11"/>
        <v>5.719626088</v>
      </c>
      <c r="G254" s="66">
        <f>config!$B$24</f>
        <v>800</v>
      </c>
      <c r="H254" s="66">
        <v>251.0</v>
      </c>
      <c r="I254" s="67">
        <f t="shared" si="7"/>
        <v>184422.5135</v>
      </c>
      <c r="J254" s="67">
        <v>2.0E8</v>
      </c>
      <c r="K254" s="67">
        <f t="shared" si="1"/>
        <v>3002766338</v>
      </c>
      <c r="L254" s="67">
        <f t="shared" si="2"/>
        <v>3002766338</v>
      </c>
      <c r="M254" s="68">
        <v>2.0</v>
      </c>
      <c r="N254" s="67">
        <f t="shared" si="3"/>
        <v>4003688450</v>
      </c>
      <c r="O254" s="67">
        <f t="shared" si="4"/>
        <v>8007376901</v>
      </c>
      <c r="P254" s="69">
        <f t="shared" si="5"/>
        <v>5214804206</v>
      </c>
      <c r="Q254" s="70">
        <v>3.0</v>
      </c>
      <c r="R254" s="70">
        <f t="shared" ref="R254:R503" si="24">INT((ROW(C1)-ROW($A$1))/(250/20))+1</f>
        <v>1</v>
      </c>
      <c r="S254" s="67">
        <f t="shared" si="12"/>
        <v>1133565.016</v>
      </c>
      <c r="T254" s="71">
        <f t="shared" si="8"/>
        <v>4600.357399</v>
      </c>
      <c r="U254" s="67">
        <f t="shared" si="13"/>
        <v>15749557.38</v>
      </c>
      <c r="V254" s="70">
        <f t="shared" si="14"/>
        <v>20371.10205</v>
      </c>
      <c r="W254" s="71">
        <f t="shared" si="9"/>
        <v>773.1323198</v>
      </c>
      <c r="X254" s="71">
        <f t="shared" si="10"/>
        <v>0.168059186</v>
      </c>
      <c r="Y254" s="72"/>
      <c r="Z254" s="72"/>
      <c r="AA254" s="72"/>
      <c r="AB254" s="72"/>
      <c r="AC254" s="72"/>
      <c r="AD254" s="72"/>
      <c r="AE254" s="72"/>
      <c r="AF254" s="72"/>
      <c r="AG254" s="72"/>
      <c r="AH254" s="72"/>
      <c r="AI254" s="72"/>
    </row>
    <row r="255">
      <c r="A255" s="52"/>
      <c r="B255" s="52"/>
      <c r="C255" s="52"/>
      <c r="D255" s="52"/>
      <c r="E255" s="52"/>
      <c r="F255" s="45">
        <f t="shared" si="11"/>
        <v>5.759663471</v>
      </c>
      <c r="G255" s="6">
        <f>config!$B$24</f>
        <v>800</v>
      </c>
      <c r="H255" s="6">
        <v>252.0</v>
      </c>
      <c r="I255" s="11">
        <f t="shared" si="7"/>
        <v>188479.8088</v>
      </c>
      <c r="J255" s="11">
        <v>2.0E8</v>
      </c>
      <c r="K255" s="11">
        <f t="shared" si="1"/>
        <v>3002827197</v>
      </c>
      <c r="L255" s="11">
        <f t="shared" si="2"/>
        <v>3002827197</v>
      </c>
      <c r="M255" s="46">
        <v>2.0</v>
      </c>
      <c r="N255" s="11">
        <f t="shared" si="3"/>
        <v>4003769596</v>
      </c>
      <c r="O255" s="11">
        <f t="shared" si="4"/>
        <v>8007539192</v>
      </c>
      <c r="P255" s="17">
        <f t="shared" si="5"/>
        <v>5214909899</v>
      </c>
      <c r="Q255" s="47">
        <v>3.0</v>
      </c>
      <c r="R255" s="47">
        <f t="shared" si="24"/>
        <v>1</v>
      </c>
      <c r="S255" s="11">
        <f t="shared" si="12"/>
        <v>1163037.706</v>
      </c>
      <c r="T255" s="44">
        <f t="shared" si="8"/>
        <v>4483.870017</v>
      </c>
      <c r="U255" s="11">
        <f t="shared" si="13"/>
        <v>16300791.89</v>
      </c>
      <c r="V255" s="47">
        <f t="shared" si="14"/>
        <v>20676.66858</v>
      </c>
      <c r="W255" s="44">
        <f t="shared" si="9"/>
        <v>788.3664542</v>
      </c>
      <c r="X255" s="44">
        <f t="shared" si="10"/>
        <v>0.1758227716</v>
      </c>
    </row>
    <row r="256">
      <c r="A256" s="52"/>
      <c r="B256" s="52"/>
      <c r="C256" s="52"/>
      <c r="D256" s="52"/>
      <c r="E256" s="52"/>
      <c r="F256" s="45">
        <f t="shared" si="11"/>
        <v>5.799981115</v>
      </c>
      <c r="G256" s="6">
        <f>config!$B$24</f>
        <v>800</v>
      </c>
      <c r="H256" s="6">
        <v>253.0</v>
      </c>
      <c r="I256" s="11">
        <f t="shared" si="7"/>
        <v>192626.3646</v>
      </c>
      <c r="J256" s="11">
        <v>2.0E8</v>
      </c>
      <c r="K256" s="11">
        <f t="shared" si="1"/>
        <v>3002889395</v>
      </c>
      <c r="L256" s="11">
        <f t="shared" si="2"/>
        <v>3002889395</v>
      </c>
      <c r="M256" s="46">
        <v>2.0</v>
      </c>
      <c r="N256" s="11">
        <f t="shared" si="3"/>
        <v>4003852527</v>
      </c>
      <c r="O256" s="11">
        <f t="shared" si="4"/>
        <v>8007705055</v>
      </c>
      <c r="P256" s="17">
        <f t="shared" si="5"/>
        <v>5215017917</v>
      </c>
      <c r="Q256" s="47">
        <v>3.0</v>
      </c>
      <c r="R256" s="47">
        <f t="shared" si="24"/>
        <v>1</v>
      </c>
      <c r="S256" s="11">
        <f t="shared" si="12"/>
        <v>1193276.686</v>
      </c>
      <c r="T256" s="44">
        <f t="shared" si="8"/>
        <v>4370.334204</v>
      </c>
      <c r="U256" s="11">
        <f t="shared" si="13"/>
        <v>16871319.61</v>
      </c>
      <c r="V256" s="47">
        <f t="shared" si="14"/>
        <v>20986.81861</v>
      </c>
      <c r="W256" s="44">
        <f t="shared" si="9"/>
        <v>803.9007685</v>
      </c>
      <c r="X256" s="44">
        <f t="shared" si="10"/>
        <v>0.1839449184</v>
      </c>
    </row>
    <row r="257">
      <c r="A257" s="52"/>
      <c r="B257" s="52"/>
      <c r="C257" s="52"/>
      <c r="D257" s="52"/>
      <c r="E257" s="52"/>
      <c r="F257" s="45">
        <f t="shared" si="11"/>
        <v>5.840580983</v>
      </c>
      <c r="G257" s="6">
        <f>config!$B$24</f>
        <v>800</v>
      </c>
      <c r="H257" s="6">
        <v>254.0</v>
      </c>
      <c r="I257" s="11">
        <f t="shared" si="7"/>
        <v>196864.1446</v>
      </c>
      <c r="J257" s="11">
        <v>2.0E8</v>
      </c>
      <c r="K257" s="11">
        <f t="shared" si="1"/>
        <v>3002952962</v>
      </c>
      <c r="L257" s="11">
        <f t="shared" si="2"/>
        <v>3002952962</v>
      </c>
      <c r="M257" s="46">
        <v>2.0</v>
      </c>
      <c r="N257" s="11">
        <f t="shared" si="3"/>
        <v>4003937283</v>
      </c>
      <c r="O257" s="11">
        <f t="shared" si="4"/>
        <v>8007874566</v>
      </c>
      <c r="P257" s="17">
        <f t="shared" si="5"/>
        <v>5215128311</v>
      </c>
      <c r="Q257" s="47">
        <v>3.0</v>
      </c>
      <c r="R257" s="47">
        <f t="shared" si="24"/>
        <v>1</v>
      </c>
      <c r="S257" s="11">
        <f t="shared" si="12"/>
        <v>1224301.88</v>
      </c>
      <c r="T257" s="44">
        <f t="shared" si="8"/>
        <v>4259.675163</v>
      </c>
      <c r="U257" s="11">
        <f t="shared" si="13"/>
        <v>17461815.8</v>
      </c>
      <c r="V257" s="47">
        <f t="shared" si="14"/>
        <v>21301.62089</v>
      </c>
      <c r="W257" s="44">
        <f t="shared" si="9"/>
        <v>819.7411778</v>
      </c>
      <c r="X257" s="44">
        <f t="shared" si="10"/>
        <v>0.1924421808</v>
      </c>
    </row>
    <row r="258">
      <c r="A258" s="52"/>
      <c r="B258" s="52"/>
      <c r="C258" s="52"/>
      <c r="D258" s="52"/>
      <c r="E258" s="52"/>
      <c r="F258" s="45">
        <f t="shared" si="11"/>
        <v>5.88146505</v>
      </c>
      <c r="G258" s="6">
        <f>config!$B$24</f>
        <v>800</v>
      </c>
      <c r="H258" s="6">
        <v>255.0</v>
      </c>
      <c r="I258" s="11">
        <f t="shared" si="7"/>
        <v>201195.1558</v>
      </c>
      <c r="J258" s="11">
        <v>2.0E8</v>
      </c>
      <c r="K258" s="11">
        <f t="shared" si="1"/>
        <v>3003017927</v>
      </c>
      <c r="L258" s="11">
        <f t="shared" si="2"/>
        <v>3003017927</v>
      </c>
      <c r="M258" s="46">
        <v>2.0</v>
      </c>
      <c r="N258" s="11">
        <f t="shared" si="3"/>
        <v>4004023903</v>
      </c>
      <c r="O258" s="11">
        <f t="shared" si="4"/>
        <v>8008047806</v>
      </c>
      <c r="P258" s="17">
        <f t="shared" si="5"/>
        <v>5215241134</v>
      </c>
      <c r="Q258" s="47">
        <v>3.0</v>
      </c>
      <c r="R258" s="47">
        <f t="shared" si="24"/>
        <v>1</v>
      </c>
      <c r="S258" s="11">
        <f t="shared" si="12"/>
        <v>1256133.729</v>
      </c>
      <c r="T258" s="44">
        <f t="shared" si="8"/>
        <v>4151.819996</v>
      </c>
      <c r="U258" s="11">
        <f t="shared" si="13"/>
        <v>18072979.35</v>
      </c>
      <c r="V258" s="47">
        <f t="shared" si="14"/>
        <v>21621.1452</v>
      </c>
      <c r="W258" s="44">
        <f t="shared" si="9"/>
        <v>835.8937133</v>
      </c>
      <c r="X258" s="44">
        <f t="shared" si="10"/>
        <v>0.2013318771</v>
      </c>
    </row>
    <row r="259">
      <c r="A259" s="52"/>
      <c r="B259" s="52"/>
      <c r="C259" s="52"/>
      <c r="D259" s="52"/>
      <c r="E259" s="52"/>
      <c r="F259" s="45">
        <f t="shared" si="11"/>
        <v>5.922635305</v>
      </c>
      <c r="G259" s="6">
        <f>config!$B$24</f>
        <v>800</v>
      </c>
      <c r="H259" s="6">
        <v>256.0</v>
      </c>
      <c r="I259" s="11">
        <f t="shared" si="7"/>
        <v>205621.4492</v>
      </c>
      <c r="J259" s="11">
        <v>2.0E8</v>
      </c>
      <c r="K259" s="11">
        <f t="shared" si="1"/>
        <v>3003084322</v>
      </c>
      <c r="L259" s="11">
        <f t="shared" si="2"/>
        <v>3003084322</v>
      </c>
      <c r="M259" s="46">
        <v>2.0</v>
      </c>
      <c r="N259" s="11">
        <f t="shared" si="3"/>
        <v>4004112429</v>
      </c>
      <c r="O259" s="11">
        <f t="shared" si="4"/>
        <v>8008224858</v>
      </c>
      <c r="P259" s="17">
        <f t="shared" si="5"/>
        <v>5215356439</v>
      </c>
      <c r="Q259" s="47">
        <v>3.0</v>
      </c>
      <c r="R259" s="47">
        <f t="shared" si="24"/>
        <v>1</v>
      </c>
      <c r="S259" s="11">
        <f t="shared" si="12"/>
        <v>1288793.206</v>
      </c>
      <c r="T259" s="44">
        <f t="shared" si="8"/>
        <v>4046.69765</v>
      </c>
      <c r="U259" s="11">
        <f t="shared" si="13"/>
        <v>18705533.63</v>
      </c>
      <c r="V259" s="47">
        <f t="shared" si="14"/>
        <v>21945.46238</v>
      </c>
      <c r="W259" s="44">
        <f t="shared" si="9"/>
        <v>852.3645254</v>
      </c>
      <c r="X259" s="44">
        <f t="shared" si="10"/>
        <v>0.210632125</v>
      </c>
    </row>
    <row r="260">
      <c r="A260" s="52"/>
      <c r="B260" s="52"/>
      <c r="C260" s="52"/>
      <c r="D260" s="52"/>
      <c r="E260" s="52"/>
      <c r="F260" s="45">
        <f t="shared" si="11"/>
        <v>5.964093753</v>
      </c>
      <c r="G260" s="6">
        <f>config!$B$24</f>
        <v>800</v>
      </c>
      <c r="H260" s="6">
        <v>257.0</v>
      </c>
      <c r="I260" s="11">
        <f t="shared" si="7"/>
        <v>210145.1211</v>
      </c>
      <c r="J260" s="11">
        <v>2.0E8</v>
      </c>
      <c r="K260" s="11">
        <f t="shared" si="1"/>
        <v>3003152177</v>
      </c>
      <c r="L260" s="11">
        <f t="shared" si="2"/>
        <v>3003152177</v>
      </c>
      <c r="M260" s="46">
        <v>2.0</v>
      </c>
      <c r="N260" s="11">
        <f t="shared" si="3"/>
        <v>4004202902</v>
      </c>
      <c r="O260" s="11">
        <f t="shared" si="4"/>
        <v>8008405805</v>
      </c>
      <c r="P260" s="17">
        <f t="shared" si="5"/>
        <v>5215474280</v>
      </c>
      <c r="Q260" s="47">
        <v>3.0</v>
      </c>
      <c r="R260" s="47">
        <f t="shared" si="24"/>
        <v>1</v>
      </c>
      <c r="S260" s="11">
        <f t="shared" si="12"/>
        <v>1322301.829</v>
      </c>
      <c r="T260" s="44">
        <f t="shared" si="8"/>
        <v>3944.238875</v>
      </c>
      <c r="U260" s="11">
        <f t="shared" si="13"/>
        <v>19360227.3</v>
      </c>
      <c r="V260" s="47">
        <f t="shared" si="14"/>
        <v>22274.64432</v>
      </c>
      <c r="W260" s="44">
        <f t="shared" si="9"/>
        <v>869.1598855</v>
      </c>
      <c r="X260" s="44">
        <f t="shared" si="10"/>
        <v>0.2203618779</v>
      </c>
    </row>
    <row r="261">
      <c r="A261" s="52"/>
      <c r="B261" s="52"/>
      <c r="C261" s="52"/>
      <c r="D261" s="52"/>
      <c r="E261" s="52"/>
      <c r="F261" s="45">
        <f t="shared" si="11"/>
        <v>6.005842409</v>
      </c>
      <c r="G261" s="6">
        <f>config!$B$24</f>
        <v>800</v>
      </c>
      <c r="H261" s="6">
        <v>258.0</v>
      </c>
      <c r="I261" s="11">
        <f t="shared" si="7"/>
        <v>214768.3137</v>
      </c>
      <c r="J261" s="11">
        <v>2.0E8</v>
      </c>
      <c r="K261" s="11">
        <f t="shared" si="1"/>
        <v>3003221525</v>
      </c>
      <c r="L261" s="11">
        <f t="shared" si="2"/>
        <v>3003221525</v>
      </c>
      <c r="M261" s="46">
        <v>2.0</v>
      </c>
      <c r="N261" s="11">
        <f t="shared" si="3"/>
        <v>4004295366</v>
      </c>
      <c r="O261" s="11">
        <f t="shared" si="4"/>
        <v>8008590733</v>
      </c>
      <c r="P261" s="17">
        <f t="shared" si="5"/>
        <v>5215594715</v>
      </c>
      <c r="Q261" s="47">
        <v>3.0</v>
      </c>
      <c r="R261" s="47">
        <f t="shared" si="24"/>
        <v>1</v>
      </c>
      <c r="S261" s="11">
        <f t="shared" si="12"/>
        <v>1356681.677</v>
      </c>
      <c r="T261" s="44">
        <f t="shared" si="8"/>
        <v>3844.376174</v>
      </c>
      <c r="U261" s="11">
        <f t="shared" si="13"/>
        <v>20037835.26</v>
      </c>
      <c r="V261" s="47">
        <f t="shared" si="14"/>
        <v>22608.76398</v>
      </c>
      <c r="W261" s="44">
        <f t="shared" si="9"/>
        <v>886.2861886</v>
      </c>
      <c r="X261" s="44">
        <f t="shared" si="10"/>
        <v>0.2305409639</v>
      </c>
    </row>
    <row r="262">
      <c r="A262" s="52"/>
      <c r="B262" s="52"/>
      <c r="C262" s="52"/>
      <c r="D262" s="52"/>
      <c r="E262" s="52"/>
      <c r="F262" s="45">
        <f t="shared" si="11"/>
        <v>6.047883306</v>
      </c>
      <c r="G262" s="6">
        <f>config!$B$24</f>
        <v>800</v>
      </c>
      <c r="H262" s="6">
        <v>259.0</v>
      </c>
      <c r="I262" s="11">
        <f t="shared" si="7"/>
        <v>219493.2166</v>
      </c>
      <c r="J262" s="11">
        <v>2.0E8</v>
      </c>
      <c r="K262" s="11">
        <f t="shared" si="1"/>
        <v>3003292398</v>
      </c>
      <c r="L262" s="11">
        <f t="shared" si="2"/>
        <v>3003292398</v>
      </c>
      <c r="M262" s="46">
        <v>2.0</v>
      </c>
      <c r="N262" s="11">
        <f t="shared" si="3"/>
        <v>4004389864</v>
      </c>
      <c r="O262" s="11">
        <f t="shared" si="4"/>
        <v>8008779729</v>
      </c>
      <c r="P262" s="17">
        <f t="shared" si="5"/>
        <v>5215717798</v>
      </c>
      <c r="Q262" s="47">
        <v>3.0</v>
      </c>
      <c r="R262" s="47">
        <f t="shared" si="24"/>
        <v>1</v>
      </c>
      <c r="S262" s="11">
        <f t="shared" si="12"/>
        <v>1391955.401</v>
      </c>
      <c r="T262" s="44">
        <f t="shared" si="8"/>
        <v>3747.04376</v>
      </c>
      <c r="U262" s="11">
        <f t="shared" si="13"/>
        <v>20739159.49</v>
      </c>
      <c r="V262" s="47">
        <f t="shared" si="14"/>
        <v>22947.89544</v>
      </c>
      <c r="W262" s="44">
        <f t="shared" si="9"/>
        <v>903.7499559</v>
      </c>
      <c r="X262" s="44">
        <f t="shared" si="10"/>
        <v>0.2411901258</v>
      </c>
    </row>
    <row r="263">
      <c r="A263" s="52"/>
      <c r="B263" s="52"/>
      <c r="C263" s="52"/>
      <c r="D263" s="52"/>
      <c r="E263" s="52"/>
      <c r="F263" s="45">
        <f t="shared" si="11"/>
        <v>6.090218489</v>
      </c>
      <c r="G263" s="6">
        <f>config!$B$24</f>
        <v>800</v>
      </c>
      <c r="H263" s="6">
        <v>260.0</v>
      </c>
      <c r="I263" s="11">
        <f t="shared" si="7"/>
        <v>224322.0674</v>
      </c>
      <c r="J263" s="11">
        <v>2.0E8</v>
      </c>
      <c r="K263" s="11">
        <f t="shared" si="1"/>
        <v>3003364831</v>
      </c>
      <c r="L263" s="11">
        <f t="shared" si="2"/>
        <v>3003364831</v>
      </c>
      <c r="M263" s="46">
        <v>2.0</v>
      </c>
      <c r="N263" s="11">
        <f t="shared" si="3"/>
        <v>4004486441</v>
      </c>
      <c r="O263" s="11">
        <f t="shared" si="4"/>
        <v>8008972883</v>
      </c>
      <c r="P263" s="17">
        <f t="shared" si="5"/>
        <v>5215843590</v>
      </c>
      <c r="Q263" s="47">
        <v>3.0</v>
      </c>
      <c r="R263" s="47">
        <f t="shared" si="24"/>
        <v>1</v>
      </c>
      <c r="S263" s="11">
        <f t="shared" si="12"/>
        <v>1428146.241</v>
      </c>
      <c r="T263" s="44">
        <f t="shared" si="8"/>
        <v>3652.177515</v>
      </c>
      <c r="U263" s="11">
        <f t="shared" si="13"/>
        <v>21465030.07</v>
      </c>
      <c r="V263" s="47">
        <f t="shared" si="14"/>
        <v>23292.11387</v>
      </c>
      <c r="W263" s="44">
        <f t="shared" si="9"/>
        <v>921.5578368</v>
      </c>
      <c r="X263" s="44">
        <f t="shared" si="10"/>
        <v>0.2523310636</v>
      </c>
    </row>
    <row r="264">
      <c r="A264" s="52"/>
      <c r="B264" s="52"/>
      <c r="C264" s="52"/>
      <c r="D264" s="52"/>
      <c r="E264" s="52"/>
      <c r="F264" s="45">
        <f t="shared" si="11"/>
        <v>6.132850018</v>
      </c>
      <c r="G264" s="6">
        <f>config!$B$24</f>
        <v>800</v>
      </c>
      <c r="H264" s="6">
        <v>261.0</v>
      </c>
      <c r="I264" s="11">
        <f t="shared" si="7"/>
        <v>229257.1529</v>
      </c>
      <c r="J264" s="11">
        <v>2.0E8</v>
      </c>
      <c r="K264" s="11">
        <f t="shared" si="1"/>
        <v>3003438857</v>
      </c>
      <c r="L264" s="11">
        <f t="shared" si="2"/>
        <v>3003438857</v>
      </c>
      <c r="M264" s="46">
        <v>2.0</v>
      </c>
      <c r="N264" s="11">
        <f t="shared" si="3"/>
        <v>4004585143</v>
      </c>
      <c r="O264" s="11">
        <f t="shared" si="4"/>
        <v>8009170286</v>
      </c>
      <c r="P264" s="17">
        <f t="shared" si="5"/>
        <v>5215972149</v>
      </c>
      <c r="Q264" s="47">
        <v>3.0</v>
      </c>
      <c r="R264" s="47">
        <f t="shared" si="24"/>
        <v>1</v>
      </c>
      <c r="S264" s="11">
        <f t="shared" si="12"/>
        <v>1465278.043</v>
      </c>
      <c r="T264" s="44">
        <f t="shared" si="8"/>
        <v>3559.714945</v>
      </c>
      <c r="U264" s="11">
        <f t="shared" si="13"/>
        <v>22216306.13</v>
      </c>
      <c r="V264" s="47">
        <f t="shared" si="14"/>
        <v>23641.49558</v>
      </c>
      <c r="W264" s="44">
        <f t="shared" si="9"/>
        <v>939.7166119</v>
      </c>
      <c r="X264" s="44">
        <f t="shared" si="10"/>
        <v>0.2639864783</v>
      </c>
    </row>
    <row r="265">
      <c r="A265" s="52"/>
      <c r="B265" s="52"/>
      <c r="C265" s="52"/>
      <c r="D265" s="52"/>
      <c r="E265" s="52"/>
      <c r="F265" s="45">
        <f t="shared" si="11"/>
        <v>6.175779968</v>
      </c>
      <c r="G265" s="6">
        <f>config!$B$24</f>
        <v>800</v>
      </c>
      <c r="H265" s="6">
        <v>262.0</v>
      </c>
      <c r="I265" s="11">
        <f t="shared" si="7"/>
        <v>234300.8102</v>
      </c>
      <c r="J265" s="11">
        <v>2.0E8</v>
      </c>
      <c r="K265" s="11">
        <f t="shared" si="1"/>
        <v>3003514512</v>
      </c>
      <c r="L265" s="11">
        <f t="shared" si="2"/>
        <v>3003514512</v>
      </c>
      <c r="M265" s="46">
        <v>2.0</v>
      </c>
      <c r="N265" s="11">
        <f t="shared" si="3"/>
        <v>4004686016</v>
      </c>
      <c r="O265" s="11">
        <f t="shared" si="4"/>
        <v>8009372032</v>
      </c>
      <c r="P265" s="17">
        <f t="shared" si="5"/>
        <v>5216103536</v>
      </c>
      <c r="Q265" s="47">
        <v>3.0</v>
      </c>
      <c r="R265" s="47">
        <f t="shared" si="24"/>
        <v>1</v>
      </c>
      <c r="S265" s="11">
        <f t="shared" si="12"/>
        <v>1503375.272</v>
      </c>
      <c r="T265" s="44">
        <f t="shared" si="8"/>
        <v>3469.595138</v>
      </c>
      <c r="U265" s="11">
        <f t="shared" si="13"/>
        <v>22993876.84</v>
      </c>
      <c r="V265" s="47">
        <f t="shared" si="14"/>
        <v>23996.11801</v>
      </c>
      <c r="W265" s="44">
        <f t="shared" si="9"/>
        <v>958.2331954</v>
      </c>
      <c r="X265" s="44">
        <f t="shared" si="10"/>
        <v>0.2761801182</v>
      </c>
    </row>
    <row r="266">
      <c r="A266" s="52"/>
      <c r="B266" s="52"/>
      <c r="C266" s="52"/>
      <c r="D266" s="52"/>
      <c r="E266" s="52"/>
      <c r="F266" s="45">
        <f t="shared" si="11"/>
        <v>6.219010428</v>
      </c>
      <c r="G266" s="6">
        <f>config!$B$24</f>
        <v>800</v>
      </c>
      <c r="H266" s="6">
        <v>263.0</v>
      </c>
      <c r="I266" s="11">
        <f t="shared" si="7"/>
        <v>239455.4281</v>
      </c>
      <c r="J266" s="11">
        <v>2.0E8</v>
      </c>
      <c r="K266" s="11">
        <f t="shared" si="1"/>
        <v>3003591831</v>
      </c>
      <c r="L266" s="11">
        <f t="shared" si="2"/>
        <v>3003591831</v>
      </c>
      <c r="M266" s="46">
        <v>2.0</v>
      </c>
      <c r="N266" s="11">
        <f t="shared" si="3"/>
        <v>4004789109</v>
      </c>
      <c r="O266" s="11">
        <f t="shared" si="4"/>
        <v>8009578217</v>
      </c>
      <c r="P266" s="17">
        <f t="shared" si="5"/>
        <v>5216237814</v>
      </c>
      <c r="Q266" s="47">
        <v>3.0</v>
      </c>
      <c r="R266" s="47">
        <f t="shared" si="24"/>
        <v>1</v>
      </c>
      <c r="S266" s="11">
        <f t="shared" si="12"/>
        <v>1542463.029</v>
      </c>
      <c r="T266" s="44">
        <f t="shared" si="8"/>
        <v>3381.758729</v>
      </c>
      <c r="U266" s="11">
        <f t="shared" si="13"/>
        <v>23798662.53</v>
      </c>
      <c r="V266" s="47">
        <f t="shared" si="14"/>
        <v>24356.05978</v>
      </c>
      <c r="W266" s="44">
        <f t="shared" si="9"/>
        <v>977.1146377</v>
      </c>
      <c r="X266" s="44">
        <f t="shared" si="10"/>
        <v>0.2889368273</v>
      </c>
    </row>
    <row r="267">
      <c r="A267" s="52"/>
      <c r="B267" s="52"/>
      <c r="C267" s="52"/>
      <c r="D267" s="52"/>
      <c r="E267" s="52"/>
      <c r="F267" s="45">
        <f t="shared" si="11"/>
        <v>6.262543501</v>
      </c>
      <c r="G267" s="6">
        <f>config!$B$24</f>
        <v>800</v>
      </c>
      <c r="H267" s="6">
        <v>264.0</v>
      </c>
      <c r="I267" s="11">
        <f t="shared" si="7"/>
        <v>244723.4475</v>
      </c>
      <c r="J267" s="11">
        <v>2.0E8</v>
      </c>
      <c r="K267" s="11">
        <f t="shared" si="1"/>
        <v>3003670852</v>
      </c>
      <c r="L267" s="11">
        <f t="shared" si="2"/>
        <v>3003670852</v>
      </c>
      <c r="M267" s="46">
        <v>2.0</v>
      </c>
      <c r="N267" s="11">
        <f t="shared" si="3"/>
        <v>4004894469</v>
      </c>
      <c r="O267" s="11">
        <f t="shared" si="4"/>
        <v>8009788938</v>
      </c>
      <c r="P267" s="17">
        <f t="shared" si="5"/>
        <v>5216375046</v>
      </c>
      <c r="Q267" s="47">
        <v>3.0</v>
      </c>
      <c r="R267" s="47">
        <f t="shared" si="24"/>
        <v>2</v>
      </c>
      <c r="S267" s="11">
        <f t="shared" si="12"/>
        <v>1582567.068</v>
      </c>
      <c r="T267" s="44">
        <f t="shared" si="8"/>
        <v>3296.147854</v>
      </c>
      <c r="U267" s="11">
        <f t="shared" si="13"/>
        <v>24631615.72</v>
      </c>
      <c r="V267" s="47">
        <f t="shared" si="14"/>
        <v>24721.40068</v>
      </c>
      <c r="W267" s="44">
        <f t="shared" si="9"/>
        <v>996.3681281</v>
      </c>
      <c r="X267" s="44">
        <f t="shared" si="10"/>
        <v>0.3022825954</v>
      </c>
    </row>
    <row r="268">
      <c r="A268" s="52"/>
      <c r="B268" s="52"/>
      <c r="C268" s="52"/>
      <c r="D268" s="52"/>
      <c r="E268" s="52"/>
      <c r="F268" s="45">
        <f t="shared" si="11"/>
        <v>6.306381306</v>
      </c>
      <c r="G268" s="6">
        <f>config!$B$24</f>
        <v>800</v>
      </c>
      <c r="H268" s="6">
        <v>265.0</v>
      </c>
      <c r="I268" s="11">
        <f t="shared" si="7"/>
        <v>250107.3633</v>
      </c>
      <c r="J268" s="11">
        <v>2.0E8</v>
      </c>
      <c r="K268" s="11">
        <f t="shared" si="1"/>
        <v>3003751610</v>
      </c>
      <c r="L268" s="11">
        <f t="shared" si="2"/>
        <v>3003751610</v>
      </c>
      <c r="M268" s="46">
        <v>2.0</v>
      </c>
      <c r="N268" s="11">
        <f t="shared" si="3"/>
        <v>4005002147</v>
      </c>
      <c r="O268" s="11">
        <f t="shared" si="4"/>
        <v>8010004295</v>
      </c>
      <c r="P268" s="17">
        <f t="shared" si="5"/>
        <v>5216515297</v>
      </c>
      <c r="Q268" s="47">
        <v>3.0</v>
      </c>
      <c r="R268" s="47">
        <f t="shared" si="24"/>
        <v>2</v>
      </c>
      <c r="S268" s="11">
        <f t="shared" si="12"/>
        <v>1623713.812</v>
      </c>
      <c r="T268" s="44">
        <f t="shared" si="8"/>
        <v>3212.706117</v>
      </c>
      <c r="U268" s="11">
        <f t="shared" si="13"/>
        <v>25493722.27</v>
      </c>
      <c r="V268" s="47">
        <f t="shared" si="14"/>
        <v>25092.22169</v>
      </c>
      <c r="W268" s="44">
        <f t="shared" si="9"/>
        <v>1016.000998</v>
      </c>
      <c r="X268" s="44">
        <f t="shared" si="10"/>
        <v>0.3162446114</v>
      </c>
    </row>
    <row r="269">
      <c r="A269" s="52"/>
      <c r="B269" s="52"/>
      <c r="C269" s="52"/>
      <c r="D269" s="52"/>
      <c r="E269" s="52"/>
      <c r="F269" s="45">
        <f t="shared" si="11"/>
        <v>6.350525975</v>
      </c>
      <c r="G269" s="6">
        <f>config!$B$24</f>
        <v>800</v>
      </c>
      <c r="H269" s="6">
        <v>266.0</v>
      </c>
      <c r="I269" s="11">
        <f t="shared" si="7"/>
        <v>255609.7253</v>
      </c>
      <c r="J269" s="11">
        <v>2.0E8</v>
      </c>
      <c r="K269" s="11">
        <f t="shared" si="1"/>
        <v>3003834146</v>
      </c>
      <c r="L269" s="11">
        <f t="shared" si="2"/>
        <v>3003834146</v>
      </c>
      <c r="M269" s="46">
        <v>2.0</v>
      </c>
      <c r="N269" s="11">
        <f t="shared" si="3"/>
        <v>4005112195</v>
      </c>
      <c r="O269" s="11">
        <f t="shared" si="4"/>
        <v>8010224389</v>
      </c>
      <c r="P269" s="17">
        <f t="shared" si="5"/>
        <v>5216658633</v>
      </c>
      <c r="Q269" s="47">
        <v>3.0</v>
      </c>
      <c r="R269" s="47">
        <f t="shared" si="24"/>
        <v>2</v>
      </c>
      <c r="S269" s="11">
        <f t="shared" si="12"/>
        <v>1665930.371</v>
      </c>
      <c r="T269" s="44">
        <f t="shared" si="8"/>
        <v>3131.378552</v>
      </c>
      <c r="U269" s="11">
        <f t="shared" si="13"/>
        <v>26386002.55</v>
      </c>
      <c r="V269" s="47">
        <f t="shared" si="14"/>
        <v>25468.60502</v>
      </c>
      <c r="W269" s="44">
        <f t="shared" si="9"/>
        <v>1036.020722</v>
      </c>
      <c r="X269" s="44">
        <f t="shared" si="10"/>
        <v>0.3308513182</v>
      </c>
    </row>
    <row r="270">
      <c r="A270" s="52"/>
      <c r="B270" s="52"/>
      <c r="C270" s="52"/>
      <c r="D270" s="52"/>
      <c r="E270" s="52"/>
      <c r="F270" s="45">
        <f t="shared" si="11"/>
        <v>6.394979657</v>
      </c>
      <c r="G270" s="6">
        <f>config!$B$24</f>
        <v>800</v>
      </c>
      <c r="H270" s="6">
        <v>267.0</v>
      </c>
      <c r="I270" s="11">
        <f t="shared" si="7"/>
        <v>261233.1393</v>
      </c>
      <c r="J270" s="11">
        <v>2.0E8</v>
      </c>
      <c r="K270" s="11">
        <f t="shared" si="1"/>
        <v>3003918497</v>
      </c>
      <c r="L270" s="11">
        <f t="shared" si="2"/>
        <v>3003918497</v>
      </c>
      <c r="M270" s="46">
        <v>2.0</v>
      </c>
      <c r="N270" s="11">
        <f t="shared" si="3"/>
        <v>4005224663</v>
      </c>
      <c r="O270" s="11">
        <f t="shared" si="4"/>
        <v>8010449326</v>
      </c>
      <c r="P270" s="17">
        <f t="shared" si="5"/>
        <v>5216805123</v>
      </c>
      <c r="Q270" s="47">
        <v>3.0</v>
      </c>
      <c r="R270" s="47">
        <f t="shared" si="24"/>
        <v>2</v>
      </c>
      <c r="S270" s="11">
        <f t="shared" si="12"/>
        <v>1709244.561</v>
      </c>
      <c r="T270" s="44">
        <f t="shared" si="8"/>
        <v>3052.111584</v>
      </c>
      <c r="U270" s="11">
        <f t="shared" si="13"/>
        <v>27309512.64</v>
      </c>
      <c r="V270" s="47">
        <f t="shared" si="14"/>
        <v>25850.63409</v>
      </c>
      <c r="W270" s="44">
        <f t="shared" si="9"/>
        <v>1056.434923</v>
      </c>
      <c r="X270" s="44">
        <f t="shared" si="10"/>
        <v>0.3461324706</v>
      </c>
    </row>
    <row r="271">
      <c r="A271" s="52"/>
      <c r="B271" s="52"/>
      <c r="C271" s="52"/>
      <c r="D271" s="52"/>
      <c r="E271" s="52"/>
      <c r="F271" s="45">
        <f t="shared" si="11"/>
        <v>6.439744514</v>
      </c>
      <c r="G271" s="6">
        <f>config!$B$24</f>
        <v>800</v>
      </c>
      <c r="H271" s="6">
        <v>268.0</v>
      </c>
      <c r="I271" s="11">
        <f t="shared" si="7"/>
        <v>266980.2683</v>
      </c>
      <c r="J271" s="11">
        <v>2.0E8</v>
      </c>
      <c r="K271" s="11">
        <f t="shared" si="1"/>
        <v>3004004704</v>
      </c>
      <c r="L271" s="11">
        <f t="shared" si="2"/>
        <v>3004004704</v>
      </c>
      <c r="M271" s="46">
        <v>2.0</v>
      </c>
      <c r="N271" s="11">
        <f t="shared" si="3"/>
        <v>4005339605</v>
      </c>
      <c r="O271" s="11">
        <f t="shared" si="4"/>
        <v>8010679211</v>
      </c>
      <c r="P271" s="17">
        <f t="shared" si="5"/>
        <v>5216954836</v>
      </c>
      <c r="Q271" s="47">
        <v>3.0</v>
      </c>
      <c r="R271" s="47">
        <f t="shared" si="24"/>
        <v>2</v>
      </c>
      <c r="S271" s="11">
        <f t="shared" si="12"/>
        <v>1753684.919</v>
      </c>
      <c r="T271" s="44">
        <f t="shared" si="8"/>
        <v>2974.852996</v>
      </c>
      <c r="U271" s="11">
        <f t="shared" si="13"/>
        <v>28265345.58</v>
      </c>
      <c r="V271" s="47">
        <f t="shared" si="14"/>
        <v>26238.3936</v>
      </c>
      <c r="W271" s="44">
        <f t="shared" si="9"/>
        <v>1077.251375</v>
      </c>
      <c r="X271" s="44">
        <f t="shared" si="10"/>
        <v>0.3621191959</v>
      </c>
    </row>
    <row r="272">
      <c r="A272" s="52"/>
      <c r="B272" s="52"/>
      <c r="C272" s="52"/>
      <c r="D272" s="52"/>
      <c r="E272" s="52"/>
      <c r="F272" s="45">
        <f t="shared" si="11"/>
        <v>6.484822726</v>
      </c>
      <c r="G272" s="6">
        <f>config!$B$24</f>
        <v>800</v>
      </c>
      <c r="H272" s="6">
        <v>269.0</v>
      </c>
      <c r="I272" s="11">
        <f t="shared" si="7"/>
        <v>272853.8343</v>
      </c>
      <c r="J272" s="11">
        <v>2.0E8</v>
      </c>
      <c r="K272" s="11">
        <f t="shared" si="1"/>
        <v>3004092808</v>
      </c>
      <c r="L272" s="11">
        <f t="shared" si="2"/>
        <v>3004092808</v>
      </c>
      <c r="M272" s="46">
        <v>2.0</v>
      </c>
      <c r="N272" s="11">
        <f t="shared" si="3"/>
        <v>4005457077</v>
      </c>
      <c r="O272" s="11">
        <f t="shared" si="4"/>
        <v>8010914153</v>
      </c>
      <c r="P272" s="17">
        <f t="shared" si="5"/>
        <v>5217107842</v>
      </c>
      <c r="Q272" s="47">
        <v>3.0</v>
      </c>
      <c r="R272" s="47">
        <f t="shared" si="24"/>
        <v>2</v>
      </c>
      <c r="S272" s="11">
        <f t="shared" si="12"/>
        <v>1799280.727</v>
      </c>
      <c r="T272" s="44">
        <f t="shared" si="8"/>
        <v>2899.551895</v>
      </c>
      <c r="U272" s="11">
        <f t="shared" si="13"/>
        <v>29254632.68</v>
      </c>
      <c r="V272" s="47">
        <f t="shared" si="14"/>
        <v>26631.96951</v>
      </c>
      <c r="W272" s="44">
        <f t="shared" si="9"/>
        <v>1098.478003</v>
      </c>
      <c r="X272" s="44">
        <f t="shared" si="10"/>
        <v>0.3788440568</v>
      </c>
    </row>
    <row r="273">
      <c r="A273" s="52"/>
      <c r="B273" s="52"/>
      <c r="C273" s="52"/>
      <c r="D273" s="52"/>
      <c r="E273" s="52"/>
      <c r="F273" s="45">
        <f t="shared" si="11"/>
        <v>6.530216485</v>
      </c>
      <c r="G273" s="6">
        <f>config!$B$24</f>
        <v>800</v>
      </c>
      <c r="H273" s="6">
        <v>270.0</v>
      </c>
      <c r="I273" s="11">
        <f t="shared" si="7"/>
        <v>278856.6186</v>
      </c>
      <c r="J273" s="11">
        <v>2.0E8</v>
      </c>
      <c r="K273" s="11">
        <f t="shared" si="1"/>
        <v>3004182849</v>
      </c>
      <c r="L273" s="11">
        <f t="shared" si="2"/>
        <v>3004182849</v>
      </c>
      <c r="M273" s="46">
        <v>2.0</v>
      </c>
      <c r="N273" s="11">
        <f t="shared" si="3"/>
        <v>4005577132</v>
      </c>
      <c r="O273" s="11">
        <f t="shared" si="4"/>
        <v>8011154265</v>
      </c>
      <c r="P273" s="17">
        <f t="shared" si="5"/>
        <v>5217264215</v>
      </c>
      <c r="Q273" s="47">
        <v>3.0</v>
      </c>
      <c r="R273" s="47">
        <f t="shared" si="24"/>
        <v>2</v>
      </c>
      <c r="S273" s="11">
        <f t="shared" si="12"/>
        <v>1846062.026</v>
      </c>
      <c r="T273" s="44">
        <f t="shared" si="8"/>
        <v>2826.158678</v>
      </c>
      <c r="U273" s="11">
        <f t="shared" si="13"/>
        <v>30278544.82</v>
      </c>
      <c r="V273" s="47">
        <f t="shared" si="14"/>
        <v>27031.44905</v>
      </c>
      <c r="W273" s="44">
        <f t="shared" si="9"/>
        <v>1120.12289</v>
      </c>
      <c r="X273" s="44">
        <f t="shared" si="10"/>
        <v>0.3963411179</v>
      </c>
    </row>
    <row r="274">
      <c r="A274" s="52"/>
      <c r="B274" s="52"/>
      <c r="C274" s="52"/>
      <c r="D274" s="52"/>
      <c r="E274" s="52"/>
      <c r="F274" s="45">
        <f t="shared" si="11"/>
        <v>6.575928</v>
      </c>
      <c r="G274" s="6">
        <f>config!$B$24</f>
        <v>800</v>
      </c>
      <c r="H274" s="6">
        <v>271.0</v>
      </c>
      <c r="I274" s="11">
        <f t="shared" si="7"/>
        <v>284991.4642</v>
      </c>
      <c r="J274" s="11">
        <v>2.0E8</v>
      </c>
      <c r="K274" s="11">
        <f t="shared" si="1"/>
        <v>3004274872</v>
      </c>
      <c r="L274" s="11">
        <f t="shared" si="2"/>
        <v>3004274872</v>
      </c>
      <c r="M274" s="46">
        <v>2.0</v>
      </c>
      <c r="N274" s="11">
        <f t="shared" si="3"/>
        <v>4005699829</v>
      </c>
      <c r="O274" s="11">
        <f t="shared" si="4"/>
        <v>8011399659</v>
      </c>
      <c r="P274" s="17">
        <f t="shared" si="5"/>
        <v>5217424028</v>
      </c>
      <c r="Q274" s="47">
        <v>3.0</v>
      </c>
      <c r="R274" s="47">
        <f t="shared" si="24"/>
        <v>2</v>
      </c>
      <c r="S274" s="11">
        <f t="shared" si="12"/>
        <v>1894059.639</v>
      </c>
      <c r="T274" s="44">
        <f t="shared" si="8"/>
        <v>2754.624997</v>
      </c>
      <c r="U274" s="11">
        <f t="shared" si="13"/>
        <v>31338293.89</v>
      </c>
      <c r="V274" s="47">
        <f t="shared" si="14"/>
        <v>27436.92078</v>
      </c>
      <c r="W274" s="44">
        <f t="shared" si="9"/>
        <v>1142.194277</v>
      </c>
      <c r="X274" s="44">
        <f t="shared" si="10"/>
        <v>0.4146460145</v>
      </c>
    </row>
    <row r="275">
      <c r="A275" s="52"/>
      <c r="B275" s="52"/>
      <c r="C275" s="52"/>
      <c r="D275" s="52"/>
      <c r="E275" s="52"/>
      <c r="F275" s="45">
        <f t="shared" si="11"/>
        <v>6.621959496</v>
      </c>
      <c r="G275" s="6">
        <f>config!$B$24</f>
        <v>800</v>
      </c>
      <c r="H275" s="6">
        <v>272.0</v>
      </c>
      <c r="I275" s="11">
        <f t="shared" si="7"/>
        <v>291261.2764</v>
      </c>
      <c r="J275" s="11">
        <v>2.0E8</v>
      </c>
      <c r="K275" s="11">
        <f t="shared" si="1"/>
        <v>3004368919</v>
      </c>
      <c r="L275" s="11">
        <f t="shared" si="2"/>
        <v>3004368919</v>
      </c>
      <c r="M275" s="46">
        <v>2.0</v>
      </c>
      <c r="N275" s="11">
        <f t="shared" si="3"/>
        <v>4005825226</v>
      </c>
      <c r="O275" s="11">
        <f t="shared" si="4"/>
        <v>8011650451</v>
      </c>
      <c r="P275" s="17">
        <f t="shared" si="5"/>
        <v>5217587356</v>
      </c>
      <c r="Q275" s="47">
        <v>3.0</v>
      </c>
      <c r="R275" s="47">
        <f t="shared" si="24"/>
        <v>2</v>
      </c>
      <c r="S275" s="11">
        <f t="shared" si="12"/>
        <v>1943305.189</v>
      </c>
      <c r="T275" s="44">
        <f t="shared" si="8"/>
        <v>2684.903732</v>
      </c>
      <c r="U275" s="11">
        <f t="shared" si="13"/>
        <v>32435134.17</v>
      </c>
      <c r="V275" s="47">
        <f t="shared" si="14"/>
        <v>27848.4746</v>
      </c>
      <c r="W275" s="44">
        <f t="shared" si="9"/>
        <v>1164.700568</v>
      </c>
      <c r="X275" s="44">
        <f t="shared" si="10"/>
        <v>0.4337960254</v>
      </c>
    </row>
    <row r="276">
      <c r="A276" s="52"/>
      <c r="B276" s="52"/>
      <c r="C276" s="52"/>
      <c r="D276" s="52"/>
      <c r="E276" s="52"/>
      <c r="F276" s="45">
        <f t="shared" si="11"/>
        <v>6.668313213</v>
      </c>
      <c r="G276" s="6">
        <f>config!$B$24</f>
        <v>800</v>
      </c>
      <c r="H276" s="6">
        <v>273.0</v>
      </c>
      <c r="I276" s="11">
        <f t="shared" si="7"/>
        <v>297669.0245</v>
      </c>
      <c r="J276" s="11">
        <v>2.0E8</v>
      </c>
      <c r="K276" s="11">
        <f t="shared" si="1"/>
        <v>3004465035</v>
      </c>
      <c r="L276" s="11">
        <f t="shared" si="2"/>
        <v>3004465035</v>
      </c>
      <c r="M276" s="46">
        <v>2.0</v>
      </c>
      <c r="N276" s="11">
        <f t="shared" si="3"/>
        <v>4005953380</v>
      </c>
      <c r="O276" s="11">
        <f t="shared" si="4"/>
        <v>8011906761</v>
      </c>
      <c r="P276" s="17">
        <f t="shared" si="5"/>
        <v>5217754278</v>
      </c>
      <c r="Q276" s="47">
        <v>3.0</v>
      </c>
      <c r="R276" s="47">
        <f t="shared" si="24"/>
        <v>2</v>
      </c>
      <c r="S276" s="11">
        <f t="shared" si="12"/>
        <v>1993831.124</v>
      </c>
      <c r="T276" s="44">
        <f t="shared" si="8"/>
        <v>2616.948955</v>
      </c>
      <c r="U276" s="11">
        <f t="shared" si="13"/>
        <v>33570363.87</v>
      </c>
      <c r="V276" s="47">
        <f t="shared" si="14"/>
        <v>28266.20172</v>
      </c>
      <c r="W276" s="44">
        <f t="shared" si="9"/>
        <v>1187.650333</v>
      </c>
      <c r="X276" s="44">
        <f t="shared" si="10"/>
        <v>0.4538301484</v>
      </c>
    </row>
    <row r="277">
      <c r="A277" s="52"/>
      <c r="B277" s="52"/>
      <c r="C277" s="52"/>
      <c r="D277" s="52"/>
      <c r="E277" s="52"/>
      <c r="F277" s="45">
        <f t="shared" si="11"/>
        <v>6.714991405</v>
      </c>
      <c r="G277" s="6">
        <f>config!$B$24</f>
        <v>800</v>
      </c>
      <c r="H277" s="6">
        <v>274.0</v>
      </c>
      <c r="I277" s="11">
        <f t="shared" si="7"/>
        <v>304217.743</v>
      </c>
      <c r="J277" s="11">
        <v>2.0E8</v>
      </c>
      <c r="K277" s="11">
        <f t="shared" si="1"/>
        <v>3004563266</v>
      </c>
      <c r="L277" s="11">
        <f t="shared" si="2"/>
        <v>3004563266</v>
      </c>
      <c r="M277" s="46">
        <v>2.0</v>
      </c>
      <c r="N277" s="11">
        <f t="shared" si="3"/>
        <v>4006084355</v>
      </c>
      <c r="O277" s="11">
        <f t="shared" si="4"/>
        <v>8012168710</v>
      </c>
      <c r="P277" s="17">
        <f t="shared" si="5"/>
        <v>5217924872</v>
      </c>
      <c r="Q277" s="47">
        <v>3.0</v>
      </c>
      <c r="R277" s="47">
        <f t="shared" si="24"/>
        <v>2</v>
      </c>
      <c r="S277" s="11">
        <f t="shared" si="12"/>
        <v>2045670.734</v>
      </c>
      <c r="T277" s="44">
        <f t="shared" si="8"/>
        <v>2550.715903</v>
      </c>
      <c r="U277" s="11">
        <f t="shared" si="13"/>
        <v>34745326.61</v>
      </c>
      <c r="V277" s="47">
        <f t="shared" si="14"/>
        <v>28690.19474</v>
      </c>
      <c r="W277" s="44">
        <f t="shared" si="9"/>
        <v>1211.05231</v>
      </c>
      <c r="X277" s="44">
        <f t="shared" si="10"/>
        <v>0.4747891791</v>
      </c>
    </row>
    <row r="278">
      <c r="A278" s="52"/>
      <c r="B278" s="52"/>
      <c r="C278" s="52"/>
      <c r="D278" s="52"/>
      <c r="E278" s="52"/>
      <c r="F278" s="45">
        <f t="shared" si="11"/>
        <v>6.761996345</v>
      </c>
      <c r="G278" s="6">
        <f>config!$B$24</f>
        <v>800</v>
      </c>
      <c r="H278" s="6">
        <v>275.0</v>
      </c>
      <c r="I278" s="11">
        <f t="shared" si="7"/>
        <v>310910.5334</v>
      </c>
      <c r="J278" s="11">
        <v>2.0E8</v>
      </c>
      <c r="K278" s="11">
        <f t="shared" si="1"/>
        <v>3004663658</v>
      </c>
      <c r="L278" s="11">
        <f t="shared" si="2"/>
        <v>3004663658</v>
      </c>
      <c r="M278" s="46">
        <v>2.0</v>
      </c>
      <c r="N278" s="11">
        <f t="shared" si="3"/>
        <v>4006218211</v>
      </c>
      <c r="O278" s="11">
        <f t="shared" si="4"/>
        <v>8012436421</v>
      </c>
      <c r="P278" s="17">
        <f t="shared" si="5"/>
        <v>5218099219</v>
      </c>
      <c r="Q278" s="47">
        <v>3.0</v>
      </c>
      <c r="R278" s="47">
        <f t="shared" si="24"/>
        <v>2</v>
      </c>
      <c r="S278" s="11">
        <f t="shared" si="12"/>
        <v>2098858.173</v>
      </c>
      <c r="T278" s="44">
        <f t="shared" si="8"/>
        <v>2486.160946</v>
      </c>
      <c r="U278" s="11">
        <f t="shared" si="13"/>
        <v>35961413.04</v>
      </c>
      <c r="V278" s="47">
        <f t="shared" si="14"/>
        <v>29120.54766</v>
      </c>
      <c r="W278" s="44">
        <f t="shared" si="9"/>
        <v>1234.915409</v>
      </c>
      <c r="X278" s="44">
        <f t="shared" si="10"/>
        <v>0.4967157945</v>
      </c>
    </row>
    <row r="279">
      <c r="A279" s="52"/>
      <c r="B279" s="52"/>
      <c r="C279" s="52"/>
      <c r="D279" s="52"/>
      <c r="E279" s="52"/>
      <c r="F279" s="45">
        <f t="shared" si="11"/>
        <v>6.80933032</v>
      </c>
      <c r="G279" s="6">
        <f>config!$B$24</f>
        <v>800</v>
      </c>
      <c r="H279" s="6">
        <v>276.0</v>
      </c>
      <c r="I279" s="11">
        <f t="shared" si="7"/>
        <v>317750.5651</v>
      </c>
      <c r="J279" s="11">
        <v>2.0E8</v>
      </c>
      <c r="K279" s="11">
        <f t="shared" si="1"/>
        <v>3004766258</v>
      </c>
      <c r="L279" s="11">
        <f t="shared" si="2"/>
        <v>3004766258</v>
      </c>
      <c r="M279" s="46">
        <v>2.0</v>
      </c>
      <c r="N279" s="11">
        <f t="shared" si="3"/>
        <v>4006355011</v>
      </c>
      <c r="O279" s="11">
        <f t="shared" si="4"/>
        <v>8012710023</v>
      </c>
      <c r="P279" s="17">
        <f t="shared" si="5"/>
        <v>5218277402</v>
      </c>
      <c r="Q279" s="47">
        <v>3.0</v>
      </c>
      <c r="R279" s="47">
        <f t="shared" si="24"/>
        <v>3</v>
      </c>
      <c r="S279" s="11">
        <f t="shared" si="12"/>
        <v>2153428.485</v>
      </c>
      <c r="T279" s="44">
        <f t="shared" si="8"/>
        <v>2423.24156</v>
      </c>
      <c r="U279" s="11">
        <f t="shared" si="13"/>
        <v>37220062.49</v>
      </c>
      <c r="V279" s="47">
        <f t="shared" si="14"/>
        <v>29557.35588</v>
      </c>
      <c r="W279" s="44">
        <f t="shared" si="9"/>
        <v>1259.248718</v>
      </c>
      <c r="X279" s="44">
        <f t="shared" si="10"/>
        <v>0.5196546389</v>
      </c>
    </row>
    <row r="280">
      <c r="A280" s="52"/>
      <c r="B280" s="52"/>
      <c r="C280" s="52"/>
      <c r="D280" s="52"/>
      <c r="E280" s="52"/>
      <c r="F280" s="45">
        <f t="shared" si="11"/>
        <v>6.856995632</v>
      </c>
      <c r="G280" s="6">
        <f>config!$B$24</f>
        <v>800</v>
      </c>
      <c r="H280" s="6">
        <v>277.0</v>
      </c>
      <c r="I280" s="11">
        <f t="shared" si="7"/>
        <v>324741.0776</v>
      </c>
      <c r="J280" s="11">
        <v>2.0E8</v>
      </c>
      <c r="K280" s="11">
        <f t="shared" si="1"/>
        <v>3004871116</v>
      </c>
      <c r="L280" s="11">
        <f t="shared" si="2"/>
        <v>3004871116</v>
      </c>
      <c r="M280" s="46">
        <v>2.0</v>
      </c>
      <c r="N280" s="11">
        <f t="shared" si="3"/>
        <v>4006494822</v>
      </c>
      <c r="O280" s="11">
        <f t="shared" si="4"/>
        <v>8012989643</v>
      </c>
      <c r="P280" s="17">
        <f t="shared" si="5"/>
        <v>5218459505</v>
      </c>
      <c r="Q280" s="47">
        <v>3.0</v>
      </c>
      <c r="R280" s="47">
        <f t="shared" si="24"/>
        <v>3</v>
      </c>
      <c r="S280" s="11">
        <f t="shared" si="12"/>
        <v>2209417.626</v>
      </c>
      <c r="T280" s="44">
        <f t="shared" si="8"/>
        <v>2361.916301</v>
      </c>
      <c r="U280" s="11">
        <f t="shared" si="13"/>
        <v>38522764.68</v>
      </c>
      <c r="V280" s="47">
        <f t="shared" si="14"/>
        <v>30000.71622</v>
      </c>
      <c r="W280" s="44">
        <f t="shared" si="9"/>
        <v>1284.061501</v>
      </c>
      <c r="X280" s="44">
        <f t="shared" si="10"/>
        <v>0.5436524149</v>
      </c>
    </row>
    <row r="281">
      <c r="A281" s="52"/>
      <c r="B281" s="52"/>
      <c r="C281" s="52"/>
      <c r="D281" s="52"/>
      <c r="E281" s="52"/>
      <c r="F281" s="45">
        <f t="shared" si="11"/>
        <v>6.904994601</v>
      </c>
      <c r="G281" s="6">
        <f>config!$B$24</f>
        <v>800</v>
      </c>
      <c r="H281" s="6">
        <v>278.0</v>
      </c>
      <c r="I281" s="11">
        <f t="shared" si="7"/>
        <v>331885.3813</v>
      </c>
      <c r="J281" s="11">
        <v>2.0E8</v>
      </c>
      <c r="K281" s="11">
        <f t="shared" si="1"/>
        <v>3004978281</v>
      </c>
      <c r="L281" s="11">
        <f t="shared" si="2"/>
        <v>3004978281</v>
      </c>
      <c r="M281" s="46">
        <v>2.0</v>
      </c>
      <c r="N281" s="11">
        <f t="shared" si="3"/>
        <v>4006637708</v>
      </c>
      <c r="O281" s="11">
        <f t="shared" si="4"/>
        <v>8013275415</v>
      </c>
      <c r="P281" s="17">
        <f t="shared" si="5"/>
        <v>5218645614</v>
      </c>
      <c r="Q281" s="47">
        <v>3.0</v>
      </c>
      <c r="R281" s="47">
        <f t="shared" si="24"/>
        <v>3</v>
      </c>
      <c r="S281" s="11">
        <f t="shared" si="12"/>
        <v>2266862.484</v>
      </c>
      <c r="T281" s="44">
        <f t="shared" si="8"/>
        <v>2302.144771</v>
      </c>
      <c r="U281" s="11">
        <f t="shared" si="13"/>
        <v>39871061.44</v>
      </c>
      <c r="V281" s="47">
        <f t="shared" si="14"/>
        <v>30450.72696</v>
      </c>
      <c r="W281" s="44">
        <f t="shared" si="9"/>
        <v>1309.363205</v>
      </c>
      <c r="X281" s="44">
        <f t="shared" si="10"/>
        <v>0.568757978</v>
      </c>
    </row>
    <row r="282">
      <c r="A282" s="52"/>
      <c r="B282" s="52"/>
      <c r="C282" s="52"/>
      <c r="D282" s="52"/>
      <c r="E282" s="52"/>
      <c r="F282" s="45">
        <f t="shared" si="11"/>
        <v>6.953329563</v>
      </c>
      <c r="G282" s="6">
        <f>config!$B$24</f>
        <v>800</v>
      </c>
      <c r="H282" s="6">
        <v>279.0</v>
      </c>
      <c r="I282" s="11">
        <f t="shared" si="7"/>
        <v>339186.8597</v>
      </c>
      <c r="J282" s="11">
        <v>2.0E8</v>
      </c>
      <c r="K282" s="11">
        <f t="shared" si="1"/>
        <v>3005087803</v>
      </c>
      <c r="L282" s="11">
        <f t="shared" si="2"/>
        <v>3005087803</v>
      </c>
      <c r="M282" s="46">
        <v>2.0</v>
      </c>
      <c r="N282" s="11">
        <f t="shared" si="3"/>
        <v>4006783737</v>
      </c>
      <c r="O282" s="11">
        <f t="shared" si="4"/>
        <v>8013567474</v>
      </c>
      <c r="P282" s="17">
        <f t="shared" si="5"/>
        <v>5218835818</v>
      </c>
      <c r="Q282" s="47">
        <v>3.0</v>
      </c>
      <c r="R282" s="47">
        <f t="shared" si="24"/>
        <v>3</v>
      </c>
      <c r="S282" s="11">
        <f t="shared" si="12"/>
        <v>2325800.909</v>
      </c>
      <c r="T282" s="44">
        <f t="shared" si="8"/>
        <v>2243.887599</v>
      </c>
      <c r="U282" s="11">
        <f t="shared" si="13"/>
        <v>41266548.59</v>
      </c>
      <c r="V282" s="47">
        <f t="shared" si="14"/>
        <v>30907.48786</v>
      </c>
      <c r="W282" s="44">
        <f t="shared" si="9"/>
        <v>1335.163465</v>
      </c>
      <c r="X282" s="44">
        <f t="shared" si="10"/>
        <v>0.5950224358</v>
      </c>
    </row>
    <row r="283">
      <c r="A283" s="52"/>
      <c r="B283" s="52"/>
      <c r="C283" s="52"/>
      <c r="D283" s="52"/>
      <c r="E283" s="52"/>
      <c r="F283" s="45">
        <f t="shared" si="11"/>
        <v>7.00200287</v>
      </c>
      <c r="G283" s="6">
        <f>config!$B$24</f>
        <v>800</v>
      </c>
      <c r="H283" s="6">
        <v>280.0</v>
      </c>
      <c r="I283" s="11">
        <f t="shared" si="7"/>
        <v>346648.9706</v>
      </c>
      <c r="J283" s="11">
        <v>2.0E8</v>
      </c>
      <c r="K283" s="11">
        <f t="shared" si="1"/>
        <v>3005199735</v>
      </c>
      <c r="L283" s="11">
        <f t="shared" si="2"/>
        <v>3005199735</v>
      </c>
      <c r="M283" s="46">
        <v>2.0</v>
      </c>
      <c r="N283" s="11">
        <f t="shared" si="3"/>
        <v>4006932979</v>
      </c>
      <c r="O283" s="11">
        <f t="shared" si="4"/>
        <v>8013865959</v>
      </c>
      <c r="P283" s="17">
        <f t="shared" si="5"/>
        <v>5219030206</v>
      </c>
      <c r="Q283" s="47">
        <v>3.0</v>
      </c>
      <c r="R283" s="47">
        <f t="shared" si="24"/>
        <v>3</v>
      </c>
      <c r="S283" s="11">
        <f t="shared" si="12"/>
        <v>2386271.732</v>
      </c>
      <c r="T283" s="44">
        <f t="shared" si="8"/>
        <v>2187.106412</v>
      </c>
      <c r="U283" s="11">
        <f t="shared" si="13"/>
        <v>42710877.8</v>
      </c>
      <c r="V283" s="47">
        <f t="shared" si="14"/>
        <v>31371.10018</v>
      </c>
      <c r="W283" s="44">
        <f t="shared" si="9"/>
        <v>1361.472105</v>
      </c>
      <c r="X283" s="44">
        <f t="shared" si="10"/>
        <v>0.6224992518</v>
      </c>
    </row>
    <row r="284">
      <c r="A284" s="52"/>
      <c r="B284" s="52"/>
      <c r="C284" s="52"/>
      <c r="D284" s="52"/>
      <c r="E284" s="52"/>
      <c r="F284" s="45">
        <f t="shared" si="11"/>
        <v>7.05101689</v>
      </c>
      <c r="G284" s="6">
        <f>config!$B$24</f>
        <v>800</v>
      </c>
      <c r="H284" s="6">
        <v>281.0</v>
      </c>
      <c r="I284" s="11">
        <f t="shared" si="7"/>
        <v>354275.2479</v>
      </c>
      <c r="J284" s="11">
        <v>2.0E8</v>
      </c>
      <c r="K284" s="11">
        <f t="shared" si="1"/>
        <v>3005314129</v>
      </c>
      <c r="L284" s="11">
        <f t="shared" si="2"/>
        <v>3005314129</v>
      </c>
      <c r="M284" s="46">
        <v>2.0</v>
      </c>
      <c r="N284" s="11">
        <f t="shared" si="3"/>
        <v>4007085505</v>
      </c>
      <c r="O284" s="11">
        <f t="shared" si="4"/>
        <v>8014171010</v>
      </c>
      <c r="P284" s="17">
        <f t="shared" si="5"/>
        <v>5219228870</v>
      </c>
      <c r="Q284" s="47">
        <v>3.0</v>
      </c>
      <c r="R284" s="47">
        <f t="shared" si="24"/>
        <v>3</v>
      </c>
      <c r="S284" s="11">
        <f t="shared" si="12"/>
        <v>2448314.797</v>
      </c>
      <c r="T284" s="44">
        <f t="shared" si="8"/>
        <v>2131.763806</v>
      </c>
      <c r="U284" s="11">
        <f t="shared" si="13"/>
        <v>44205758.52</v>
      </c>
      <c r="V284" s="47">
        <f t="shared" si="14"/>
        <v>31841.66668</v>
      </c>
      <c r="W284" s="44">
        <f t="shared" si="9"/>
        <v>1388.299141</v>
      </c>
      <c r="X284" s="44">
        <f t="shared" si="10"/>
        <v>0.6512443534</v>
      </c>
    </row>
    <row r="285">
      <c r="A285" s="52"/>
      <c r="B285" s="52"/>
      <c r="C285" s="52"/>
      <c r="D285" s="52"/>
      <c r="E285" s="52"/>
      <c r="F285" s="45">
        <f t="shared" si="11"/>
        <v>7.100374009</v>
      </c>
      <c r="G285" s="6">
        <f>config!$B$24</f>
        <v>800</v>
      </c>
      <c r="H285" s="6">
        <v>282.0</v>
      </c>
      <c r="I285" s="11">
        <f t="shared" si="7"/>
        <v>362069.3034</v>
      </c>
      <c r="J285" s="11">
        <v>2.0E8</v>
      </c>
      <c r="K285" s="11">
        <f t="shared" si="1"/>
        <v>3005431040</v>
      </c>
      <c r="L285" s="11">
        <f t="shared" si="2"/>
        <v>3005431040</v>
      </c>
      <c r="M285" s="46">
        <v>2.0</v>
      </c>
      <c r="N285" s="11">
        <f t="shared" si="3"/>
        <v>4007241386</v>
      </c>
      <c r="O285" s="11">
        <f t="shared" si="4"/>
        <v>8014482772</v>
      </c>
      <c r="P285" s="17">
        <f t="shared" si="5"/>
        <v>5219431905</v>
      </c>
      <c r="Q285" s="47">
        <v>3.0</v>
      </c>
      <c r="R285" s="47">
        <f t="shared" si="24"/>
        <v>3</v>
      </c>
      <c r="S285" s="11">
        <f t="shared" si="12"/>
        <v>2511970.982</v>
      </c>
      <c r="T285" s="44">
        <f t="shared" si="8"/>
        <v>2077.823328</v>
      </c>
      <c r="U285" s="11">
        <f t="shared" si="13"/>
        <v>45752960.07</v>
      </c>
      <c r="V285" s="47">
        <f t="shared" si="14"/>
        <v>32319.29168</v>
      </c>
      <c r="W285" s="44">
        <f t="shared" si="9"/>
        <v>1415.65479</v>
      </c>
      <c r="X285" s="44">
        <f t="shared" si="10"/>
        <v>0.681316246</v>
      </c>
    </row>
    <row r="286">
      <c r="A286" s="52"/>
      <c r="B286" s="52"/>
      <c r="C286" s="52"/>
      <c r="D286" s="52"/>
      <c r="E286" s="52"/>
      <c r="F286" s="45">
        <f t="shared" si="11"/>
        <v>7.150076627</v>
      </c>
      <c r="G286" s="6">
        <f>config!$B$24</f>
        <v>800</v>
      </c>
      <c r="H286" s="6">
        <v>283.0</v>
      </c>
      <c r="I286" s="11">
        <f t="shared" si="7"/>
        <v>370034.828</v>
      </c>
      <c r="J286" s="11">
        <v>2.0E8</v>
      </c>
      <c r="K286" s="11">
        <f t="shared" si="1"/>
        <v>3005550522</v>
      </c>
      <c r="L286" s="11">
        <f t="shared" si="2"/>
        <v>3005550522</v>
      </c>
      <c r="M286" s="46">
        <v>2.0</v>
      </c>
      <c r="N286" s="11">
        <f t="shared" si="3"/>
        <v>4007400697</v>
      </c>
      <c r="O286" s="11">
        <f t="shared" si="4"/>
        <v>8014801393</v>
      </c>
      <c r="P286" s="17">
        <f t="shared" si="5"/>
        <v>5219639407</v>
      </c>
      <c r="Q286" s="47">
        <v>3.0</v>
      </c>
      <c r="R286" s="47">
        <f t="shared" si="24"/>
        <v>3</v>
      </c>
      <c r="S286" s="11">
        <f t="shared" si="12"/>
        <v>2577282.228</v>
      </c>
      <c r="T286" s="44">
        <f t="shared" si="8"/>
        <v>2025.249447</v>
      </c>
      <c r="U286" s="11">
        <f t="shared" si="13"/>
        <v>47354313.67</v>
      </c>
      <c r="V286" s="47">
        <f t="shared" si="14"/>
        <v>32804.08106</v>
      </c>
      <c r="W286" s="44">
        <f t="shared" si="9"/>
        <v>1443.549465</v>
      </c>
      <c r="X286" s="44">
        <f t="shared" si="10"/>
        <v>0.7127761309</v>
      </c>
    </row>
    <row r="287">
      <c r="A287" s="52"/>
      <c r="B287" s="52"/>
      <c r="C287" s="52"/>
      <c r="D287" s="52"/>
      <c r="E287" s="52"/>
      <c r="F287" s="45">
        <f t="shared" si="11"/>
        <v>7.200127163</v>
      </c>
      <c r="G287" s="6">
        <f>config!$B$24</f>
        <v>800</v>
      </c>
      <c r="H287" s="6">
        <v>284.0</v>
      </c>
      <c r="I287" s="11">
        <f t="shared" si="7"/>
        <v>378175.5943</v>
      </c>
      <c r="J287" s="11">
        <v>2.0E8</v>
      </c>
      <c r="K287" s="11">
        <f t="shared" si="1"/>
        <v>3005672634</v>
      </c>
      <c r="L287" s="11">
        <f t="shared" si="2"/>
        <v>3005672634</v>
      </c>
      <c r="M287" s="46">
        <v>2.0</v>
      </c>
      <c r="N287" s="11">
        <f t="shared" si="3"/>
        <v>4007563512</v>
      </c>
      <c r="O287" s="11">
        <f t="shared" si="4"/>
        <v>8015127024</v>
      </c>
      <c r="P287" s="17">
        <f t="shared" si="5"/>
        <v>5219851474</v>
      </c>
      <c r="Q287" s="47">
        <v>3.0</v>
      </c>
      <c r="R287" s="47">
        <f t="shared" si="24"/>
        <v>3</v>
      </c>
      <c r="S287" s="11">
        <f t="shared" si="12"/>
        <v>2644291.565</v>
      </c>
      <c r="T287" s="44">
        <f t="shared" si="8"/>
        <v>1974.007535</v>
      </c>
      <c r="U287" s="11">
        <f t="shared" si="13"/>
        <v>49011714.65</v>
      </c>
      <c r="V287" s="47">
        <f t="shared" si="14"/>
        <v>33296.14227</v>
      </c>
      <c r="W287" s="44">
        <f t="shared" si="9"/>
        <v>1471.99379</v>
      </c>
      <c r="X287" s="44">
        <f t="shared" si="10"/>
        <v>0.7456880299</v>
      </c>
    </row>
    <row r="288">
      <c r="A288" s="52"/>
      <c r="B288" s="52"/>
      <c r="C288" s="52"/>
      <c r="D288" s="52"/>
      <c r="E288" s="52"/>
      <c r="F288" s="45">
        <f t="shared" si="11"/>
        <v>7.250528053</v>
      </c>
      <c r="G288" s="6">
        <f>config!$B$24</f>
        <v>800</v>
      </c>
      <c r="H288" s="6">
        <v>285.0</v>
      </c>
      <c r="I288" s="11">
        <f t="shared" si="7"/>
        <v>386495.4573</v>
      </c>
      <c r="J288" s="11">
        <v>2.0E8</v>
      </c>
      <c r="K288" s="11">
        <f t="shared" si="1"/>
        <v>3005797432</v>
      </c>
      <c r="L288" s="11">
        <f t="shared" si="2"/>
        <v>3005797432</v>
      </c>
      <c r="M288" s="46">
        <v>2.0</v>
      </c>
      <c r="N288" s="11">
        <f t="shared" si="3"/>
        <v>4007729909</v>
      </c>
      <c r="O288" s="11">
        <f t="shared" si="4"/>
        <v>8015459818</v>
      </c>
      <c r="P288" s="17">
        <f t="shared" si="5"/>
        <v>5220068207</v>
      </c>
      <c r="Q288" s="47">
        <v>3.0</v>
      </c>
      <c r="R288" s="47">
        <f t="shared" si="24"/>
        <v>3</v>
      </c>
      <c r="S288" s="11">
        <f t="shared" si="12"/>
        <v>2713043.146</v>
      </c>
      <c r="T288" s="44">
        <f t="shared" si="8"/>
        <v>1924.063837</v>
      </c>
      <c r="U288" s="11">
        <f t="shared" si="13"/>
        <v>50727124.66</v>
      </c>
      <c r="V288" s="47">
        <f t="shared" si="14"/>
        <v>33795.58441</v>
      </c>
      <c r="W288" s="44">
        <f t="shared" si="9"/>
        <v>1500.998593</v>
      </c>
      <c r="X288" s="44">
        <f t="shared" si="10"/>
        <v>0.7801189151</v>
      </c>
    </row>
    <row r="289">
      <c r="A289" s="52"/>
      <c r="B289" s="52"/>
      <c r="C289" s="52"/>
      <c r="D289" s="52"/>
      <c r="E289" s="52"/>
      <c r="F289" s="45">
        <f t="shared" si="11"/>
        <v>7.30128175</v>
      </c>
      <c r="G289" s="6">
        <f>config!$B$24</f>
        <v>800</v>
      </c>
      <c r="H289" s="6">
        <v>286.0</v>
      </c>
      <c r="I289" s="11">
        <f t="shared" si="7"/>
        <v>394998.3574</v>
      </c>
      <c r="J289" s="11">
        <v>2.0E8</v>
      </c>
      <c r="K289" s="11">
        <f t="shared" si="1"/>
        <v>3005924975</v>
      </c>
      <c r="L289" s="11">
        <f t="shared" si="2"/>
        <v>3005924975</v>
      </c>
      <c r="M289" s="46">
        <v>2.0</v>
      </c>
      <c r="N289" s="11">
        <f t="shared" si="3"/>
        <v>4007899967</v>
      </c>
      <c r="O289" s="11">
        <f t="shared" si="4"/>
        <v>8015799934</v>
      </c>
      <c r="P289" s="17">
        <f t="shared" si="5"/>
        <v>5220289707</v>
      </c>
      <c r="Q289" s="47">
        <v>3.0</v>
      </c>
      <c r="R289" s="47">
        <f t="shared" si="24"/>
        <v>3</v>
      </c>
      <c r="S289" s="11">
        <f t="shared" si="12"/>
        <v>2783582.268</v>
      </c>
      <c r="T289" s="44">
        <f t="shared" si="8"/>
        <v>1875.385458</v>
      </c>
      <c r="U289" s="11">
        <f t="shared" si="13"/>
        <v>52502574.02</v>
      </c>
      <c r="V289" s="47">
        <f t="shared" si="14"/>
        <v>34302.51818</v>
      </c>
      <c r="W289" s="44">
        <f t="shared" si="9"/>
        <v>1530.57492</v>
      </c>
      <c r="X289" s="44">
        <f t="shared" si="10"/>
        <v>0.8161388442</v>
      </c>
    </row>
    <row r="290">
      <c r="A290" s="52"/>
      <c r="B290" s="52"/>
      <c r="C290" s="52"/>
      <c r="D290" s="52"/>
      <c r="E290" s="52"/>
      <c r="F290" s="45">
        <f t="shared" si="11"/>
        <v>7.352390722</v>
      </c>
      <c r="G290" s="6">
        <f>config!$B$24</f>
        <v>800</v>
      </c>
      <c r="H290" s="6">
        <v>287.0</v>
      </c>
      <c r="I290" s="11">
        <f t="shared" si="7"/>
        <v>403688.3213</v>
      </c>
      <c r="J290" s="11">
        <v>2.0E8</v>
      </c>
      <c r="K290" s="11">
        <f t="shared" si="1"/>
        <v>3006055325</v>
      </c>
      <c r="L290" s="11">
        <f t="shared" si="2"/>
        <v>3006055325</v>
      </c>
      <c r="M290" s="46">
        <v>2.0</v>
      </c>
      <c r="N290" s="11">
        <f t="shared" si="3"/>
        <v>4008073766</v>
      </c>
      <c r="O290" s="11">
        <f t="shared" si="4"/>
        <v>8016147533</v>
      </c>
      <c r="P290" s="17">
        <f t="shared" si="5"/>
        <v>5220516081</v>
      </c>
      <c r="Q290" s="47">
        <v>3.0</v>
      </c>
      <c r="R290" s="47">
        <f t="shared" si="24"/>
        <v>3</v>
      </c>
      <c r="S290" s="11">
        <f t="shared" si="12"/>
        <v>2855955.407</v>
      </c>
      <c r="T290" s="44">
        <f t="shared" si="8"/>
        <v>1827.940334</v>
      </c>
      <c r="U290" s="11">
        <f t="shared" si="13"/>
        <v>54340164.11</v>
      </c>
      <c r="V290" s="47">
        <f t="shared" si="14"/>
        <v>34817.05595</v>
      </c>
      <c r="W290" s="44">
        <f t="shared" si="9"/>
        <v>1560.734032</v>
      </c>
      <c r="X290" s="44">
        <f t="shared" si="10"/>
        <v>0.8538211029</v>
      </c>
    </row>
    <row r="291">
      <c r="A291" s="52"/>
      <c r="B291" s="52"/>
      <c r="C291" s="52"/>
      <c r="D291" s="52"/>
      <c r="E291" s="52"/>
      <c r="F291" s="45">
        <f t="shared" si="11"/>
        <v>7.403857457</v>
      </c>
      <c r="G291" s="6">
        <f>config!$B$24</f>
        <v>800</v>
      </c>
      <c r="H291" s="6">
        <v>288.0</v>
      </c>
      <c r="I291" s="11">
        <f t="shared" si="7"/>
        <v>412569.4643</v>
      </c>
      <c r="J291" s="11">
        <v>2.0E8</v>
      </c>
      <c r="K291" s="11">
        <f t="shared" si="1"/>
        <v>3006188542</v>
      </c>
      <c r="L291" s="11">
        <f t="shared" si="2"/>
        <v>3006188542</v>
      </c>
      <c r="M291" s="46">
        <v>2.0</v>
      </c>
      <c r="N291" s="11">
        <f t="shared" si="3"/>
        <v>4008251389</v>
      </c>
      <c r="O291" s="11">
        <f t="shared" si="4"/>
        <v>8016502779</v>
      </c>
      <c r="P291" s="17">
        <f t="shared" si="5"/>
        <v>5220747435</v>
      </c>
      <c r="Q291" s="47">
        <v>3.0</v>
      </c>
      <c r="R291" s="47">
        <f t="shared" si="24"/>
        <v>3</v>
      </c>
      <c r="S291" s="11">
        <f t="shared" si="12"/>
        <v>2930210.248</v>
      </c>
      <c r="T291" s="44">
        <f t="shared" si="8"/>
        <v>1781.697214</v>
      </c>
      <c r="U291" s="11">
        <f t="shared" si="13"/>
        <v>56242069.86</v>
      </c>
      <c r="V291" s="47">
        <f t="shared" si="14"/>
        <v>35339.31179</v>
      </c>
      <c r="W291" s="44">
        <f t="shared" si="9"/>
        <v>1591.487412</v>
      </c>
      <c r="X291" s="44">
        <f t="shared" si="10"/>
        <v>0.8932423531</v>
      </c>
    </row>
    <row r="292">
      <c r="A292" s="52"/>
      <c r="B292" s="52"/>
      <c r="C292" s="52"/>
      <c r="D292" s="52"/>
      <c r="E292" s="52"/>
      <c r="F292" s="45">
        <f t="shared" si="11"/>
        <v>7.455684459</v>
      </c>
      <c r="G292" s="6">
        <f>config!$B$24</f>
        <v>800</v>
      </c>
      <c r="H292" s="6">
        <v>289.0</v>
      </c>
      <c r="I292" s="11">
        <f t="shared" si="7"/>
        <v>421645.9925</v>
      </c>
      <c r="J292" s="11">
        <v>2.0E8</v>
      </c>
      <c r="K292" s="11">
        <f t="shared" si="1"/>
        <v>3006324690</v>
      </c>
      <c r="L292" s="11">
        <f t="shared" si="2"/>
        <v>3006324690</v>
      </c>
      <c r="M292" s="46">
        <v>2.0</v>
      </c>
      <c r="N292" s="11">
        <f t="shared" si="3"/>
        <v>4008432920</v>
      </c>
      <c r="O292" s="11">
        <f t="shared" si="4"/>
        <v>8016865840</v>
      </c>
      <c r="P292" s="17">
        <f t="shared" si="5"/>
        <v>5220983878</v>
      </c>
      <c r="Q292" s="47">
        <v>3.0</v>
      </c>
      <c r="R292" s="47">
        <f t="shared" si="24"/>
        <v>4</v>
      </c>
      <c r="S292" s="11">
        <f t="shared" si="12"/>
        <v>3006395.714</v>
      </c>
      <c r="T292" s="44">
        <f t="shared" si="8"/>
        <v>1736.625639</v>
      </c>
      <c r="U292" s="11">
        <f t="shared" si="13"/>
        <v>58210542.3</v>
      </c>
      <c r="V292" s="47">
        <f t="shared" si="14"/>
        <v>35869.40146</v>
      </c>
      <c r="W292" s="44">
        <f t="shared" si="9"/>
        <v>1622.84677</v>
      </c>
      <c r="X292" s="44">
        <f t="shared" si="10"/>
        <v>0.9344827885</v>
      </c>
    </row>
    <row r="293">
      <c r="A293" s="52"/>
      <c r="B293" s="52"/>
      <c r="C293" s="52"/>
      <c r="D293" s="52"/>
      <c r="E293" s="52"/>
      <c r="F293" s="45">
        <f t="shared" si="11"/>
        <v>7.50787425</v>
      </c>
      <c r="G293" s="6">
        <f>config!$B$24</f>
        <v>800</v>
      </c>
      <c r="H293" s="6">
        <v>290.0</v>
      </c>
      <c r="I293" s="11">
        <f t="shared" si="7"/>
        <v>430922.2044</v>
      </c>
      <c r="J293" s="11">
        <v>2.0E8</v>
      </c>
      <c r="K293" s="11">
        <f t="shared" si="1"/>
        <v>3006463833</v>
      </c>
      <c r="L293" s="11">
        <f t="shared" si="2"/>
        <v>3006463833</v>
      </c>
      <c r="M293" s="46">
        <v>2.0</v>
      </c>
      <c r="N293" s="11">
        <f t="shared" si="3"/>
        <v>4008618444</v>
      </c>
      <c r="O293" s="11">
        <f t="shared" si="4"/>
        <v>8017236888</v>
      </c>
      <c r="P293" s="17">
        <f t="shared" si="5"/>
        <v>5221225523</v>
      </c>
      <c r="Q293" s="47">
        <v>3.0</v>
      </c>
      <c r="R293" s="47">
        <f t="shared" si="24"/>
        <v>4</v>
      </c>
      <c r="S293" s="11">
        <f t="shared" si="12"/>
        <v>3084562.003</v>
      </c>
      <c r="T293" s="44">
        <f t="shared" si="8"/>
        <v>1692.695922</v>
      </c>
      <c r="U293" s="11">
        <f t="shared" si="13"/>
        <v>60247911.28</v>
      </c>
      <c r="V293" s="47">
        <f t="shared" si="14"/>
        <v>36407.44249</v>
      </c>
      <c r="W293" s="44">
        <f t="shared" si="9"/>
        <v>1654.824046</v>
      </c>
      <c r="X293" s="44">
        <f t="shared" si="10"/>
        <v>0.9776262969</v>
      </c>
    </row>
    <row r="294">
      <c r="A294" s="52"/>
      <c r="B294" s="52"/>
      <c r="C294" s="52"/>
      <c r="D294" s="52"/>
      <c r="E294" s="52"/>
      <c r="F294" s="45">
        <f t="shared" si="11"/>
        <v>7.56042937</v>
      </c>
      <c r="G294" s="6">
        <f>config!$B$24</f>
        <v>800</v>
      </c>
      <c r="H294" s="6">
        <v>291.0</v>
      </c>
      <c r="I294" s="11">
        <f t="shared" si="7"/>
        <v>440402.4929</v>
      </c>
      <c r="J294" s="11">
        <v>2.0E8</v>
      </c>
      <c r="K294" s="11">
        <f t="shared" si="1"/>
        <v>3006606037</v>
      </c>
      <c r="L294" s="11">
        <f t="shared" si="2"/>
        <v>3006606037</v>
      </c>
      <c r="M294" s="46">
        <v>2.0</v>
      </c>
      <c r="N294" s="11">
        <f t="shared" si="3"/>
        <v>4008808050</v>
      </c>
      <c r="O294" s="11">
        <f t="shared" si="4"/>
        <v>8017616100</v>
      </c>
      <c r="P294" s="17">
        <f t="shared" si="5"/>
        <v>5221472485</v>
      </c>
      <c r="Q294" s="47">
        <v>3.0</v>
      </c>
      <c r="R294" s="47">
        <f t="shared" si="24"/>
        <v>4</v>
      </c>
      <c r="S294" s="11">
        <f t="shared" si="12"/>
        <v>3164760.615</v>
      </c>
      <c r="T294" s="44">
        <f t="shared" si="8"/>
        <v>1649.879129</v>
      </c>
      <c r="U294" s="11">
        <f t="shared" si="13"/>
        <v>62356588.18</v>
      </c>
      <c r="V294" s="47">
        <f t="shared" si="14"/>
        <v>36953.55412</v>
      </c>
      <c r="W294" s="44">
        <f t="shared" si="9"/>
        <v>1687.431416</v>
      </c>
      <c r="X294" s="44">
        <f t="shared" si="10"/>
        <v>1.02276063</v>
      </c>
    </row>
    <row r="295">
      <c r="A295" s="52"/>
      <c r="B295" s="52"/>
      <c r="C295" s="52"/>
      <c r="D295" s="52"/>
      <c r="E295" s="52"/>
      <c r="F295" s="45">
        <f t="shared" si="11"/>
        <v>7.613352376</v>
      </c>
      <c r="G295" s="6">
        <f>config!$B$24</f>
        <v>800</v>
      </c>
      <c r="H295" s="6">
        <v>292.0</v>
      </c>
      <c r="I295" s="11">
        <f t="shared" si="7"/>
        <v>450091.3477</v>
      </c>
      <c r="J295" s="11">
        <v>2.0E8</v>
      </c>
      <c r="K295" s="11">
        <f t="shared" si="1"/>
        <v>3006751370</v>
      </c>
      <c r="L295" s="11">
        <f t="shared" si="2"/>
        <v>3006751370</v>
      </c>
      <c r="M295" s="46">
        <v>2.0</v>
      </c>
      <c r="N295" s="11">
        <f t="shared" si="3"/>
        <v>4009001827</v>
      </c>
      <c r="O295" s="11">
        <f t="shared" si="4"/>
        <v>8018003654</v>
      </c>
      <c r="P295" s="17">
        <f t="shared" si="5"/>
        <v>5221724880</v>
      </c>
      <c r="Q295" s="47">
        <v>3.0</v>
      </c>
      <c r="R295" s="47">
        <f t="shared" si="24"/>
        <v>4</v>
      </c>
      <c r="S295" s="11">
        <f t="shared" si="12"/>
        <v>3247044.391</v>
      </c>
      <c r="T295" s="44">
        <f t="shared" si="8"/>
        <v>1608.147057</v>
      </c>
      <c r="U295" s="11">
        <f t="shared" si="13"/>
        <v>64539068.76</v>
      </c>
      <c r="V295" s="47">
        <f t="shared" si="14"/>
        <v>37507.85744</v>
      </c>
      <c r="W295" s="44">
        <f t="shared" si="9"/>
        <v>1720.681297</v>
      </c>
      <c r="X295" s="44">
        <f t="shared" si="10"/>
        <v>1.06997758</v>
      </c>
    </row>
    <row r="296">
      <c r="A296" s="52"/>
      <c r="B296" s="52"/>
      <c r="C296" s="52"/>
      <c r="D296" s="52"/>
      <c r="E296" s="52"/>
      <c r="F296" s="45">
        <f t="shared" si="11"/>
        <v>7.666645842</v>
      </c>
      <c r="G296" s="6">
        <f>config!$B$24</f>
        <v>800</v>
      </c>
      <c r="H296" s="6">
        <v>293.0</v>
      </c>
      <c r="I296" s="11">
        <f t="shared" si="7"/>
        <v>459993.3574</v>
      </c>
      <c r="J296" s="11">
        <v>2.0E8</v>
      </c>
      <c r="K296" s="11">
        <f t="shared" si="1"/>
        <v>3006899900</v>
      </c>
      <c r="L296" s="11">
        <f t="shared" si="2"/>
        <v>3006899900</v>
      </c>
      <c r="M296" s="46">
        <v>2.0</v>
      </c>
      <c r="N296" s="11">
        <f t="shared" si="3"/>
        <v>4009199867</v>
      </c>
      <c r="O296" s="11">
        <f t="shared" si="4"/>
        <v>8018399734</v>
      </c>
      <c r="P296" s="17">
        <f t="shared" si="5"/>
        <v>5221982827</v>
      </c>
      <c r="Q296" s="47">
        <v>3.0</v>
      </c>
      <c r="R296" s="47">
        <f t="shared" si="24"/>
        <v>4</v>
      </c>
      <c r="S296" s="11">
        <f t="shared" si="12"/>
        <v>3331467.545</v>
      </c>
      <c r="T296" s="44">
        <f t="shared" si="8"/>
        <v>1567.47222</v>
      </c>
      <c r="U296" s="11">
        <f t="shared" si="13"/>
        <v>66797936.17</v>
      </c>
      <c r="V296" s="47">
        <f t="shared" si="14"/>
        <v>38070.4753</v>
      </c>
      <c r="W296" s="44">
        <f t="shared" si="9"/>
        <v>1754.586347</v>
      </c>
      <c r="X296" s="44">
        <f t="shared" si="10"/>
        <v>1.11937317</v>
      </c>
    </row>
    <row r="297">
      <c r="A297" s="52"/>
      <c r="B297" s="52"/>
      <c r="C297" s="52"/>
      <c r="D297" s="52"/>
      <c r="E297" s="52"/>
      <c r="F297" s="45">
        <f t="shared" si="11"/>
        <v>7.720312363</v>
      </c>
      <c r="G297" s="6">
        <f>config!$B$24</f>
        <v>800</v>
      </c>
      <c r="H297" s="6">
        <v>294.0</v>
      </c>
      <c r="I297" s="11">
        <f t="shared" si="7"/>
        <v>470113.2112</v>
      </c>
      <c r="J297" s="11">
        <v>2.0E8</v>
      </c>
      <c r="K297" s="11">
        <f t="shared" si="1"/>
        <v>3007051698</v>
      </c>
      <c r="L297" s="11">
        <f t="shared" si="2"/>
        <v>3007051698</v>
      </c>
      <c r="M297" s="46">
        <v>2.0</v>
      </c>
      <c r="N297" s="11">
        <f t="shared" si="3"/>
        <v>4009402264</v>
      </c>
      <c r="O297" s="11">
        <f t="shared" si="4"/>
        <v>8018804528</v>
      </c>
      <c r="P297" s="17">
        <f t="shared" si="5"/>
        <v>5222246449</v>
      </c>
      <c r="Q297" s="47">
        <v>3.0</v>
      </c>
      <c r="R297" s="47">
        <f t="shared" si="24"/>
        <v>4</v>
      </c>
      <c r="S297" s="11">
        <f t="shared" si="12"/>
        <v>3418085.701</v>
      </c>
      <c r="T297" s="44">
        <f t="shared" si="8"/>
        <v>1527.827827</v>
      </c>
      <c r="U297" s="11">
        <f t="shared" si="13"/>
        <v>69135863.94</v>
      </c>
      <c r="V297" s="47">
        <f t="shared" si="14"/>
        <v>38641.53243</v>
      </c>
      <c r="W297" s="44">
        <f t="shared" si="9"/>
        <v>1789.159477</v>
      </c>
      <c r="X297" s="44">
        <f t="shared" si="10"/>
        <v>1.17104784</v>
      </c>
    </row>
    <row r="298">
      <c r="A298" s="52"/>
      <c r="B298" s="52"/>
      <c r="C298" s="52"/>
      <c r="D298" s="52"/>
      <c r="E298" s="52"/>
      <c r="F298" s="45">
        <f t="shared" si="11"/>
        <v>7.77435455</v>
      </c>
      <c r="G298" s="6">
        <f>config!$B$24</f>
        <v>800</v>
      </c>
      <c r="H298" s="6">
        <v>295.0</v>
      </c>
      <c r="I298" s="11">
        <f t="shared" si="7"/>
        <v>480455.7019</v>
      </c>
      <c r="J298" s="11">
        <v>2.0E8</v>
      </c>
      <c r="K298" s="11">
        <f t="shared" si="1"/>
        <v>3007206836</v>
      </c>
      <c r="L298" s="11">
        <f t="shared" si="2"/>
        <v>3007206836</v>
      </c>
      <c r="M298" s="46">
        <v>2.0</v>
      </c>
      <c r="N298" s="11">
        <f t="shared" si="3"/>
        <v>4009609114</v>
      </c>
      <c r="O298" s="11">
        <f t="shared" si="4"/>
        <v>8019218228</v>
      </c>
      <c r="P298" s="17">
        <f t="shared" si="5"/>
        <v>5222515871</v>
      </c>
      <c r="Q298" s="47">
        <v>3.0</v>
      </c>
      <c r="R298" s="47">
        <f t="shared" si="24"/>
        <v>4</v>
      </c>
      <c r="S298" s="11">
        <f t="shared" si="12"/>
        <v>3506955.929</v>
      </c>
      <c r="T298" s="44">
        <f t="shared" si="8"/>
        <v>1489.187768</v>
      </c>
      <c r="U298" s="11">
        <f t="shared" si="13"/>
        <v>71555619.18</v>
      </c>
      <c r="V298" s="47">
        <f t="shared" si="14"/>
        <v>39221.15541</v>
      </c>
      <c r="W298" s="44">
        <f t="shared" si="9"/>
        <v>1824.413851</v>
      </c>
      <c r="X298" s="44">
        <f t="shared" si="10"/>
        <v>1.225106659</v>
      </c>
    </row>
    <row r="299">
      <c r="A299" s="52"/>
      <c r="B299" s="52"/>
      <c r="C299" s="52"/>
      <c r="D299" s="52"/>
      <c r="E299" s="52"/>
      <c r="F299" s="45">
        <f t="shared" si="11"/>
        <v>7.828775032</v>
      </c>
      <c r="G299" s="6">
        <f>config!$B$24</f>
        <v>800</v>
      </c>
      <c r="H299" s="6">
        <v>296.0</v>
      </c>
      <c r="I299" s="11">
        <f t="shared" si="7"/>
        <v>491025.7273</v>
      </c>
      <c r="J299" s="11">
        <v>2.0E8</v>
      </c>
      <c r="K299" s="11">
        <f t="shared" si="1"/>
        <v>3007365386</v>
      </c>
      <c r="L299" s="11">
        <f t="shared" si="2"/>
        <v>3007365386</v>
      </c>
      <c r="M299" s="46">
        <v>2.0</v>
      </c>
      <c r="N299" s="11">
        <f t="shared" si="3"/>
        <v>4009820515</v>
      </c>
      <c r="O299" s="11">
        <f t="shared" si="4"/>
        <v>8019641029</v>
      </c>
      <c r="P299" s="17">
        <f t="shared" si="5"/>
        <v>5222791220</v>
      </c>
      <c r="Q299" s="47">
        <v>3.0</v>
      </c>
      <c r="R299" s="47">
        <f t="shared" si="24"/>
        <v>4</v>
      </c>
      <c r="S299" s="11">
        <f t="shared" si="12"/>
        <v>3598136.783</v>
      </c>
      <c r="T299" s="44">
        <f t="shared" si="8"/>
        <v>1451.526591</v>
      </c>
      <c r="U299" s="11">
        <f t="shared" si="13"/>
        <v>74060065.85</v>
      </c>
      <c r="V299" s="47">
        <f t="shared" si="14"/>
        <v>39809.47274</v>
      </c>
      <c r="W299" s="44">
        <f t="shared" si="9"/>
        <v>1860.362892</v>
      </c>
      <c r="X299" s="44">
        <f t="shared" si="10"/>
        <v>1.281659532</v>
      </c>
    </row>
    <row r="300">
      <c r="A300" s="52"/>
      <c r="B300" s="52"/>
      <c r="C300" s="52"/>
      <c r="D300" s="52"/>
      <c r="E300" s="52"/>
      <c r="F300" s="45">
        <f t="shared" si="11"/>
        <v>7.883576457</v>
      </c>
      <c r="G300" s="6">
        <f>config!$B$24</f>
        <v>800</v>
      </c>
      <c r="H300" s="6">
        <v>297.0</v>
      </c>
      <c r="I300" s="11">
        <f t="shared" si="7"/>
        <v>501828.2933</v>
      </c>
      <c r="J300" s="11">
        <v>2.0E8</v>
      </c>
      <c r="K300" s="11">
        <f t="shared" si="1"/>
        <v>3007527424</v>
      </c>
      <c r="L300" s="11">
        <f t="shared" si="2"/>
        <v>3007527424</v>
      </c>
      <c r="M300" s="46">
        <v>2.0</v>
      </c>
      <c r="N300" s="11">
        <f t="shared" si="3"/>
        <v>4010036566</v>
      </c>
      <c r="O300" s="11">
        <f t="shared" si="4"/>
        <v>8020073132</v>
      </c>
      <c r="P300" s="17">
        <f t="shared" si="5"/>
        <v>5223072627</v>
      </c>
      <c r="Q300" s="47">
        <v>3.0</v>
      </c>
      <c r="R300" s="47">
        <f t="shared" si="24"/>
        <v>4</v>
      </c>
      <c r="S300" s="11">
        <f t="shared" si="12"/>
        <v>3691688.34</v>
      </c>
      <c r="T300" s="44">
        <f t="shared" si="8"/>
        <v>1414.819494</v>
      </c>
      <c r="U300" s="11">
        <f t="shared" si="13"/>
        <v>76652168.15</v>
      </c>
      <c r="V300" s="47">
        <f t="shared" si="14"/>
        <v>40406.61483</v>
      </c>
      <c r="W300" s="44">
        <f t="shared" si="9"/>
        <v>1897.020289</v>
      </c>
      <c r="X300" s="44">
        <f t="shared" si="10"/>
        <v>1.340821425</v>
      </c>
    </row>
    <row r="301">
      <c r="A301" s="52"/>
      <c r="B301" s="52"/>
      <c r="C301" s="52"/>
      <c r="D301" s="52"/>
      <c r="E301" s="52"/>
      <c r="F301" s="45">
        <f t="shared" si="11"/>
        <v>7.938761492</v>
      </c>
      <c r="G301" s="6">
        <f>config!$B$24</f>
        <v>800</v>
      </c>
      <c r="H301" s="6">
        <v>298.0</v>
      </c>
      <c r="I301" s="11">
        <f t="shared" si="7"/>
        <v>512868.5158</v>
      </c>
      <c r="J301" s="11">
        <v>2.0E8</v>
      </c>
      <c r="K301" s="11">
        <f t="shared" si="1"/>
        <v>3007693028</v>
      </c>
      <c r="L301" s="11">
        <f t="shared" si="2"/>
        <v>3007693028</v>
      </c>
      <c r="M301" s="46">
        <v>2.0</v>
      </c>
      <c r="N301" s="11">
        <f t="shared" si="3"/>
        <v>4010257370</v>
      </c>
      <c r="O301" s="11">
        <f t="shared" si="4"/>
        <v>8020514741</v>
      </c>
      <c r="P301" s="17">
        <f t="shared" si="5"/>
        <v>5223360225</v>
      </c>
      <c r="Q301" s="47">
        <v>3.0</v>
      </c>
      <c r="R301" s="47">
        <f t="shared" si="24"/>
        <v>4</v>
      </c>
      <c r="S301" s="11">
        <f t="shared" si="12"/>
        <v>3787672.236</v>
      </c>
      <c r="T301" s="44">
        <f t="shared" si="8"/>
        <v>1379.042298</v>
      </c>
      <c r="U301" s="11">
        <f t="shared" si="13"/>
        <v>79334994.04</v>
      </c>
      <c r="V301" s="47">
        <f t="shared" si="14"/>
        <v>41012.71406</v>
      </c>
      <c r="W301" s="44">
        <f t="shared" si="9"/>
        <v>1934.399999</v>
      </c>
      <c r="X301" s="44">
        <f t="shared" si="10"/>
        <v>1.402712594</v>
      </c>
    </row>
    <row r="302">
      <c r="A302" s="52"/>
      <c r="B302" s="52"/>
      <c r="C302" s="52"/>
      <c r="D302" s="52"/>
      <c r="E302" s="52"/>
      <c r="F302" s="45">
        <f t="shared" si="11"/>
        <v>7.994332822</v>
      </c>
      <c r="G302" s="6">
        <f>config!$B$24</f>
        <v>800</v>
      </c>
      <c r="H302" s="6">
        <v>299.0</v>
      </c>
      <c r="I302" s="11">
        <f t="shared" si="7"/>
        <v>524151.6231</v>
      </c>
      <c r="J302" s="11">
        <v>2.0E8</v>
      </c>
      <c r="K302" s="11">
        <f t="shared" si="1"/>
        <v>3007862274</v>
      </c>
      <c r="L302" s="11">
        <f t="shared" si="2"/>
        <v>3007862274</v>
      </c>
      <c r="M302" s="46">
        <v>2.0</v>
      </c>
      <c r="N302" s="11">
        <f t="shared" si="3"/>
        <v>4010483032</v>
      </c>
      <c r="O302" s="11">
        <f t="shared" si="4"/>
        <v>8020966065</v>
      </c>
      <c r="P302" s="17">
        <f t="shared" si="5"/>
        <v>5223654150</v>
      </c>
      <c r="Q302" s="47">
        <v>3.0</v>
      </c>
      <c r="R302" s="47">
        <f t="shared" si="24"/>
        <v>4</v>
      </c>
      <c r="S302" s="11">
        <f t="shared" si="12"/>
        <v>3886151.715</v>
      </c>
      <c r="T302" s="44">
        <f t="shared" si="8"/>
        <v>1344.171441</v>
      </c>
      <c r="U302" s="11">
        <f t="shared" si="13"/>
        <v>82111718.83</v>
      </c>
      <c r="V302" s="47">
        <f t="shared" si="14"/>
        <v>41627.90477</v>
      </c>
      <c r="W302" s="44">
        <f t="shared" si="9"/>
        <v>1972.516255</v>
      </c>
      <c r="X302" s="44">
        <f t="shared" si="10"/>
        <v>1.467458834</v>
      </c>
    </row>
    <row r="303">
      <c r="A303" s="52"/>
      <c r="B303" s="52"/>
      <c r="C303" s="52"/>
      <c r="D303" s="52"/>
      <c r="E303" s="52"/>
      <c r="F303" s="45">
        <f t="shared" si="11"/>
        <v>8.050293152</v>
      </c>
      <c r="G303" s="6">
        <f>config!$B$24</f>
        <v>800</v>
      </c>
      <c r="H303" s="6">
        <v>300.0</v>
      </c>
      <c r="I303" s="11">
        <f t="shared" si="7"/>
        <v>535682.9588</v>
      </c>
      <c r="J303" s="11">
        <v>2.0E8</v>
      </c>
      <c r="K303" s="11">
        <f t="shared" si="1"/>
        <v>3008035244</v>
      </c>
      <c r="L303" s="11">
        <f t="shared" si="2"/>
        <v>3008035244</v>
      </c>
      <c r="M303" s="46">
        <v>2.0</v>
      </c>
      <c r="N303" s="11">
        <f t="shared" si="3"/>
        <v>4010713659</v>
      </c>
      <c r="O303" s="11">
        <f t="shared" si="4"/>
        <v>8021427318</v>
      </c>
      <c r="P303" s="17">
        <f t="shared" si="5"/>
        <v>5223954541</v>
      </c>
      <c r="Q303" s="47">
        <v>3.0</v>
      </c>
      <c r="R303" s="47">
        <f t="shared" si="24"/>
        <v>4</v>
      </c>
      <c r="S303" s="11">
        <f t="shared" si="12"/>
        <v>3987191.659</v>
      </c>
      <c r="T303" s="44">
        <f t="shared" si="8"/>
        <v>1310.183956</v>
      </c>
      <c r="U303" s="11">
        <f t="shared" si="13"/>
        <v>84985628.99</v>
      </c>
      <c r="V303" s="47">
        <f t="shared" si="14"/>
        <v>42252.32334</v>
      </c>
      <c r="W303" s="44">
        <f t="shared" si="9"/>
        <v>2011.383571</v>
      </c>
      <c r="X303" s="44">
        <f t="shared" si="10"/>
        <v>1.535191727</v>
      </c>
    </row>
    <row r="304">
      <c r="A304" s="52"/>
      <c r="B304" s="52"/>
      <c r="C304" s="52"/>
      <c r="D304" s="52"/>
      <c r="E304" s="52"/>
      <c r="F304" s="45">
        <f t="shared" si="11"/>
        <v>8.106645204</v>
      </c>
      <c r="G304" s="6">
        <f>config!$B$24</f>
        <v>800</v>
      </c>
      <c r="H304" s="6">
        <v>301.0</v>
      </c>
      <c r="I304" s="11">
        <f t="shared" si="7"/>
        <v>547467.9839</v>
      </c>
      <c r="J304" s="11">
        <v>2.0E8</v>
      </c>
      <c r="K304" s="11">
        <f t="shared" si="1"/>
        <v>3008212020</v>
      </c>
      <c r="L304" s="11">
        <f t="shared" si="2"/>
        <v>3008212020</v>
      </c>
      <c r="M304" s="46">
        <v>2.0</v>
      </c>
      <c r="N304" s="11">
        <f t="shared" si="3"/>
        <v>4010949360</v>
      </c>
      <c r="O304" s="11">
        <f t="shared" si="4"/>
        <v>8021898719</v>
      </c>
      <c r="P304" s="17">
        <f t="shared" si="5"/>
        <v>5224261541</v>
      </c>
      <c r="Q304" s="47">
        <v>3.0</v>
      </c>
      <c r="R304" s="47">
        <f t="shared" si="24"/>
        <v>5</v>
      </c>
      <c r="S304" s="11">
        <f t="shared" si="12"/>
        <v>4090858.642</v>
      </c>
      <c r="T304" s="44">
        <f t="shared" si="8"/>
        <v>1277.057459</v>
      </c>
      <c r="U304" s="11">
        <f t="shared" si="13"/>
        <v>87960126</v>
      </c>
      <c r="V304" s="47">
        <f t="shared" si="14"/>
        <v>42886.10819</v>
      </c>
      <c r="W304" s="44">
        <f t="shared" si="9"/>
        <v>2051.016744</v>
      </c>
      <c r="X304" s="44">
        <f t="shared" si="10"/>
        <v>1.606048914</v>
      </c>
    </row>
    <row r="305">
      <c r="A305" s="52"/>
      <c r="B305" s="52"/>
      <c r="C305" s="52"/>
      <c r="D305" s="52"/>
      <c r="E305" s="52"/>
      <c r="F305" s="45">
        <f t="shared" si="11"/>
        <v>8.163391721</v>
      </c>
      <c r="G305" s="6">
        <f>config!$B$24</f>
        <v>800</v>
      </c>
      <c r="H305" s="6">
        <v>302.0</v>
      </c>
      <c r="I305" s="11">
        <f t="shared" si="7"/>
        <v>559512.2796</v>
      </c>
      <c r="J305" s="11">
        <v>2.0E8</v>
      </c>
      <c r="K305" s="11">
        <f t="shared" si="1"/>
        <v>3008392684</v>
      </c>
      <c r="L305" s="11">
        <f t="shared" si="2"/>
        <v>3008392684</v>
      </c>
      <c r="M305" s="46">
        <v>2.0</v>
      </c>
      <c r="N305" s="11">
        <f t="shared" si="3"/>
        <v>4011190246</v>
      </c>
      <c r="O305" s="11">
        <f t="shared" si="4"/>
        <v>8022380491</v>
      </c>
      <c r="P305" s="17">
        <f t="shared" si="5"/>
        <v>5224575295</v>
      </c>
      <c r="Q305" s="47">
        <v>3.0</v>
      </c>
      <c r="R305" s="47">
        <f t="shared" si="24"/>
        <v>5</v>
      </c>
      <c r="S305" s="11">
        <f t="shared" si="12"/>
        <v>4197220.967</v>
      </c>
      <c r="T305" s="44">
        <f t="shared" si="8"/>
        <v>1244.770131</v>
      </c>
      <c r="U305" s="11">
        <f t="shared" si="13"/>
        <v>91038730.41</v>
      </c>
      <c r="V305" s="47">
        <f t="shared" si="14"/>
        <v>43529.39981</v>
      </c>
      <c r="W305" s="44">
        <f t="shared" si="9"/>
        <v>2091.430867</v>
      </c>
      <c r="X305" s="44">
        <f t="shared" si="10"/>
        <v>1.680174367</v>
      </c>
    </row>
    <row r="306">
      <c r="A306" s="52"/>
      <c r="B306" s="52"/>
      <c r="C306" s="52"/>
      <c r="D306" s="52"/>
      <c r="E306" s="52"/>
      <c r="F306" s="45">
        <f t="shared" si="11"/>
        <v>8.220535463</v>
      </c>
      <c r="G306" s="6">
        <f>config!$B$24</f>
        <v>800</v>
      </c>
      <c r="H306" s="6">
        <v>303.0</v>
      </c>
      <c r="I306" s="11">
        <f t="shared" si="7"/>
        <v>571821.5497</v>
      </c>
      <c r="J306" s="11">
        <v>2.0E8</v>
      </c>
      <c r="K306" s="11">
        <f t="shared" si="1"/>
        <v>3008577323</v>
      </c>
      <c r="L306" s="11">
        <f t="shared" si="2"/>
        <v>3008577323</v>
      </c>
      <c r="M306" s="46">
        <v>2.0</v>
      </c>
      <c r="N306" s="11">
        <f t="shared" si="3"/>
        <v>4011436431</v>
      </c>
      <c r="O306" s="11">
        <f t="shared" si="4"/>
        <v>8022872862</v>
      </c>
      <c r="P306" s="17">
        <f t="shared" si="5"/>
        <v>5224895951</v>
      </c>
      <c r="Q306" s="47">
        <v>3.0</v>
      </c>
      <c r="R306" s="47">
        <f t="shared" si="24"/>
        <v>5</v>
      </c>
      <c r="S306" s="11">
        <f t="shared" si="12"/>
        <v>4306348.712</v>
      </c>
      <c r="T306" s="44">
        <f t="shared" si="8"/>
        <v>1213.30071</v>
      </c>
      <c r="U306" s="11">
        <f t="shared" si="13"/>
        <v>94225085.98</v>
      </c>
      <c r="V306" s="47">
        <f t="shared" si="14"/>
        <v>44182.34081</v>
      </c>
      <c r="W306" s="44">
        <f t="shared" si="9"/>
        <v>2132.641328</v>
      </c>
      <c r="X306" s="44">
        <f t="shared" si="10"/>
        <v>1.757718684</v>
      </c>
    </row>
    <row r="307">
      <c r="A307" s="52"/>
      <c r="B307" s="52"/>
      <c r="C307" s="52"/>
      <c r="D307" s="52"/>
      <c r="E307" s="52"/>
      <c r="F307" s="45">
        <f t="shared" si="11"/>
        <v>8.278079211</v>
      </c>
      <c r="G307" s="6">
        <f>config!$B$24</f>
        <v>800</v>
      </c>
      <c r="H307" s="6">
        <v>304.0</v>
      </c>
      <c r="I307" s="11">
        <f t="shared" si="7"/>
        <v>584401.6238</v>
      </c>
      <c r="J307" s="11">
        <v>2.0E8</v>
      </c>
      <c r="K307" s="11">
        <f t="shared" si="1"/>
        <v>3008766024</v>
      </c>
      <c r="L307" s="11">
        <f t="shared" si="2"/>
        <v>3008766024</v>
      </c>
      <c r="M307" s="46">
        <v>2.0</v>
      </c>
      <c r="N307" s="11">
        <f t="shared" si="3"/>
        <v>4011688032</v>
      </c>
      <c r="O307" s="11">
        <f t="shared" si="4"/>
        <v>8023376065</v>
      </c>
      <c r="P307" s="17">
        <f t="shared" si="5"/>
        <v>5225223662</v>
      </c>
      <c r="Q307" s="47">
        <v>3.0</v>
      </c>
      <c r="R307" s="47">
        <f t="shared" si="24"/>
        <v>5</v>
      </c>
      <c r="S307" s="11">
        <f t="shared" si="12"/>
        <v>4418313.779</v>
      </c>
      <c r="T307" s="44">
        <f t="shared" si="8"/>
        <v>1182.62847</v>
      </c>
      <c r="U307" s="11">
        <f t="shared" si="13"/>
        <v>97522963.98</v>
      </c>
      <c r="V307" s="47">
        <f t="shared" si="14"/>
        <v>44845.07592</v>
      </c>
      <c r="W307" s="44">
        <f t="shared" si="9"/>
        <v>2174.663817</v>
      </c>
      <c r="X307" s="44">
        <f t="shared" si="10"/>
        <v>1.838839393</v>
      </c>
    </row>
    <row r="308">
      <c r="A308" s="52"/>
      <c r="B308" s="52"/>
      <c r="C308" s="52"/>
      <c r="D308" s="52"/>
      <c r="E308" s="52"/>
      <c r="F308" s="45">
        <f t="shared" si="11"/>
        <v>8.336025765</v>
      </c>
      <c r="G308" s="6">
        <f>config!$B$24</f>
        <v>800</v>
      </c>
      <c r="H308" s="6">
        <v>305.0</v>
      </c>
      <c r="I308" s="11">
        <f t="shared" si="7"/>
        <v>597258.4595</v>
      </c>
      <c r="J308" s="11">
        <v>2.0E8</v>
      </c>
      <c r="K308" s="11">
        <f t="shared" si="1"/>
        <v>3008958877</v>
      </c>
      <c r="L308" s="11">
        <f t="shared" si="2"/>
        <v>3008958877</v>
      </c>
      <c r="M308" s="46">
        <v>2.0</v>
      </c>
      <c r="N308" s="11">
        <f t="shared" si="3"/>
        <v>4011945169</v>
      </c>
      <c r="O308" s="11">
        <f t="shared" si="4"/>
        <v>8023890338</v>
      </c>
      <c r="P308" s="17">
        <f t="shared" si="5"/>
        <v>5225558583</v>
      </c>
      <c r="Q308" s="47">
        <v>3.0</v>
      </c>
      <c r="R308" s="47">
        <f t="shared" si="24"/>
        <v>5</v>
      </c>
      <c r="S308" s="11">
        <f t="shared" si="12"/>
        <v>4533189.937</v>
      </c>
      <c r="T308" s="44">
        <f t="shared" si="8"/>
        <v>1152.733209</v>
      </c>
      <c r="U308" s="11">
        <f t="shared" si="13"/>
        <v>100936267.7</v>
      </c>
      <c r="V308" s="47">
        <f t="shared" si="14"/>
        <v>45517.75206</v>
      </c>
      <c r="W308" s="44">
        <f t="shared" si="9"/>
        <v>2217.514336</v>
      </c>
      <c r="X308" s="44">
        <f t="shared" si="10"/>
        <v>1.923701268</v>
      </c>
    </row>
    <row r="309">
      <c r="A309" s="52"/>
      <c r="B309" s="52"/>
      <c r="C309" s="52"/>
      <c r="D309" s="52"/>
      <c r="E309" s="52"/>
      <c r="F309" s="45">
        <f t="shared" si="11"/>
        <v>8.394377946</v>
      </c>
      <c r="G309" s="6">
        <f>config!$B$24</f>
        <v>800</v>
      </c>
      <c r="H309" s="6">
        <v>306.0</v>
      </c>
      <c r="I309" s="11">
        <f t="shared" si="7"/>
        <v>610398.1457</v>
      </c>
      <c r="J309" s="11">
        <v>2.0E8</v>
      </c>
      <c r="K309" s="11">
        <f t="shared" si="1"/>
        <v>3009155972</v>
      </c>
      <c r="L309" s="11">
        <f t="shared" si="2"/>
        <v>3009155972</v>
      </c>
      <c r="M309" s="46">
        <v>2.0</v>
      </c>
      <c r="N309" s="11">
        <f t="shared" si="3"/>
        <v>4012207963</v>
      </c>
      <c r="O309" s="11">
        <f t="shared" si="4"/>
        <v>8024415926</v>
      </c>
      <c r="P309" s="17">
        <f t="shared" si="5"/>
        <v>5225900872</v>
      </c>
      <c r="Q309" s="47">
        <v>3.0</v>
      </c>
      <c r="R309" s="47">
        <f t="shared" si="24"/>
        <v>5</v>
      </c>
      <c r="S309" s="11">
        <f t="shared" si="12"/>
        <v>4651052.875</v>
      </c>
      <c r="T309" s="44">
        <f t="shared" si="8"/>
        <v>1123.59524</v>
      </c>
      <c r="U309" s="11">
        <f t="shared" si="13"/>
        <v>104469037.1</v>
      </c>
      <c r="V309" s="47">
        <f t="shared" si="14"/>
        <v>46200.51834</v>
      </c>
      <c r="W309" s="44">
        <f t="shared" si="9"/>
        <v>2261.209199</v>
      </c>
      <c r="X309" s="44">
        <f t="shared" si="10"/>
        <v>2.012476663</v>
      </c>
    </row>
    <row r="310">
      <c r="A310" s="52"/>
      <c r="B310" s="52"/>
      <c r="C310" s="52"/>
      <c r="D310" s="52"/>
      <c r="E310" s="52"/>
      <c r="F310" s="45">
        <f t="shared" si="11"/>
        <v>8.453138591</v>
      </c>
      <c r="G310" s="6">
        <f>config!$B$24</f>
        <v>800</v>
      </c>
      <c r="H310" s="6">
        <v>307.0</v>
      </c>
      <c r="I310" s="11">
        <f t="shared" si="7"/>
        <v>623826.9049</v>
      </c>
      <c r="J310" s="11">
        <v>2.0E8</v>
      </c>
      <c r="K310" s="11">
        <f t="shared" si="1"/>
        <v>3009357404</v>
      </c>
      <c r="L310" s="11">
        <f t="shared" si="2"/>
        <v>3009357404</v>
      </c>
      <c r="M310" s="46">
        <v>2.0</v>
      </c>
      <c r="N310" s="11">
        <f t="shared" si="3"/>
        <v>4012476538</v>
      </c>
      <c r="O310" s="11">
        <f t="shared" si="4"/>
        <v>8024953076</v>
      </c>
      <c r="P310" s="17">
        <f t="shared" si="5"/>
        <v>5226250691</v>
      </c>
      <c r="Q310" s="47">
        <v>3.0</v>
      </c>
      <c r="R310" s="47">
        <f t="shared" si="24"/>
        <v>5</v>
      </c>
      <c r="S310" s="11">
        <f t="shared" si="12"/>
        <v>4771980.25</v>
      </c>
      <c r="T310" s="44">
        <f t="shared" si="8"/>
        <v>1095.195373</v>
      </c>
      <c r="U310" s="11">
        <f t="shared" si="13"/>
        <v>108125453.4</v>
      </c>
      <c r="V310" s="47">
        <f t="shared" si="14"/>
        <v>46893.52612</v>
      </c>
      <c r="W310" s="44">
        <f t="shared" si="9"/>
        <v>2305.765046</v>
      </c>
      <c r="X310" s="44">
        <f t="shared" si="10"/>
        <v>2.105345861</v>
      </c>
    </row>
    <row r="311">
      <c r="A311" s="52"/>
      <c r="B311" s="52"/>
      <c r="C311" s="52"/>
      <c r="D311" s="52"/>
      <c r="E311" s="52"/>
      <c r="F311" s="45">
        <f t="shared" si="11"/>
        <v>8.512310562</v>
      </c>
      <c r="G311" s="6">
        <f>config!$B$24</f>
        <v>800</v>
      </c>
      <c r="H311" s="6">
        <v>308.0</v>
      </c>
      <c r="I311" s="11">
        <f t="shared" si="7"/>
        <v>637551.0968</v>
      </c>
      <c r="J311" s="11">
        <v>2.0E8</v>
      </c>
      <c r="K311" s="11">
        <f t="shared" si="1"/>
        <v>3009563266</v>
      </c>
      <c r="L311" s="11">
        <f t="shared" si="2"/>
        <v>3009563266</v>
      </c>
      <c r="M311" s="46">
        <v>2.0</v>
      </c>
      <c r="N311" s="11">
        <f t="shared" si="3"/>
        <v>4012751022</v>
      </c>
      <c r="O311" s="11">
        <f t="shared" si="4"/>
        <v>8025502044</v>
      </c>
      <c r="P311" s="17">
        <f t="shared" si="5"/>
        <v>5226608206</v>
      </c>
      <c r="Q311" s="47">
        <v>3.0</v>
      </c>
      <c r="R311" s="47">
        <f t="shared" si="24"/>
        <v>5</v>
      </c>
      <c r="S311" s="11">
        <f t="shared" si="12"/>
        <v>4896051.737</v>
      </c>
      <c r="T311" s="44">
        <f t="shared" si="8"/>
        <v>1067.514905</v>
      </c>
      <c r="U311" s="11">
        <f t="shared" si="13"/>
        <v>111909844.3</v>
      </c>
      <c r="V311" s="47">
        <f t="shared" si="14"/>
        <v>47596.92901</v>
      </c>
      <c r="W311" s="44">
        <f t="shared" si="9"/>
        <v>2351.19884</v>
      </c>
      <c r="X311" s="44">
        <f t="shared" si="10"/>
        <v>2.202497434</v>
      </c>
    </row>
    <row r="312">
      <c r="A312" s="52"/>
      <c r="B312" s="52"/>
      <c r="C312" s="52"/>
      <c r="D312" s="52"/>
      <c r="E312" s="52"/>
      <c r="F312" s="45">
        <f t="shared" si="11"/>
        <v>8.571896736</v>
      </c>
      <c r="G312" s="6">
        <f>config!$B$24</f>
        <v>800</v>
      </c>
      <c r="H312" s="6">
        <v>309.0</v>
      </c>
      <c r="I312" s="11">
        <f t="shared" si="7"/>
        <v>651577.2209</v>
      </c>
      <c r="J312" s="11">
        <v>2.0E8</v>
      </c>
      <c r="K312" s="11">
        <f t="shared" si="1"/>
        <v>3009773658</v>
      </c>
      <c r="L312" s="11">
        <f t="shared" si="2"/>
        <v>3009773658</v>
      </c>
      <c r="M312" s="46">
        <v>2.0</v>
      </c>
      <c r="N312" s="11">
        <f t="shared" si="3"/>
        <v>4013031544</v>
      </c>
      <c r="O312" s="11">
        <f t="shared" si="4"/>
        <v>8026063089</v>
      </c>
      <c r="P312" s="17">
        <f t="shared" si="5"/>
        <v>5226973587</v>
      </c>
      <c r="Q312" s="47">
        <v>3.0</v>
      </c>
      <c r="R312" s="47">
        <f t="shared" si="24"/>
        <v>5</v>
      </c>
      <c r="S312" s="11">
        <f t="shared" si="12"/>
        <v>5023349.082</v>
      </c>
      <c r="T312" s="44">
        <f t="shared" si="8"/>
        <v>1040.535607</v>
      </c>
      <c r="U312" s="11">
        <f t="shared" si="13"/>
        <v>115826688.8</v>
      </c>
      <c r="V312" s="47">
        <f t="shared" si="14"/>
        <v>48310.88294</v>
      </c>
      <c r="W312" s="44">
        <f t="shared" si="9"/>
        <v>2397.527881</v>
      </c>
      <c r="X312" s="44">
        <f t="shared" si="10"/>
        <v>2.304128628</v>
      </c>
    </row>
    <row r="313">
      <c r="A313" s="52"/>
      <c r="B313" s="52"/>
      <c r="C313" s="52"/>
      <c r="D313" s="52"/>
      <c r="E313" s="52"/>
      <c r="F313" s="45">
        <f t="shared" si="11"/>
        <v>8.631900013</v>
      </c>
      <c r="G313" s="6">
        <f>config!$B$24</f>
        <v>800</v>
      </c>
      <c r="H313" s="6">
        <v>310.0</v>
      </c>
      <c r="I313" s="11">
        <f t="shared" si="7"/>
        <v>665911.9198</v>
      </c>
      <c r="J313" s="11">
        <v>2.0E8</v>
      </c>
      <c r="K313" s="11">
        <f t="shared" si="1"/>
        <v>3009988679</v>
      </c>
      <c r="L313" s="11">
        <f t="shared" si="2"/>
        <v>3009988679</v>
      </c>
      <c r="M313" s="46">
        <v>2.0</v>
      </c>
      <c r="N313" s="11">
        <f t="shared" si="3"/>
        <v>4013318238</v>
      </c>
      <c r="O313" s="11">
        <f t="shared" si="4"/>
        <v>8026636477</v>
      </c>
      <c r="P313" s="17">
        <f t="shared" si="5"/>
        <v>5227347006</v>
      </c>
      <c r="Q313" s="47">
        <v>3.0</v>
      </c>
      <c r="R313" s="47">
        <f t="shared" si="24"/>
        <v>5</v>
      </c>
      <c r="S313" s="11">
        <f t="shared" si="12"/>
        <v>5153956.158</v>
      </c>
      <c r="T313" s="44">
        <f t="shared" si="8"/>
        <v>1014.239711</v>
      </c>
      <c r="U313" s="11">
        <f t="shared" si="13"/>
        <v>119880622.9</v>
      </c>
      <c r="V313" s="47">
        <f t="shared" si="14"/>
        <v>49035.54619</v>
      </c>
      <c r="W313" s="44">
        <f t="shared" si="9"/>
        <v>2444.76981</v>
      </c>
      <c r="X313" s="44">
        <f t="shared" si="10"/>
        <v>2.410445758</v>
      </c>
    </row>
    <row r="314">
      <c r="A314" s="52"/>
      <c r="B314" s="52"/>
      <c r="C314" s="52"/>
      <c r="D314" s="52"/>
      <c r="E314" s="52"/>
      <c r="F314" s="45">
        <f t="shared" si="11"/>
        <v>8.692323313</v>
      </c>
      <c r="G314" s="6">
        <f>config!$B$24</f>
        <v>800</v>
      </c>
      <c r="H314" s="6">
        <v>311.0</v>
      </c>
      <c r="I314" s="11">
        <f t="shared" si="7"/>
        <v>680561.982</v>
      </c>
      <c r="J314" s="11">
        <v>2.0E8</v>
      </c>
      <c r="K314" s="11">
        <f t="shared" si="1"/>
        <v>3010208430</v>
      </c>
      <c r="L314" s="11">
        <f t="shared" si="2"/>
        <v>3010208430</v>
      </c>
      <c r="M314" s="46">
        <v>2.0</v>
      </c>
      <c r="N314" s="11">
        <f t="shared" si="3"/>
        <v>4013611240</v>
      </c>
      <c r="O314" s="11">
        <f t="shared" si="4"/>
        <v>8027222479</v>
      </c>
      <c r="P314" s="17">
        <f t="shared" si="5"/>
        <v>5227728640</v>
      </c>
      <c r="Q314" s="47">
        <v>3.0</v>
      </c>
      <c r="R314" s="47">
        <f t="shared" si="24"/>
        <v>5</v>
      </c>
      <c r="S314" s="11">
        <f t="shared" si="12"/>
        <v>5287959.018</v>
      </c>
      <c r="T314" s="44">
        <f t="shared" si="8"/>
        <v>988.6099007</v>
      </c>
      <c r="U314" s="11">
        <f t="shared" si="13"/>
        <v>124076444.7</v>
      </c>
      <c r="V314" s="47">
        <f t="shared" si="14"/>
        <v>49771.07938</v>
      </c>
      <c r="W314" s="44">
        <f t="shared" si="9"/>
        <v>2492.942614</v>
      </c>
      <c r="X314" s="44">
        <f t="shared" si="10"/>
        <v>2.521664624</v>
      </c>
    </row>
    <row r="315">
      <c r="A315" s="52"/>
      <c r="B315" s="52"/>
      <c r="C315" s="52"/>
      <c r="D315" s="52"/>
      <c r="E315" s="52"/>
      <c r="F315" s="45">
        <f t="shared" si="11"/>
        <v>8.753169576</v>
      </c>
      <c r="G315" s="6">
        <f>config!$B$24</f>
        <v>800</v>
      </c>
      <c r="H315" s="6">
        <v>312.0</v>
      </c>
      <c r="I315" s="11">
        <f t="shared" si="7"/>
        <v>695534.3456</v>
      </c>
      <c r="J315" s="11">
        <v>2.0E8</v>
      </c>
      <c r="K315" s="11">
        <f t="shared" si="1"/>
        <v>3010433015</v>
      </c>
      <c r="L315" s="11">
        <f t="shared" si="2"/>
        <v>3010433015</v>
      </c>
      <c r="M315" s="46">
        <v>2.0</v>
      </c>
      <c r="N315" s="11">
        <f t="shared" si="3"/>
        <v>4013910687</v>
      </c>
      <c r="O315" s="11">
        <f t="shared" si="4"/>
        <v>8027821374</v>
      </c>
      <c r="P315" s="17">
        <f t="shared" si="5"/>
        <v>5228118670</v>
      </c>
      <c r="Q315" s="47">
        <v>3.0</v>
      </c>
      <c r="R315" s="47">
        <f t="shared" si="24"/>
        <v>5</v>
      </c>
      <c r="S315" s="11">
        <f t="shared" si="12"/>
        <v>5425445.952</v>
      </c>
      <c r="T315" s="44">
        <f t="shared" si="8"/>
        <v>963.6292971</v>
      </c>
      <c r="U315" s="11">
        <f t="shared" si="13"/>
        <v>128419120.3</v>
      </c>
      <c r="V315" s="47">
        <f t="shared" si="14"/>
        <v>50517.64557</v>
      </c>
      <c r="W315" s="44">
        <f t="shared" si="9"/>
        <v>2542.064636</v>
      </c>
      <c r="X315" s="44">
        <f t="shared" si="10"/>
        <v>2.638010948</v>
      </c>
    </row>
    <row r="316">
      <c r="A316" s="52"/>
      <c r="B316" s="52"/>
      <c r="C316" s="52"/>
      <c r="D316" s="52"/>
      <c r="E316" s="52"/>
      <c r="F316" s="45">
        <f t="shared" si="11"/>
        <v>8.814441763</v>
      </c>
      <c r="G316" s="6">
        <f>config!$B$24</f>
        <v>800</v>
      </c>
      <c r="H316" s="6">
        <v>313.0</v>
      </c>
      <c r="I316" s="11">
        <f t="shared" si="7"/>
        <v>710836.1012</v>
      </c>
      <c r="J316" s="11">
        <v>2.0E8</v>
      </c>
      <c r="K316" s="11">
        <f t="shared" si="1"/>
        <v>3010662542</v>
      </c>
      <c r="L316" s="11">
        <f t="shared" si="2"/>
        <v>3010662542</v>
      </c>
      <c r="M316" s="46">
        <v>2.0</v>
      </c>
      <c r="N316" s="11">
        <f t="shared" si="3"/>
        <v>4014216722</v>
      </c>
      <c r="O316" s="11">
        <f t="shared" si="4"/>
        <v>8028433444</v>
      </c>
      <c r="P316" s="17">
        <f t="shared" si="5"/>
        <v>5228517280</v>
      </c>
      <c r="Q316" s="47">
        <v>3.0</v>
      </c>
      <c r="R316" s="47">
        <f t="shared" si="24"/>
        <v>5</v>
      </c>
      <c r="S316" s="11">
        <f t="shared" si="12"/>
        <v>5566507.547</v>
      </c>
      <c r="T316" s="44">
        <f t="shared" si="8"/>
        <v>939.28145</v>
      </c>
      <c r="U316" s="11">
        <f t="shared" si="13"/>
        <v>132913789.5</v>
      </c>
      <c r="V316" s="47">
        <f t="shared" si="14"/>
        <v>51275.41025</v>
      </c>
      <c r="W316" s="44">
        <f t="shared" si="9"/>
        <v>2592.154579</v>
      </c>
      <c r="X316" s="44">
        <f t="shared" si="10"/>
        <v>2.759720826</v>
      </c>
    </row>
    <row r="317">
      <c r="A317" s="52"/>
      <c r="B317" s="52"/>
      <c r="C317" s="52"/>
      <c r="D317" s="52"/>
      <c r="E317" s="52"/>
      <c r="F317" s="45">
        <f t="shared" si="11"/>
        <v>8.876142855</v>
      </c>
      <c r="G317" s="6">
        <f>config!$B$24</f>
        <v>800</v>
      </c>
      <c r="H317" s="6">
        <v>314.0</v>
      </c>
      <c r="I317" s="11">
        <f t="shared" si="7"/>
        <v>726474.4954</v>
      </c>
      <c r="J317" s="11">
        <v>2.0E8</v>
      </c>
      <c r="K317" s="11">
        <f t="shared" si="1"/>
        <v>3010897117</v>
      </c>
      <c r="L317" s="11">
        <f t="shared" si="2"/>
        <v>3010897117</v>
      </c>
      <c r="M317" s="46">
        <v>2.0</v>
      </c>
      <c r="N317" s="11">
        <f t="shared" si="3"/>
        <v>4014529490</v>
      </c>
      <c r="O317" s="11">
        <f t="shared" si="4"/>
        <v>8029058980</v>
      </c>
      <c r="P317" s="17">
        <f t="shared" si="5"/>
        <v>5228924661</v>
      </c>
      <c r="Q317" s="47">
        <v>3.0</v>
      </c>
      <c r="R317" s="47">
        <f t="shared" si="24"/>
        <v>6</v>
      </c>
      <c r="S317" s="11">
        <f t="shared" si="12"/>
        <v>5711236.743</v>
      </c>
      <c r="T317" s="44">
        <f t="shared" si="8"/>
        <v>915.5503257</v>
      </c>
      <c r="U317" s="11">
        <f t="shared" si="13"/>
        <v>137565772.1</v>
      </c>
      <c r="V317" s="47">
        <f t="shared" si="14"/>
        <v>52044.54141</v>
      </c>
      <c r="W317" s="44">
        <f t="shared" si="9"/>
        <v>2643.231517</v>
      </c>
      <c r="X317" s="44">
        <f t="shared" si="10"/>
        <v>2.887041206</v>
      </c>
    </row>
    <row r="318">
      <c r="A318" s="52"/>
      <c r="B318" s="52"/>
      <c r="C318" s="52"/>
      <c r="D318" s="52"/>
      <c r="E318" s="52"/>
      <c r="F318" s="45">
        <f t="shared" si="11"/>
        <v>8.938275855</v>
      </c>
      <c r="G318" s="6">
        <f>config!$B$24</f>
        <v>800</v>
      </c>
      <c r="H318" s="6">
        <v>315.0</v>
      </c>
      <c r="I318" s="11">
        <f t="shared" si="7"/>
        <v>742456.9343</v>
      </c>
      <c r="J318" s="11">
        <v>2.0E8</v>
      </c>
      <c r="K318" s="11">
        <f t="shared" si="1"/>
        <v>3011136854</v>
      </c>
      <c r="L318" s="11">
        <f t="shared" si="2"/>
        <v>3011136854</v>
      </c>
      <c r="M318" s="46">
        <v>2.0</v>
      </c>
      <c r="N318" s="11">
        <f t="shared" si="3"/>
        <v>4014849139</v>
      </c>
      <c r="O318" s="11">
        <f t="shared" si="4"/>
        <v>8029698277</v>
      </c>
      <c r="P318" s="17">
        <f t="shared" si="5"/>
        <v>5229341003</v>
      </c>
      <c r="Q318" s="47">
        <v>3.0</v>
      </c>
      <c r="R318" s="47">
        <f t="shared" si="24"/>
        <v>6</v>
      </c>
      <c r="S318" s="11">
        <f t="shared" si="12"/>
        <v>5859728.899</v>
      </c>
      <c r="T318" s="44">
        <f t="shared" si="8"/>
        <v>892.4202968</v>
      </c>
      <c r="U318" s="11">
        <f t="shared" si="13"/>
        <v>142380574.2</v>
      </c>
      <c r="V318" s="47">
        <f t="shared" si="14"/>
        <v>52825.20953</v>
      </c>
      <c r="W318" s="44">
        <f t="shared" si="9"/>
        <v>2695.314896</v>
      </c>
      <c r="X318" s="44">
        <f t="shared" si="10"/>
        <v>3.020230385</v>
      </c>
    </row>
    <row r="319">
      <c r="A319" s="52"/>
      <c r="B319" s="52"/>
      <c r="C319" s="52"/>
      <c r="D319" s="52"/>
      <c r="E319" s="52"/>
      <c r="F319" s="45">
        <f t="shared" si="11"/>
        <v>9.000843786</v>
      </c>
      <c r="G319" s="6">
        <f>config!$B$24</f>
        <v>800</v>
      </c>
      <c r="H319" s="6">
        <v>316.0</v>
      </c>
      <c r="I319" s="11">
        <f t="shared" si="7"/>
        <v>758790.9869</v>
      </c>
      <c r="J319" s="11">
        <v>2.0E8</v>
      </c>
      <c r="K319" s="11">
        <f t="shared" si="1"/>
        <v>3011381865</v>
      </c>
      <c r="L319" s="11">
        <f t="shared" si="2"/>
        <v>3011381865</v>
      </c>
      <c r="M319" s="46">
        <v>2.0</v>
      </c>
      <c r="N319" s="11">
        <f t="shared" si="3"/>
        <v>4015175820</v>
      </c>
      <c r="O319" s="11">
        <f t="shared" si="4"/>
        <v>8030351639</v>
      </c>
      <c r="P319" s="17">
        <f t="shared" si="5"/>
        <v>5229766505</v>
      </c>
      <c r="Q319" s="47">
        <v>3.0</v>
      </c>
      <c r="R319" s="47">
        <f t="shared" si="24"/>
        <v>6</v>
      </c>
      <c r="S319" s="11">
        <f t="shared" si="12"/>
        <v>6012081.85</v>
      </c>
      <c r="T319" s="44">
        <f t="shared" si="8"/>
        <v>869.876132</v>
      </c>
      <c r="U319" s="11">
        <f t="shared" si="13"/>
        <v>147363894.2</v>
      </c>
      <c r="V319" s="47">
        <f t="shared" si="14"/>
        <v>53617.58767</v>
      </c>
      <c r="W319" s="44">
        <f t="shared" si="9"/>
        <v>2748.42455</v>
      </c>
      <c r="X319" s="44">
        <f t="shared" si="10"/>
        <v>3.159558526</v>
      </c>
    </row>
    <row r="320">
      <c r="A320" s="52"/>
      <c r="B320" s="52"/>
      <c r="C320" s="52"/>
      <c r="D320" s="52"/>
      <c r="E320" s="52"/>
      <c r="F320" s="45">
        <f t="shared" si="11"/>
        <v>9.063849693</v>
      </c>
      <c r="G320" s="6">
        <f>config!$B$24</f>
        <v>800</v>
      </c>
      <c r="H320" s="6">
        <v>317.0</v>
      </c>
      <c r="I320" s="11">
        <f t="shared" si="7"/>
        <v>775484.3886</v>
      </c>
      <c r="J320" s="11">
        <v>2.0E8</v>
      </c>
      <c r="K320" s="11">
        <f t="shared" si="1"/>
        <v>3011632266</v>
      </c>
      <c r="L320" s="11">
        <f t="shared" si="2"/>
        <v>3011632266</v>
      </c>
      <c r="M320" s="46">
        <v>2.0</v>
      </c>
      <c r="N320" s="11">
        <f t="shared" si="3"/>
        <v>4015509688</v>
      </c>
      <c r="O320" s="11">
        <f t="shared" si="4"/>
        <v>8031019376</v>
      </c>
      <c r="P320" s="17">
        <f t="shared" si="5"/>
        <v>5230201368</v>
      </c>
      <c r="Q320" s="47">
        <v>3.0</v>
      </c>
      <c r="R320" s="47">
        <f t="shared" si="24"/>
        <v>6</v>
      </c>
      <c r="S320" s="11">
        <f t="shared" si="12"/>
        <v>6168395.978</v>
      </c>
      <c r="T320" s="44">
        <f t="shared" si="8"/>
        <v>847.9029859</v>
      </c>
      <c r="U320" s="11">
        <f t="shared" si="13"/>
        <v>152521630.5</v>
      </c>
      <c r="V320" s="47">
        <f t="shared" si="14"/>
        <v>54421.85149</v>
      </c>
      <c r="W320" s="44">
        <f t="shared" si="9"/>
        <v>2802.580698</v>
      </c>
      <c r="X320" s="44">
        <f t="shared" si="10"/>
        <v>3.305308207</v>
      </c>
    </row>
    <row r="321">
      <c r="A321" s="52"/>
      <c r="B321" s="52"/>
      <c r="C321" s="52"/>
      <c r="D321" s="52"/>
      <c r="E321" s="52"/>
      <c r="F321" s="45">
        <f t="shared" si="11"/>
        <v>9.127296641</v>
      </c>
      <c r="G321" s="6">
        <f>config!$B$24</f>
        <v>800</v>
      </c>
      <c r="H321" s="6">
        <v>318.0</v>
      </c>
      <c r="I321" s="11">
        <f t="shared" si="7"/>
        <v>792545.0451</v>
      </c>
      <c r="J321" s="11">
        <v>2.0E8</v>
      </c>
      <c r="K321" s="11">
        <f t="shared" si="1"/>
        <v>3011888176</v>
      </c>
      <c r="L321" s="11">
        <f t="shared" si="2"/>
        <v>3011888176</v>
      </c>
      <c r="M321" s="46">
        <v>2.0</v>
      </c>
      <c r="N321" s="11">
        <f t="shared" si="3"/>
        <v>4015850901</v>
      </c>
      <c r="O321" s="11">
        <f t="shared" si="4"/>
        <v>8031701802</v>
      </c>
      <c r="P321" s="17">
        <f t="shared" si="5"/>
        <v>5230645798</v>
      </c>
      <c r="Q321" s="47">
        <v>3.0</v>
      </c>
      <c r="R321" s="47">
        <f t="shared" si="24"/>
        <v>6</v>
      </c>
      <c r="S321" s="11">
        <f t="shared" si="12"/>
        <v>6328774.274</v>
      </c>
      <c r="T321" s="44">
        <f t="shared" si="8"/>
        <v>826.4863894</v>
      </c>
      <c r="U321" s="11">
        <f t="shared" si="13"/>
        <v>157859887.6</v>
      </c>
      <c r="V321" s="47">
        <f t="shared" si="14"/>
        <v>55238.17926</v>
      </c>
      <c r="W321" s="44">
        <f t="shared" si="9"/>
        <v>2857.803963</v>
      </c>
      <c r="X321" s="44">
        <f t="shared" si="10"/>
        <v>3.457774986</v>
      </c>
    </row>
    <row r="322">
      <c r="A322" s="52"/>
      <c r="B322" s="52"/>
      <c r="C322" s="52"/>
      <c r="D322" s="52"/>
      <c r="E322" s="52"/>
      <c r="F322" s="45">
        <f t="shared" si="11"/>
        <v>9.191187717</v>
      </c>
      <c r="G322" s="6">
        <f>config!$B$24</f>
        <v>800</v>
      </c>
      <c r="H322" s="6">
        <v>319.0</v>
      </c>
      <c r="I322" s="11">
        <f t="shared" si="7"/>
        <v>809981.0361</v>
      </c>
      <c r="J322" s="11">
        <v>2.0E8</v>
      </c>
      <c r="K322" s="11">
        <f t="shared" si="1"/>
        <v>3012149716</v>
      </c>
      <c r="L322" s="11">
        <f t="shared" si="2"/>
        <v>3012149716</v>
      </c>
      <c r="M322" s="46">
        <v>2.0</v>
      </c>
      <c r="N322" s="11">
        <f t="shared" si="3"/>
        <v>4016199621</v>
      </c>
      <c r="O322" s="11">
        <f t="shared" si="4"/>
        <v>8032399241</v>
      </c>
      <c r="P322" s="17">
        <f t="shared" si="5"/>
        <v>5231100006</v>
      </c>
      <c r="Q322" s="47">
        <v>3.0</v>
      </c>
      <c r="R322" s="47">
        <f t="shared" si="24"/>
        <v>6</v>
      </c>
      <c r="S322" s="11">
        <f t="shared" si="12"/>
        <v>6493322.405</v>
      </c>
      <c r="T322" s="44">
        <f t="shared" si="8"/>
        <v>805.6122398</v>
      </c>
      <c r="U322" s="11">
        <f t="shared" si="13"/>
        <v>163384983.7</v>
      </c>
      <c r="V322" s="47">
        <f t="shared" si="14"/>
        <v>56066.75195</v>
      </c>
      <c r="W322" s="44">
        <f t="shared" si="9"/>
        <v>2914.115371</v>
      </c>
      <c r="X322" s="44">
        <f t="shared" si="10"/>
        <v>3.617267995</v>
      </c>
    </row>
    <row r="323">
      <c r="A323" s="52"/>
      <c r="B323" s="52"/>
      <c r="C323" s="52"/>
      <c r="D323" s="52"/>
      <c r="E323" s="52"/>
      <c r="F323" s="45">
        <f t="shared" si="11"/>
        <v>9.255526031</v>
      </c>
      <c r="G323" s="6">
        <f>config!$B$24</f>
        <v>800</v>
      </c>
      <c r="H323" s="6">
        <v>320.0</v>
      </c>
      <c r="I323" s="11">
        <f t="shared" si="7"/>
        <v>827800.6189</v>
      </c>
      <c r="J323" s="11">
        <v>2.0E8</v>
      </c>
      <c r="K323" s="11">
        <f t="shared" si="1"/>
        <v>3012417009</v>
      </c>
      <c r="L323" s="11">
        <f t="shared" si="2"/>
        <v>3012417009</v>
      </c>
      <c r="M323" s="46">
        <v>2.0</v>
      </c>
      <c r="N323" s="11">
        <f t="shared" si="3"/>
        <v>4016556012</v>
      </c>
      <c r="O323" s="11">
        <f t="shared" si="4"/>
        <v>8033112025</v>
      </c>
      <c r="P323" s="17">
        <f t="shared" si="5"/>
        <v>5231564206</v>
      </c>
      <c r="Q323" s="47">
        <v>3.0</v>
      </c>
      <c r="R323" s="47">
        <f t="shared" si="24"/>
        <v>6</v>
      </c>
      <c r="S323" s="11">
        <f t="shared" si="12"/>
        <v>6662148.787</v>
      </c>
      <c r="T323" s="44">
        <f t="shared" si="8"/>
        <v>785.266792</v>
      </c>
      <c r="U323" s="11">
        <f t="shared" si="13"/>
        <v>169103458.1</v>
      </c>
      <c r="V323" s="47">
        <f t="shared" si="14"/>
        <v>56907.75323</v>
      </c>
      <c r="W323" s="44">
        <f t="shared" si="9"/>
        <v>2971.536364</v>
      </c>
      <c r="X323" s="44">
        <f t="shared" si="10"/>
        <v>3.784110565</v>
      </c>
    </row>
    <row r="324">
      <c r="A324" s="52"/>
      <c r="B324" s="52"/>
      <c r="C324" s="52"/>
      <c r="D324" s="52"/>
      <c r="E324" s="52"/>
      <c r="F324" s="45">
        <f t="shared" si="11"/>
        <v>9.320314713</v>
      </c>
      <c r="G324" s="6">
        <f>config!$B$24</f>
        <v>800</v>
      </c>
      <c r="H324" s="6">
        <v>321.0</v>
      </c>
      <c r="I324" s="11">
        <f t="shared" si="7"/>
        <v>846012.2325</v>
      </c>
      <c r="J324" s="11">
        <v>2.0E8</v>
      </c>
      <c r="K324" s="11">
        <f t="shared" si="1"/>
        <v>3012690183</v>
      </c>
      <c r="L324" s="11">
        <f t="shared" si="2"/>
        <v>3012690183</v>
      </c>
      <c r="M324" s="46">
        <v>2.0</v>
      </c>
      <c r="N324" s="11">
        <f t="shared" si="3"/>
        <v>4016920245</v>
      </c>
      <c r="O324" s="11">
        <f t="shared" si="4"/>
        <v>8033840489</v>
      </c>
      <c r="P324" s="17">
        <f t="shared" si="5"/>
        <v>5232038619</v>
      </c>
      <c r="Q324" s="47">
        <v>3.0</v>
      </c>
      <c r="R324" s="47">
        <f t="shared" si="24"/>
        <v>6</v>
      </c>
      <c r="S324" s="11">
        <f t="shared" si="12"/>
        <v>6835364.656</v>
      </c>
      <c r="T324" s="44">
        <f t="shared" si="8"/>
        <v>765.4366493</v>
      </c>
      <c r="U324" s="11">
        <f t="shared" si="13"/>
        <v>175022079.1</v>
      </c>
      <c r="V324" s="47">
        <f t="shared" si="14"/>
        <v>57761.36953</v>
      </c>
      <c r="W324" s="44">
        <f t="shared" si="9"/>
        <v>3030.088805</v>
      </c>
      <c r="X324" s="44">
        <f t="shared" si="10"/>
        <v>3.958640872</v>
      </c>
    </row>
    <row r="325">
      <c r="A325" s="52"/>
      <c r="B325" s="52"/>
      <c r="C325" s="52"/>
      <c r="D325" s="52"/>
      <c r="E325" s="52"/>
      <c r="F325" s="45">
        <f t="shared" si="11"/>
        <v>9.385556916</v>
      </c>
      <c r="G325" s="6">
        <f>config!$B$24</f>
        <v>800</v>
      </c>
      <c r="H325" s="6">
        <v>322.0</v>
      </c>
      <c r="I325" s="11">
        <f t="shared" si="7"/>
        <v>864624.5017</v>
      </c>
      <c r="J325" s="11">
        <v>2.0E8</v>
      </c>
      <c r="K325" s="11">
        <f t="shared" si="1"/>
        <v>3012969368</v>
      </c>
      <c r="L325" s="11">
        <f t="shared" si="2"/>
        <v>3012969368</v>
      </c>
      <c r="M325" s="46">
        <v>2.0</v>
      </c>
      <c r="N325" s="11">
        <f t="shared" si="3"/>
        <v>4017292490</v>
      </c>
      <c r="O325" s="11">
        <f t="shared" si="4"/>
        <v>8034584980</v>
      </c>
      <c r="P325" s="17">
        <f t="shared" si="5"/>
        <v>5232523468</v>
      </c>
      <c r="Q325" s="47">
        <v>3.0</v>
      </c>
      <c r="R325" s="47">
        <f t="shared" si="24"/>
        <v>6</v>
      </c>
      <c r="S325" s="11">
        <f t="shared" si="12"/>
        <v>7013084.137</v>
      </c>
      <c r="T325" s="44">
        <f t="shared" si="8"/>
        <v>746.1087542</v>
      </c>
      <c r="U325" s="11">
        <f t="shared" si="13"/>
        <v>181147851.9</v>
      </c>
      <c r="V325" s="47">
        <f t="shared" si="14"/>
        <v>58627.79007</v>
      </c>
      <c r="W325" s="44">
        <f t="shared" si="9"/>
        <v>3089.794988</v>
      </c>
      <c r="X325" s="44">
        <f t="shared" si="10"/>
        <v>4.141212619</v>
      </c>
    </row>
    <row r="326">
      <c r="A326" s="52"/>
      <c r="B326" s="52"/>
      <c r="C326" s="52"/>
      <c r="D326" s="52"/>
      <c r="E326" s="52"/>
      <c r="F326" s="45">
        <f t="shared" si="11"/>
        <v>9.451255815</v>
      </c>
      <c r="G326" s="6">
        <f>config!$B$24</f>
        <v>800</v>
      </c>
      <c r="H326" s="6">
        <v>323.0</v>
      </c>
      <c r="I326" s="11">
        <f t="shared" si="7"/>
        <v>883646.2407</v>
      </c>
      <c r="J326" s="11">
        <v>2.0E8</v>
      </c>
      <c r="K326" s="11">
        <f t="shared" si="1"/>
        <v>3013254694</v>
      </c>
      <c r="L326" s="11">
        <f t="shared" si="2"/>
        <v>3013254694</v>
      </c>
      <c r="M326" s="46">
        <v>2.0</v>
      </c>
      <c r="N326" s="11">
        <f t="shared" si="3"/>
        <v>4017672925</v>
      </c>
      <c r="O326" s="11">
        <f t="shared" si="4"/>
        <v>8035345850</v>
      </c>
      <c r="P326" s="17">
        <f t="shared" si="5"/>
        <v>5233018985</v>
      </c>
      <c r="Q326" s="47">
        <v>3.0</v>
      </c>
      <c r="R326" s="47">
        <f t="shared" si="24"/>
        <v>6</v>
      </c>
      <c r="S326" s="11">
        <f t="shared" si="12"/>
        <v>7195424.324</v>
      </c>
      <c r="T326" s="44">
        <f t="shared" si="8"/>
        <v>727.2703803</v>
      </c>
      <c r="U326" s="11">
        <f t="shared" si="13"/>
        <v>187488026.7</v>
      </c>
      <c r="V326" s="47">
        <f t="shared" si="14"/>
        <v>59507.20692</v>
      </c>
      <c r="W326" s="44">
        <f t="shared" si="9"/>
        <v>3150.677648</v>
      </c>
      <c r="X326" s="44">
        <f t="shared" si="10"/>
        <v>4.332195746</v>
      </c>
    </row>
    <row r="327">
      <c r="A327" s="52"/>
      <c r="B327" s="52"/>
      <c r="C327" s="52"/>
      <c r="D327" s="52"/>
      <c r="E327" s="52"/>
      <c r="F327" s="45">
        <f t="shared" si="11"/>
        <v>9.517414605</v>
      </c>
      <c r="G327" s="6">
        <f>config!$B$24</f>
        <v>800</v>
      </c>
      <c r="H327" s="6">
        <v>324.0</v>
      </c>
      <c r="I327" s="11">
        <f t="shared" si="7"/>
        <v>903086.458</v>
      </c>
      <c r="J327" s="11">
        <v>2.0E8</v>
      </c>
      <c r="K327" s="11">
        <f t="shared" si="1"/>
        <v>3013546297</v>
      </c>
      <c r="L327" s="11">
        <f t="shared" si="2"/>
        <v>3013546297</v>
      </c>
      <c r="M327" s="46">
        <v>2.0</v>
      </c>
      <c r="N327" s="11">
        <f t="shared" si="3"/>
        <v>4018061729</v>
      </c>
      <c r="O327" s="11">
        <f t="shared" si="4"/>
        <v>8036123458</v>
      </c>
      <c r="P327" s="17">
        <f t="shared" si="5"/>
        <v>5233525402</v>
      </c>
      <c r="Q327" s="47">
        <v>3.0</v>
      </c>
      <c r="R327" s="47">
        <f t="shared" si="24"/>
        <v>6</v>
      </c>
      <c r="S327" s="11">
        <f t="shared" si="12"/>
        <v>7382505.357</v>
      </c>
      <c r="T327" s="44">
        <f t="shared" si="8"/>
        <v>708.9091236</v>
      </c>
      <c r="U327" s="11">
        <f t="shared" si="13"/>
        <v>194050107.7</v>
      </c>
      <c r="V327" s="47">
        <f t="shared" si="14"/>
        <v>60399.81502</v>
      </c>
      <c r="W327" s="44">
        <f t="shared" si="9"/>
        <v>3212.759966</v>
      </c>
      <c r="X327" s="44">
        <f t="shared" si="10"/>
        <v>4.531977173</v>
      </c>
    </row>
    <row r="328">
      <c r="A328" s="52"/>
      <c r="B328" s="52"/>
      <c r="C328" s="52"/>
      <c r="D328" s="52"/>
      <c r="E328" s="52"/>
      <c r="F328" s="45">
        <f t="shared" si="11"/>
        <v>9.584036508</v>
      </c>
      <c r="G328" s="6">
        <f>config!$B$24</f>
        <v>800</v>
      </c>
      <c r="H328" s="6">
        <v>325.0</v>
      </c>
      <c r="I328" s="11">
        <f t="shared" si="7"/>
        <v>922954.3601</v>
      </c>
      <c r="J328" s="11">
        <v>2.0E8</v>
      </c>
      <c r="K328" s="11">
        <f t="shared" si="1"/>
        <v>3013844315</v>
      </c>
      <c r="L328" s="11">
        <f t="shared" si="2"/>
        <v>3013844315</v>
      </c>
      <c r="M328" s="46">
        <v>2.0</v>
      </c>
      <c r="N328" s="11">
        <f t="shared" si="3"/>
        <v>4018459087</v>
      </c>
      <c r="O328" s="11">
        <f t="shared" si="4"/>
        <v>8036918174</v>
      </c>
      <c r="P328" s="17">
        <f t="shared" si="5"/>
        <v>5234042961</v>
      </c>
      <c r="Q328" s="47">
        <v>3.0</v>
      </c>
      <c r="R328" s="47">
        <f t="shared" si="24"/>
        <v>6</v>
      </c>
      <c r="S328" s="11">
        <f t="shared" si="12"/>
        <v>7574450.496</v>
      </c>
      <c r="T328" s="44">
        <f t="shared" si="8"/>
        <v>691.0128944</v>
      </c>
      <c r="U328" s="11">
        <f t="shared" si="13"/>
        <v>200841861.4</v>
      </c>
      <c r="V328" s="47">
        <f t="shared" si="14"/>
        <v>61305.81225</v>
      </c>
      <c r="W328" s="44">
        <f t="shared" si="9"/>
        <v>3276.065581</v>
      </c>
      <c r="X328" s="44">
        <f t="shared" si="10"/>
        <v>4.740961576</v>
      </c>
    </row>
    <row r="329">
      <c r="A329" s="52"/>
      <c r="B329" s="52"/>
      <c r="C329" s="52"/>
      <c r="D329" s="52"/>
      <c r="E329" s="52"/>
      <c r="F329" s="45">
        <f t="shared" si="11"/>
        <v>9.651124763</v>
      </c>
      <c r="G329" s="6">
        <f>config!$B$24</f>
        <v>800</v>
      </c>
      <c r="H329" s="6">
        <v>326.0</v>
      </c>
      <c r="I329" s="11">
        <f t="shared" si="7"/>
        <v>943259.356</v>
      </c>
      <c r="J329" s="11">
        <v>2.0E8</v>
      </c>
      <c r="K329" s="11">
        <f t="shared" si="1"/>
        <v>3014148890</v>
      </c>
      <c r="L329" s="11">
        <f t="shared" si="2"/>
        <v>3014148890</v>
      </c>
      <c r="M329" s="46">
        <v>2.0</v>
      </c>
      <c r="N329" s="11">
        <f t="shared" si="3"/>
        <v>4018865187</v>
      </c>
      <c r="O329" s="11">
        <f t="shared" si="4"/>
        <v>8037730374</v>
      </c>
      <c r="P329" s="17">
        <f t="shared" si="5"/>
        <v>5234571906</v>
      </c>
      <c r="Q329" s="47">
        <v>3.0</v>
      </c>
      <c r="R329" s="47">
        <f t="shared" si="24"/>
        <v>7</v>
      </c>
      <c r="S329" s="11">
        <f t="shared" si="12"/>
        <v>7771386.209</v>
      </c>
      <c r="T329" s="44">
        <f t="shared" si="8"/>
        <v>673.5699096</v>
      </c>
      <c r="U329" s="11">
        <f t="shared" si="13"/>
        <v>207871326.6</v>
      </c>
      <c r="V329" s="47">
        <f t="shared" si="14"/>
        <v>62225.39943</v>
      </c>
      <c r="W329" s="44">
        <f t="shared" si="9"/>
        <v>3340.618598</v>
      </c>
      <c r="X329" s="44">
        <f t="shared" si="10"/>
        <v>4.959572199</v>
      </c>
    </row>
    <row r="330">
      <c r="A330" s="52"/>
      <c r="B330" s="52"/>
      <c r="C330" s="52"/>
      <c r="D330" s="52"/>
      <c r="E330" s="52"/>
      <c r="F330" s="45">
        <f t="shared" si="11"/>
        <v>9.718682637</v>
      </c>
      <c r="G330" s="6">
        <f>config!$B$24</f>
        <v>800</v>
      </c>
      <c r="H330" s="6">
        <v>327.0</v>
      </c>
      <c r="I330" s="11">
        <f t="shared" si="7"/>
        <v>964011.0618</v>
      </c>
      <c r="J330" s="11">
        <v>2.0E8</v>
      </c>
      <c r="K330" s="11">
        <f t="shared" si="1"/>
        <v>3014460166</v>
      </c>
      <c r="L330" s="11">
        <f t="shared" si="2"/>
        <v>3014460166</v>
      </c>
      <c r="M330" s="46">
        <v>2.0</v>
      </c>
      <c r="N330" s="11">
        <f t="shared" si="3"/>
        <v>4019280221</v>
      </c>
      <c r="O330" s="11">
        <f t="shared" si="4"/>
        <v>8038560442</v>
      </c>
      <c r="P330" s="17">
        <f t="shared" si="5"/>
        <v>5235112488</v>
      </c>
      <c r="Q330" s="47">
        <v>3.0</v>
      </c>
      <c r="R330" s="47">
        <f t="shared" si="24"/>
        <v>7</v>
      </c>
      <c r="S330" s="11">
        <f t="shared" si="12"/>
        <v>7973442.25</v>
      </c>
      <c r="T330" s="44">
        <f t="shared" si="8"/>
        <v>656.5686844</v>
      </c>
      <c r="U330" s="11">
        <f t="shared" si="13"/>
        <v>215146823</v>
      </c>
      <c r="V330" s="47">
        <f t="shared" si="14"/>
        <v>63158.78043</v>
      </c>
      <c r="W330" s="44">
        <f t="shared" si="9"/>
        <v>3406.443595</v>
      </c>
      <c r="X330" s="44">
        <f t="shared" si="10"/>
        <v>5.188251703</v>
      </c>
    </row>
    <row r="331">
      <c r="A331" s="52"/>
      <c r="B331" s="52"/>
      <c r="C331" s="52"/>
      <c r="D331" s="52"/>
      <c r="E331" s="52"/>
      <c r="F331" s="45">
        <f t="shared" si="11"/>
        <v>9.786713415</v>
      </c>
      <c r="G331" s="6">
        <f>config!$B$24</f>
        <v>800</v>
      </c>
      <c r="H331" s="6">
        <v>328.0</v>
      </c>
      <c r="I331" s="11">
        <f t="shared" si="7"/>
        <v>985219.3052</v>
      </c>
      <c r="J331" s="11">
        <v>2.0E8</v>
      </c>
      <c r="K331" s="11">
        <f t="shared" si="1"/>
        <v>3014778290</v>
      </c>
      <c r="L331" s="11">
        <f t="shared" si="2"/>
        <v>3014778290</v>
      </c>
      <c r="M331" s="46">
        <v>2.0</v>
      </c>
      <c r="N331" s="11">
        <f t="shared" si="3"/>
        <v>4019704386</v>
      </c>
      <c r="O331" s="11">
        <f t="shared" si="4"/>
        <v>8039408772</v>
      </c>
      <c r="P331" s="17">
        <f t="shared" si="5"/>
        <v>5235664963</v>
      </c>
      <c r="Q331" s="47">
        <v>3.0</v>
      </c>
      <c r="R331" s="47">
        <f t="shared" si="24"/>
        <v>7</v>
      </c>
      <c r="S331" s="11">
        <f t="shared" si="12"/>
        <v>8180751.749</v>
      </c>
      <c r="T331" s="44">
        <f t="shared" si="8"/>
        <v>639.9980251</v>
      </c>
      <c r="U331" s="11">
        <f t="shared" si="13"/>
        <v>222676961.8</v>
      </c>
      <c r="V331" s="47">
        <f t="shared" si="14"/>
        <v>64106.16213</v>
      </c>
      <c r="W331" s="44">
        <f t="shared" si="9"/>
        <v>3473.565636</v>
      </c>
      <c r="X331" s="44">
        <f t="shared" si="10"/>
        <v>5.427463054</v>
      </c>
    </row>
    <row r="332">
      <c r="A332" s="52"/>
      <c r="B332" s="52"/>
      <c r="C332" s="52"/>
      <c r="D332" s="52"/>
      <c r="E332" s="52"/>
      <c r="F332" s="45">
        <f t="shared" si="11"/>
        <v>9.855220409</v>
      </c>
      <c r="G332" s="6">
        <f>config!$B$24</f>
        <v>800</v>
      </c>
      <c r="H332" s="6">
        <v>329.0</v>
      </c>
      <c r="I332" s="11">
        <f t="shared" si="7"/>
        <v>1006894.13</v>
      </c>
      <c r="J332" s="11">
        <v>2.0E8</v>
      </c>
      <c r="K332" s="11">
        <f t="shared" si="1"/>
        <v>3015103412</v>
      </c>
      <c r="L332" s="11">
        <f t="shared" si="2"/>
        <v>3015103412</v>
      </c>
      <c r="M332" s="46">
        <v>2.0</v>
      </c>
      <c r="N332" s="11">
        <f t="shared" si="3"/>
        <v>4020137883</v>
      </c>
      <c r="O332" s="11">
        <f t="shared" si="4"/>
        <v>8040275765</v>
      </c>
      <c r="P332" s="17">
        <f t="shared" si="5"/>
        <v>5236229592</v>
      </c>
      <c r="Q332" s="47">
        <v>3.0</v>
      </c>
      <c r="R332" s="47">
        <f t="shared" si="24"/>
        <v>7</v>
      </c>
      <c r="S332" s="11">
        <f t="shared" si="12"/>
        <v>8393451.294</v>
      </c>
      <c r="T332" s="44">
        <f t="shared" si="8"/>
        <v>623.8470217</v>
      </c>
      <c r="U332" s="11">
        <f t="shared" si="13"/>
        <v>230470655.5</v>
      </c>
      <c r="V332" s="47">
        <f t="shared" si="14"/>
        <v>65067.75456</v>
      </c>
      <c r="W332" s="44">
        <f t="shared" si="9"/>
        <v>3542.010279</v>
      </c>
      <c r="X332" s="44">
        <f t="shared" si="10"/>
        <v>5.677690452</v>
      </c>
    </row>
    <row r="333">
      <c r="A333" s="52"/>
      <c r="B333" s="52"/>
      <c r="C333" s="52"/>
      <c r="D333" s="52"/>
      <c r="E333" s="52"/>
      <c r="F333" s="45">
        <f t="shared" si="11"/>
        <v>9.924206952</v>
      </c>
      <c r="G333" s="6">
        <f>config!$B$24</f>
        <v>800</v>
      </c>
      <c r="H333" s="6">
        <v>330.0</v>
      </c>
      <c r="I333" s="11">
        <f t="shared" si="7"/>
        <v>1029045.801</v>
      </c>
      <c r="J333" s="11">
        <v>2.0E8</v>
      </c>
      <c r="K333" s="11">
        <f t="shared" si="1"/>
        <v>3015435687</v>
      </c>
      <c r="L333" s="11">
        <f t="shared" si="2"/>
        <v>3015435687</v>
      </c>
      <c r="M333" s="46">
        <v>2.0</v>
      </c>
      <c r="N333" s="11">
        <f t="shared" si="3"/>
        <v>4020580916</v>
      </c>
      <c r="O333" s="11">
        <f t="shared" si="4"/>
        <v>8041161832</v>
      </c>
      <c r="P333" s="17">
        <f t="shared" si="5"/>
        <v>5236806643</v>
      </c>
      <c r="Q333" s="47">
        <v>3.0</v>
      </c>
      <c r="R333" s="47">
        <f t="shared" si="24"/>
        <v>7</v>
      </c>
      <c r="S333" s="11">
        <f t="shared" si="12"/>
        <v>8611681.028</v>
      </c>
      <c r="T333" s="44">
        <f t="shared" si="8"/>
        <v>608.1050408</v>
      </c>
      <c r="U333" s="11">
        <f t="shared" si="13"/>
        <v>238537128.4</v>
      </c>
      <c r="V333" s="47">
        <f t="shared" si="14"/>
        <v>66043.77088</v>
      </c>
      <c r="W333" s="44">
        <f t="shared" si="9"/>
        <v>3611.803585</v>
      </c>
      <c r="X333" s="44">
        <f t="shared" si="10"/>
        <v>5.939440298</v>
      </c>
    </row>
    <row r="334">
      <c r="A334" s="52"/>
      <c r="B334" s="52"/>
      <c r="C334" s="52"/>
      <c r="D334" s="52"/>
      <c r="E334" s="52"/>
      <c r="F334" s="45">
        <f t="shared" si="11"/>
        <v>9.993676401</v>
      </c>
      <c r="G334" s="6">
        <f>config!$B$24</f>
        <v>800</v>
      </c>
      <c r="H334" s="6">
        <v>331.0</v>
      </c>
      <c r="I334" s="11">
        <f t="shared" si="7"/>
        <v>1051684.808</v>
      </c>
      <c r="J334" s="11">
        <v>2.0E8</v>
      </c>
      <c r="K334" s="11">
        <f t="shared" si="1"/>
        <v>3015775272</v>
      </c>
      <c r="L334" s="11">
        <f t="shared" si="2"/>
        <v>3015775272</v>
      </c>
      <c r="M334" s="46">
        <v>2.0</v>
      </c>
      <c r="N334" s="11">
        <f t="shared" si="3"/>
        <v>4021033696</v>
      </c>
      <c r="O334" s="11">
        <f t="shared" si="4"/>
        <v>8042067392</v>
      </c>
      <c r="P334" s="17">
        <f t="shared" si="5"/>
        <v>5237396389</v>
      </c>
      <c r="Q334" s="47">
        <v>3.0</v>
      </c>
      <c r="R334" s="47">
        <f t="shared" si="24"/>
        <v>7</v>
      </c>
      <c r="S334" s="11">
        <f t="shared" si="12"/>
        <v>8835584.735</v>
      </c>
      <c r="T334" s="44">
        <f t="shared" si="8"/>
        <v>592.7617183</v>
      </c>
      <c r="U334" s="11">
        <f t="shared" si="13"/>
        <v>246885927.9</v>
      </c>
      <c r="V334" s="47">
        <f t="shared" si="14"/>
        <v>67034.42745</v>
      </c>
      <c r="W334" s="44">
        <f t="shared" si="9"/>
        <v>3682.972128</v>
      </c>
      <c r="X334" s="44">
        <f t="shared" si="10"/>
        <v>6.21324221</v>
      </c>
    </row>
    <row r="335">
      <c r="A335" s="52"/>
      <c r="B335" s="52"/>
      <c r="C335" s="52"/>
      <c r="D335" s="52"/>
      <c r="E335" s="52"/>
      <c r="F335" s="45">
        <f t="shared" si="11"/>
        <v>10.06363214</v>
      </c>
      <c r="G335" s="6">
        <f>config!$B$24</f>
        <v>800</v>
      </c>
      <c r="H335" s="6">
        <v>332.0</v>
      </c>
      <c r="I335" s="11">
        <f t="shared" si="7"/>
        <v>1074821.874</v>
      </c>
      <c r="J335" s="11">
        <v>2.0E8</v>
      </c>
      <c r="K335" s="11">
        <f t="shared" si="1"/>
        <v>3016122328</v>
      </c>
      <c r="L335" s="11">
        <f t="shared" si="2"/>
        <v>3016122328</v>
      </c>
      <c r="M335" s="46">
        <v>2.0</v>
      </c>
      <c r="N335" s="11">
        <f t="shared" si="3"/>
        <v>4021496437</v>
      </c>
      <c r="O335" s="11">
        <f t="shared" si="4"/>
        <v>8042992875</v>
      </c>
      <c r="P335" s="17">
        <f t="shared" si="5"/>
        <v>5237999110</v>
      </c>
      <c r="Q335" s="47">
        <v>3.0</v>
      </c>
      <c r="R335" s="47">
        <f t="shared" si="24"/>
        <v>7</v>
      </c>
      <c r="S335" s="11">
        <f t="shared" si="12"/>
        <v>9065309.938</v>
      </c>
      <c r="T335" s="44">
        <f t="shared" si="8"/>
        <v>577.8069526</v>
      </c>
      <c r="U335" s="11">
        <f t="shared" si="13"/>
        <v>255526935.4</v>
      </c>
      <c r="V335" s="47">
        <f t="shared" si="14"/>
        <v>68039.94386</v>
      </c>
      <c r="W335" s="44">
        <f t="shared" si="9"/>
        <v>3755.543008</v>
      </c>
      <c r="X335" s="44">
        <f t="shared" si="10"/>
        <v>6.499650083</v>
      </c>
    </row>
    <row r="336">
      <c r="A336" s="52"/>
      <c r="B336" s="52"/>
      <c r="C336" s="52"/>
      <c r="D336" s="52"/>
      <c r="E336" s="52"/>
      <c r="F336" s="45">
        <f t="shared" si="11"/>
        <v>10.13407756</v>
      </c>
      <c r="G336" s="6">
        <f>config!$B$24</f>
        <v>800</v>
      </c>
      <c r="H336" s="6">
        <v>333.0</v>
      </c>
      <c r="I336" s="11">
        <f t="shared" si="7"/>
        <v>1098467.955</v>
      </c>
      <c r="J336" s="11">
        <v>2.0E8</v>
      </c>
      <c r="K336" s="11">
        <f t="shared" si="1"/>
        <v>3016477019</v>
      </c>
      <c r="L336" s="11">
        <f t="shared" si="2"/>
        <v>3016477019</v>
      </c>
      <c r="M336" s="46">
        <v>2.0</v>
      </c>
      <c r="N336" s="11">
        <f t="shared" si="3"/>
        <v>4021969359</v>
      </c>
      <c r="O336" s="11">
        <f t="shared" si="4"/>
        <v>8043938718</v>
      </c>
      <c r="P336" s="17">
        <f t="shared" si="5"/>
        <v>5238615090</v>
      </c>
      <c r="Q336" s="47">
        <v>3.0</v>
      </c>
      <c r="R336" s="47">
        <f t="shared" si="24"/>
        <v>7</v>
      </c>
      <c r="S336" s="11">
        <f t="shared" si="12"/>
        <v>9301007.996</v>
      </c>
      <c r="T336" s="44">
        <f t="shared" si="8"/>
        <v>563.2308985</v>
      </c>
      <c r="U336" s="11">
        <f t="shared" si="13"/>
        <v>264470378.1</v>
      </c>
      <c r="V336" s="47">
        <f t="shared" si="14"/>
        <v>69060.54301</v>
      </c>
      <c r="W336" s="44">
        <f t="shared" si="9"/>
        <v>3829.543855</v>
      </c>
      <c r="X336" s="44">
        <f t="shared" si="10"/>
        <v>6.799243198</v>
      </c>
    </row>
    <row r="337">
      <c r="A337" s="52"/>
      <c r="B337" s="52"/>
      <c r="C337" s="52"/>
      <c r="D337" s="52"/>
      <c r="E337" s="52"/>
      <c r="F337" s="45">
        <f t="shared" si="11"/>
        <v>10.2050161</v>
      </c>
      <c r="G337" s="6">
        <f>config!$B$24</f>
        <v>800</v>
      </c>
      <c r="H337" s="6">
        <v>334.0</v>
      </c>
      <c r="I337" s="11">
        <f t="shared" si="7"/>
        <v>1122634.25</v>
      </c>
      <c r="J337" s="11">
        <v>2.0E8</v>
      </c>
      <c r="K337" s="11">
        <f t="shared" si="1"/>
        <v>3016839514</v>
      </c>
      <c r="L337" s="11">
        <f t="shared" si="2"/>
        <v>3016839514</v>
      </c>
      <c r="M337" s="46">
        <v>2.0</v>
      </c>
      <c r="N337" s="11">
        <f t="shared" si="3"/>
        <v>4022452685</v>
      </c>
      <c r="O337" s="11">
        <f t="shared" si="4"/>
        <v>8044905370</v>
      </c>
      <c r="P337" s="17">
        <f t="shared" si="5"/>
        <v>5239244622</v>
      </c>
      <c r="Q337" s="47">
        <v>3.0</v>
      </c>
      <c r="R337" s="47">
        <f t="shared" si="24"/>
        <v>7</v>
      </c>
      <c r="S337" s="11">
        <f t="shared" si="12"/>
        <v>9542834.204</v>
      </c>
      <c r="T337" s="44">
        <f t="shared" si="8"/>
        <v>549.0239598</v>
      </c>
      <c r="U337" s="11">
        <f t="shared" si="13"/>
        <v>273726841.4</v>
      </c>
      <c r="V337" s="47">
        <f t="shared" si="14"/>
        <v>70096.45116</v>
      </c>
      <c r="W337" s="44">
        <f t="shared" si="9"/>
        <v>3905.002847</v>
      </c>
      <c r="X337" s="44">
        <f t="shared" si="10"/>
        <v>7.112627378</v>
      </c>
    </row>
    <row r="338">
      <c r="A338" s="52"/>
      <c r="B338" s="52"/>
      <c r="C338" s="52"/>
      <c r="D338" s="52"/>
      <c r="E338" s="52"/>
      <c r="F338" s="45">
        <f t="shared" si="11"/>
        <v>10.27645122</v>
      </c>
      <c r="G338" s="6">
        <f>config!$B$24</f>
        <v>800</v>
      </c>
      <c r="H338" s="6">
        <v>335.0</v>
      </c>
      <c r="I338" s="11">
        <f t="shared" si="7"/>
        <v>1147332.204</v>
      </c>
      <c r="J338" s="11">
        <v>2.0E8</v>
      </c>
      <c r="K338" s="11">
        <f t="shared" si="1"/>
        <v>3017209983</v>
      </c>
      <c r="L338" s="11">
        <f t="shared" si="2"/>
        <v>3017209983</v>
      </c>
      <c r="M338" s="46">
        <v>2.0</v>
      </c>
      <c r="N338" s="11">
        <f t="shared" si="3"/>
        <v>4022946644</v>
      </c>
      <c r="O338" s="11">
        <f t="shared" si="4"/>
        <v>8045893288</v>
      </c>
      <c r="P338" s="17">
        <f t="shared" si="5"/>
        <v>5239888004</v>
      </c>
      <c r="Q338" s="47">
        <v>3.0</v>
      </c>
      <c r="R338" s="47">
        <f t="shared" si="24"/>
        <v>7</v>
      </c>
      <c r="S338" s="11">
        <f t="shared" si="12"/>
        <v>9790947.893</v>
      </c>
      <c r="T338" s="44">
        <f t="shared" si="8"/>
        <v>535.1767838</v>
      </c>
      <c r="U338" s="11">
        <f t="shared" si="13"/>
        <v>283307280.8</v>
      </c>
      <c r="V338" s="47">
        <f t="shared" si="14"/>
        <v>71147.89793</v>
      </c>
      <c r="W338" s="44">
        <f t="shared" si="9"/>
        <v>3981.948716</v>
      </c>
      <c r="X338" s="44">
        <f t="shared" si="10"/>
        <v>7.440436201</v>
      </c>
    </row>
    <row r="339">
      <c r="A339" s="52"/>
      <c r="B339" s="52"/>
      <c r="C339" s="52"/>
      <c r="D339" s="52"/>
      <c r="E339" s="52"/>
      <c r="F339" s="45">
        <f t="shared" si="11"/>
        <v>10.34838637</v>
      </c>
      <c r="G339" s="6">
        <f>config!$B$24</f>
        <v>800</v>
      </c>
      <c r="H339" s="6">
        <v>336.0</v>
      </c>
      <c r="I339" s="11">
        <f t="shared" si="7"/>
        <v>1172573.512</v>
      </c>
      <c r="J339" s="11">
        <v>2.0E8</v>
      </c>
      <c r="K339" s="11">
        <f t="shared" si="1"/>
        <v>3017588603</v>
      </c>
      <c r="L339" s="11">
        <f t="shared" si="2"/>
        <v>3017588603</v>
      </c>
      <c r="M339" s="46">
        <v>2.0</v>
      </c>
      <c r="N339" s="11">
        <f t="shared" si="3"/>
        <v>4023451470</v>
      </c>
      <c r="O339" s="11">
        <f t="shared" si="4"/>
        <v>8046902940</v>
      </c>
      <c r="P339" s="17">
        <f t="shared" si="5"/>
        <v>5240545540</v>
      </c>
      <c r="Q339" s="47">
        <v>3.0</v>
      </c>
      <c r="R339" s="47">
        <f t="shared" si="24"/>
        <v>7</v>
      </c>
      <c r="S339" s="11">
        <f t="shared" si="12"/>
        <v>10045512.54</v>
      </c>
      <c r="T339" s="44">
        <f t="shared" si="8"/>
        <v>521.6802547</v>
      </c>
      <c r="U339" s="11">
        <f t="shared" si="13"/>
        <v>293223035.7</v>
      </c>
      <c r="V339" s="47">
        <f t="shared" si="14"/>
        <v>72215.1164</v>
      </c>
      <c r="W339" s="44">
        <f t="shared" si="9"/>
        <v>4060.41076</v>
      </c>
      <c r="X339" s="44">
        <f t="shared" si="10"/>
        <v>7.783332268</v>
      </c>
    </row>
    <row r="340">
      <c r="A340" s="52"/>
      <c r="B340" s="52"/>
      <c r="C340" s="52"/>
      <c r="D340" s="52"/>
      <c r="E340" s="52"/>
      <c r="F340" s="45">
        <f t="shared" si="11"/>
        <v>10.42082508</v>
      </c>
      <c r="G340" s="6">
        <f>config!$B$24</f>
        <v>800</v>
      </c>
      <c r="H340" s="6">
        <v>337.0</v>
      </c>
      <c r="I340" s="11">
        <f t="shared" si="7"/>
        <v>1198370.13</v>
      </c>
      <c r="J340" s="11">
        <v>2.0E8</v>
      </c>
      <c r="K340" s="11">
        <f t="shared" si="1"/>
        <v>3017975552</v>
      </c>
      <c r="L340" s="11">
        <f t="shared" si="2"/>
        <v>3017975552</v>
      </c>
      <c r="M340" s="46">
        <v>2.0</v>
      </c>
      <c r="N340" s="11">
        <f t="shared" si="3"/>
        <v>4023967403</v>
      </c>
      <c r="O340" s="11">
        <f t="shared" si="4"/>
        <v>8047934805</v>
      </c>
      <c r="P340" s="17">
        <f t="shared" si="5"/>
        <v>5241217542</v>
      </c>
      <c r="Q340" s="47">
        <v>3.0</v>
      </c>
      <c r="R340" s="47">
        <f t="shared" si="24"/>
        <v>7</v>
      </c>
      <c r="S340" s="11">
        <f t="shared" si="12"/>
        <v>10306695.86</v>
      </c>
      <c r="T340" s="44">
        <f t="shared" si="8"/>
        <v>508.5254878</v>
      </c>
      <c r="U340" s="11">
        <f t="shared" si="13"/>
        <v>303485841.9</v>
      </c>
      <c r="V340" s="47">
        <f t="shared" si="14"/>
        <v>73298.34314</v>
      </c>
      <c r="W340" s="44">
        <f t="shared" si="9"/>
        <v>4140.418854</v>
      </c>
      <c r="X340" s="44">
        <f t="shared" si="10"/>
        <v>8.14200852</v>
      </c>
    </row>
    <row r="341">
      <c r="A341" s="52"/>
      <c r="B341" s="52"/>
      <c r="C341" s="52"/>
      <c r="D341" s="52"/>
      <c r="E341" s="52"/>
      <c r="F341" s="45">
        <f t="shared" si="11"/>
        <v>10.49377085</v>
      </c>
      <c r="G341" s="6">
        <f>config!$B$24</f>
        <v>800</v>
      </c>
      <c r="H341" s="6">
        <v>338.0</v>
      </c>
      <c r="I341" s="11">
        <f t="shared" si="7"/>
        <v>1224734.273</v>
      </c>
      <c r="J341" s="11">
        <v>2.0E8</v>
      </c>
      <c r="K341" s="11">
        <f t="shared" si="1"/>
        <v>3018371014</v>
      </c>
      <c r="L341" s="11">
        <f t="shared" si="2"/>
        <v>3018371014</v>
      </c>
      <c r="M341" s="46">
        <v>2.0</v>
      </c>
      <c r="N341" s="11">
        <f t="shared" si="3"/>
        <v>4024494685</v>
      </c>
      <c r="O341" s="11">
        <f t="shared" si="4"/>
        <v>8048989371</v>
      </c>
      <c r="P341" s="17">
        <f t="shared" si="5"/>
        <v>5241904328</v>
      </c>
      <c r="Q341" s="47">
        <v>3.0</v>
      </c>
      <c r="R341" s="47">
        <f t="shared" si="24"/>
        <v>7</v>
      </c>
      <c r="S341" s="11">
        <f t="shared" si="12"/>
        <v>10574669.96</v>
      </c>
      <c r="T341" s="44">
        <f t="shared" si="8"/>
        <v>495.7038233</v>
      </c>
      <c r="U341" s="11">
        <f t="shared" si="13"/>
        <v>314107846.4</v>
      </c>
      <c r="V341" s="47">
        <f t="shared" si="14"/>
        <v>74397.81829</v>
      </c>
      <c r="W341" s="44">
        <f t="shared" si="9"/>
        <v>4222.003462</v>
      </c>
      <c r="X341" s="44">
        <f t="shared" si="10"/>
        <v>8.517189627</v>
      </c>
    </row>
    <row r="342">
      <c r="A342" s="52"/>
      <c r="B342" s="52"/>
      <c r="C342" s="52"/>
      <c r="D342" s="52"/>
      <c r="E342" s="52"/>
      <c r="F342" s="45">
        <f t="shared" si="11"/>
        <v>10.56722725</v>
      </c>
      <c r="G342" s="6">
        <f>config!$B$24</f>
        <v>800</v>
      </c>
      <c r="H342" s="6">
        <v>339.0</v>
      </c>
      <c r="I342" s="11">
        <f t="shared" si="7"/>
        <v>1251678.427</v>
      </c>
      <c r="J342" s="11">
        <v>2.0E8</v>
      </c>
      <c r="K342" s="11">
        <f t="shared" si="1"/>
        <v>3018775176</v>
      </c>
      <c r="L342" s="11">
        <f t="shared" si="2"/>
        <v>3018775176</v>
      </c>
      <c r="M342" s="46">
        <v>2.0</v>
      </c>
      <c r="N342" s="11">
        <f t="shared" si="3"/>
        <v>4025033569</v>
      </c>
      <c r="O342" s="11">
        <f t="shared" si="4"/>
        <v>8050067137</v>
      </c>
      <c r="P342" s="17">
        <f t="shared" si="5"/>
        <v>5242606223</v>
      </c>
      <c r="Q342" s="47">
        <v>3.0</v>
      </c>
      <c r="R342" s="47">
        <f t="shared" si="24"/>
        <v>8</v>
      </c>
      <c r="S342" s="11">
        <f t="shared" si="12"/>
        <v>10849611.38</v>
      </c>
      <c r="T342" s="44">
        <f t="shared" si="8"/>
        <v>483.2068211</v>
      </c>
      <c r="U342" s="11">
        <f t="shared" si="13"/>
        <v>325101621</v>
      </c>
      <c r="V342" s="47">
        <f t="shared" si="14"/>
        <v>75513.78556</v>
      </c>
      <c r="W342" s="44">
        <f t="shared" si="9"/>
        <v>4305.195648</v>
      </c>
      <c r="X342" s="44">
        <f t="shared" si="10"/>
        <v>8.909633433</v>
      </c>
    </row>
    <row r="343">
      <c r="A343" s="52"/>
      <c r="B343" s="52"/>
      <c r="C343" s="52"/>
      <c r="D343" s="52"/>
      <c r="E343" s="52"/>
      <c r="F343" s="45">
        <f t="shared" si="11"/>
        <v>10.64119784</v>
      </c>
      <c r="G343" s="6">
        <f>config!$B$24</f>
        <v>800</v>
      </c>
      <c r="H343" s="6">
        <v>340.0</v>
      </c>
      <c r="I343" s="11">
        <f t="shared" si="7"/>
        <v>1279215.352</v>
      </c>
      <c r="J343" s="11">
        <v>2.0E8</v>
      </c>
      <c r="K343" s="11">
        <f t="shared" si="1"/>
        <v>3019188230</v>
      </c>
      <c r="L343" s="11">
        <f t="shared" si="2"/>
        <v>3019188230</v>
      </c>
      <c r="M343" s="46">
        <v>2.0</v>
      </c>
      <c r="N343" s="11">
        <f t="shared" si="3"/>
        <v>4025584307</v>
      </c>
      <c r="O343" s="11">
        <f t="shared" si="4"/>
        <v>8051168614</v>
      </c>
      <c r="P343" s="17">
        <f t="shared" si="5"/>
        <v>5243323560</v>
      </c>
      <c r="Q343" s="47">
        <v>3.0</v>
      </c>
      <c r="R343" s="47">
        <f t="shared" si="24"/>
        <v>8</v>
      </c>
      <c r="S343" s="11">
        <f t="shared" si="12"/>
        <v>11131701.27</v>
      </c>
      <c r="T343" s="44">
        <f t="shared" si="8"/>
        <v>471.0262548</v>
      </c>
      <c r="U343" s="11">
        <f t="shared" si="13"/>
        <v>336480177.7</v>
      </c>
      <c r="V343" s="47">
        <f t="shared" si="14"/>
        <v>76646.49235</v>
      </c>
      <c r="W343" s="44">
        <f t="shared" si="9"/>
        <v>4390.02709</v>
      </c>
      <c r="X343" s="44">
        <f t="shared" si="10"/>
        <v>9.320132465</v>
      </c>
    </row>
    <row r="344">
      <c r="A344" s="52"/>
      <c r="B344" s="52"/>
      <c r="C344" s="52"/>
      <c r="D344" s="52"/>
      <c r="E344" s="52"/>
      <c r="F344" s="45">
        <f t="shared" si="11"/>
        <v>10.71568623</v>
      </c>
      <c r="G344" s="6">
        <f>config!$B$24</f>
        <v>800</v>
      </c>
      <c r="H344" s="6">
        <v>341.0</v>
      </c>
      <c r="I344" s="11">
        <f t="shared" si="7"/>
        <v>1307358.09</v>
      </c>
      <c r="J344" s="11">
        <v>2.0E8</v>
      </c>
      <c r="K344" s="11">
        <f t="shared" si="1"/>
        <v>3019610371</v>
      </c>
      <c r="L344" s="11">
        <f t="shared" si="2"/>
        <v>3019610371</v>
      </c>
      <c r="M344" s="46">
        <v>2.0</v>
      </c>
      <c r="N344" s="11">
        <f t="shared" si="3"/>
        <v>4026147162</v>
      </c>
      <c r="O344" s="11">
        <f t="shared" si="4"/>
        <v>8052294324</v>
      </c>
      <c r="P344" s="17">
        <f t="shared" si="5"/>
        <v>5244056678</v>
      </c>
      <c r="Q344" s="47">
        <v>3.0</v>
      </c>
      <c r="R344" s="47">
        <f t="shared" si="24"/>
        <v>8</v>
      </c>
      <c r="S344" s="11">
        <f t="shared" si="12"/>
        <v>11421125.5</v>
      </c>
      <c r="T344" s="44">
        <f t="shared" si="8"/>
        <v>459.1541067</v>
      </c>
      <c r="U344" s="11">
        <f t="shared" si="13"/>
        <v>348256983.9</v>
      </c>
      <c r="V344" s="47">
        <f t="shared" si="14"/>
        <v>77796.18973</v>
      </c>
      <c r="W344" s="44">
        <f t="shared" si="9"/>
        <v>4476.530086</v>
      </c>
      <c r="X344" s="44">
        <f t="shared" si="10"/>
        <v>9.749515514</v>
      </c>
    </row>
    <row r="345">
      <c r="A345" s="52"/>
      <c r="B345" s="52"/>
      <c r="C345" s="52"/>
      <c r="D345" s="52"/>
      <c r="E345" s="52"/>
      <c r="F345" s="45">
        <f t="shared" si="11"/>
        <v>10.79069603</v>
      </c>
      <c r="G345" s="6">
        <f>config!$B$24</f>
        <v>800</v>
      </c>
      <c r="H345" s="6">
        <v>342.0</v>
      </c>
      <c r="I345" s="11">
        <f t="shared" si="7"/>
        <v>1336119.968</v>
      </c>
      <c r="J345" s="11">
        <v>2.0E8</v>
      </c>
      <c r="K345" s="11">
        <f t="shared" si="1"/>
        <v>3020041800</v>
      </c>
      <c r="L345" s="11">
        <f t="shared" si="2"/>
        <v>3020041800</v>
      </c>
      <c r="M345" s="46">
        <v>2.0</v>
      </c>
      <c r="N345" s="11">
        <f t="shared" si="3"/>
        <v>4026722399</v>
      </c>
      <c r="O345" s="11">
        <f t="shared" si="4"/>
        <v>8053444799</v>
      </c>
      <c r="P345" s="17">
        <f t="shared" si="5"/>
        <v>5244805925</v>
      </c>
      <c r="Q345" s="47">
        <v>3.0</v>
      </c>
      <c r="R345" s="47">
        <f t="shared" si="24"/>
        <v>8</v>
      </c>
      <c r="S345" s="11">
        <f t="shared" si="12"/>
        <v>11718074.77</v>
      </c>
      <c r="T345" s="44">
        <f t="shared" si="8"/>
        <v>447.5825619</v>
      </c>
      <c r="U345" s="11">
        <f t="shared" si="13"/>
        <v>360445978.4</v>
      </c>
      <c r="V345" s="47">
        <f t="shared" si="14"/>
        <v>78963.13258</v>
      </c>
      <c r="W345" s="44">
        <f t="shared" si="9"/>
        <v>4564.737576</v>
      </c>
      <c r="X345" s="44">
        <f t="shared" si="10"/>
        <v>10.19864929</v>
      </c>
    </row>
    <row r="346">
      <c r="A346" s="52"/>
      <c r="B346" s="52"/>
      <c r="C346" s="52"/>
      <c r="D346" s="52"/>
      <c r="E346" s="52"/>
      <c r="F346" s="45">
        <f t="shared" si="11"/>
        <v>10.8662309</v>
      </c>
      <c r="G346" s="6">
        <f>config!$B$24</f>
        <v>800</v>
      </c>
      <c r="H346" s="6">
        <v>343.0</v>
      </c>
      <c r="I346" s="11">
        <f t="shared" si="7"/>
        <v>1365514.607</v>
      </c>
      <c r="J346" s="11">
        <v>2.0E8</v>
      </c>
      <c r="K346" s="11">
        <f t="shared" si="1"/>
        <v>3020482719</v>
      </c>
      <c r="L346" s="11">
        <f t="shared" si="2"/>
        <v>3020482719</v>
      </c>
      <c r="M346" s="46">
        <v>2.0</v>
      </c>
      <c r="N346" s="11">
        <f t="shared" si="3"/>
        <v>4027310292</v>
      </c>
      <c r="O346" s="11">
        <f t="shared" si="4"/>
        <v>8054620584</v>
      </c>
      <c r="P346" s="17">
        <f t="shared" si="5"/>
        <v>5245571656</v>
      </c>
      <c r="Q346" s="47">
        <v>3.0</v>
      </c>
      <c r="R346" s="47">
        <f t="shared" si="24"/>
        <v>8</v>
      </c>
      <c r="S346" s="11">
        <f t="shared" si="12"/>
        <v>12022744.71</v>
      </c>
      <c r="T346" s="44">
        <f t="shared" si="8"/>
        <v>436.3040039</v>
      </c>
      <c r="U346" s="11">
        <f t="shared" si="13"/>
        <v>373061587.6</v>
      </c>
      <c r="V346" s="47">
        <f t="shared" si="14"/>
        <v>80147.57957</v>
      </c>
      <c r="W346" s="44">
        <f t="shared" si="9"/>
        <v>4654.683144</v>
      </c>
      <c r="X346" s="44">
        <f t="shared" si="10"/>
        <v>10.66844013</v>
      </c>
    </row>
    <row r="347">
      <c r="A347" s="52"/>
      <c r="B347" s="52"/>
      <c r="C347" s="52"/>
      <c r="D347" s="52"/>
      <c r="E347" s="52"/>
      <c r="F347" s="45">
        <f t="shared" si="11"/>
        <v>10.94229452</v>
      </c>
      <c r="G347" s="6">
        <f>config!$B$24</f>
        <v>800</v>
      </c>
      <c r="H347" s="6">
        <v>344.0</v>
      </c>
      <c r="I347" s="11">
        <f t="shared" si="7"/>
        <v>1395555.928</v>
      </c>
      <c r="J347" s="11">
        <v>2.0E8</v>
      </c>
      <c r="K347" s="11">
        <f t="shared" si="1"/>
        <v>3020933339</v>
      </c>
      <c r="L347" s="11">
        <f t="shared" si="2"/>
        <v>3020933339</v>
      </c>
      <c r="M347" s="46">
        <v>2.0</v>
      </c>
      <c r="N347" s="11">
        <f t="shared" si="3"/>
        <v>4027911119</v>
      </c>
      <c r="O347" s="11">
        <f t="shared" si="4"/>
        <v>8055822237</v>
      </c>
      <c r="P347" s="17">
        <f t="shared" si="5"/>
        <v>5246354232</v>
      </c>
      <c r="Q347" s="47">
        <v>3.0</v>
      </c>
      <c r="R347" s="47">
        <f t="shared" si="24"/>
        <v>8</v>
      </c>
      <c r="S347" s="11">
        <f t="shared" si="12"/>
        <v>12335336.07</v>
      </c>
      <c r="T347" s="44">
        <f t="shared" si="8"/>
        <v>425.311009</v>
      </c>
      <c r="U347" s="11">
        <f t="shared" si="13"/>
        <v>386118743.2</v>
      </c>
      <c r="V347" s="47">
        <f t="shared" si="14"/>
        <v>81349.79326</v>
      </c>
      <c r="W347" s="44">
        <f t="shared" si="9"/>
        <v>4746.401038</v>
      </c>
      <c r="X347" s="44">
        <f t="shared" si="10"/>
        <v>11.15983583</v>
      </c>
    </row>
    <row r="348">
      <c r="A348" s="52"/>
      <c r="B348" s="52"/>
      <c r="C348" s="52"/>
      <c r="D348" s="52"/>
      <c r="E348" s="52"/>
      <c r="F348" s="45">
        <f t="shared" si="11"/>
        <v>11.01889058</v>
      </c>
      <c r="G348" s="6">
        <f>config!$B$24</f>
        <v>800</v>
      </c>
      <c r="H348" s="6">
        <v>345.0</v>
      </c>
      <c r="I348" s="11">
        <f t="shared" si="7"/>
        <v>1426258.159</v>
      </c>
      <c r="J348" s="11">
        <v>2.0E8</v>
      </c>
      <c r="K348" s="11">
        <f t="shared" si="1"/>
        <v>3021393872</v>
      </c>
      <c r="L348" s="11">
        <f t="shared" si="2"/>
        <v>3021393872</v>
      </c>
      <c r="M348" s="46">
        <v>2.0</v>
      </c>
      <c r="N348" s="11">
        <f t="shared" si="3"/>
        <v>4028525163</v>
      </c>
      <c r="O348" s="11">
        <f t="shared" si="4"/>
        <v>8057050326</v>
      </c>
      <c r="P348" s="17">
        <f t="shared" si="5"/>
        <v>5247154025</v>
      </c>
      <c r="Q348" s="47">
        <v>3.0</v>
      </c>
      <c r="R348" s="47">
        <f t="shared" si="24"/>
        <v>8</v>
      </c>
      <c r="S348" s="11">
        <f t="shared" si="12"/>
        <v>12656054.81</v>
      </c>
      <c r="T348" s="44">
        <f t="shared" si="8"/>
        <v>414.5963417</v>
      </c>
      <c r="U348" s="11">
        <f t="shared" si="13"/>
        <v>399632899.2</v>
      </c>
      <c r="V348" s="47">
        <f t="shared" si="14"/>
        <v>82570.04016</v>
      </c>
      <c r="W348" s="44">
        <f t="shared" si="9"/>
        <v>4839.926182</v>
      </c>
      <c r="X348" s="44">
        <f t="shared" si="10"/>
        <v>11.67382752</v>
      </c>
    </row>
    <row r="349">
      <c r="A349" s="52"/>
      <c r="B349" s="52"/>
      <c r="C349" s="52"/>
      <c r="D349" s="52"/>
      <c r="E349" s="52"/>
      <c r="F349" s="45">
        <f t="shared" si="11"/>
        <v>11.09602281</v>
      </c>
      <c r="G349" s="6">
        <f>config!$B$24</f>
        <v>800</v>
      </c>
      <c r="H349" s="6">
        <v>346.0</v>
      </c>
      <c r="I349" s="11">
        <f t="shared" si="7"/>
        <v>1457635.838</v>
      </c>
      <c r="J349" s="11">
        <v>2.0E8</v>
      </c>
      <c r="K349" s="11">
        <f t="shared" si="1"/>
        <v>3021864538</v>
      </c>
      <c r="L349" s="11">
        <f t="shared" si="2"/>
        <v>3021864538</v>
      </c>
      <c r="M349" s="46">
        <v>2.0</v>
      </c>
      <c r="N349" s="11">
        <f t="shared" si="3"/>
        <v>4029152717</v>
      </c>
      <c r="O349" s="11">
        <f t="shared" si="4"/>
        <v>8058305434</v>
      </c>
      <c r="P349" s="17">
        <f t="shared" si="5"/>
        <v>5247971414</v>
      </c>
      <c r="Q349" s="47">
        <v>3.0</v>
      </c>
      <c r="R349" s="47">
        <f t="shared" si="24"/>
        <v>8</v>
      </c>
      <c r="S349" s="11">
        <f t="shared" si="12"/>
        <v>12985112.24</v>
      </c>
      <c r="T349" s="44">
        <f t="shared" si="8"/>
        <v>404.1529497</v>
      </c>
      <c r="U349" s="11">
        <f t="shared" si="13"/>
        <v>413620050.7</v>
      </c>
      <c r="V349" s="47">
        <f t="shared" si="14"/>
        <v>83808.59076</v>
      </c>
      <c r="W349" s="44">
        <f t="shared" si="9"/>
        <v>4935.294185</v>
      </c>
      <c r="X349" s="44">
        <f t="shared" si="10"/>
        <v>12.2114516</v>
      </c>
    </row>
    <row r="350">
      <c r="A350" s="52"/>
      <c r="B350" s="52"/>
      <c r="C350" s="52"/>
      <c r="D350" s="52"/>
      <c r="E350" s="52"/>
      <c r="F350" s="45">
        <f t="shared" si="11"/>
        <v>11.17369497</v>
      </c>
      <c r="G350" s="6">
        <f>config!$B$24</f>
        <v>800</v>
      </c>
      <c r="H350" s="6">
        <v>347.0</v>
      </c>
      <c r="I350" s="11">
        <f t="shared" si="7"/>
        <v>1489703.827</v>
      </c>
      <c r="J350" s="11">
        <v>2.0E8</v>
      </c>
      <c r="K350" s="11">
        <f t="shared" si="1"/>
        <v>3022345557</v>
      </c>
      <c r="L350" s="11">
        <f t="shared" si="2"/>
        <v>3022345557</v>
      </c>
      <c r="M350" s="46">
        <v>2.0</v>
      </c>
      <c r="N350" s="11">
        <f t="shared" si="3"/>
        <v>4029794077</v>
      </c>
      <c r="O350" s="11">
        <f t="shared" si="4"/>
        <v>8059588153</v>
      </c>
      <c r="P350" s="17">
        <f t="shared" si="5"/>
        <v>5248806785</v>
      </c>
      <c r="Q350" s="47">
        <v>3.0</v>
      </c>
      <c r="R350" s="47">
        <f t="shared" si="24"/>
        <v>8</v>
      </c>
      <c r="S350" s="11">
        <f t="shared" si="12"/>
        <v>13322725.16</v>
      </c>
      <c r="T350" s="44">
        <f t="shared" si="8"/>
        <v>393.9739598</v>
      </c>
      <c r="U350" s="11">
        <f t="shared" si="13"/>
        <v>428096752.5</v>
      </c>
      <c r="V350" s="47">
        <f t="shared" si="14"/>
        <v>85065.71962</v>
      </c>
      <c r="W350" s="44">
        <f t="shared" si="9"/>
        <v>5032.541362</v>
      </c>
      <c r="X350" s="44">
        <f t="shared" si="10"/>
        <v>12.77379186</v>
      </c>
    </row>
    <row r="351">
      <c r="A351" s="52"/>
      <c r="B351" s="52"/>
      <c r="C351" s="52"/>
      <c r="D351" s="52"/>
      <c r="E351" s="52"/>
      <c r="F351" s="45">
        <f t="shared" si="11"/>
        <v>11.25191084</v>
      </c>
      <c r="G351" s="6">
        <f>config!$B$24</f>
        <v>800</v>
      </c>
      <c r="H351" s="6">
        <v>348.0</v>
      </c>
      <c r="I351" s="11">
        <f t="shared" si="7"/>
        <v>1522477.311</v>
      </c>
      <c r="J351" s="11">
        <v>2.0E8</v>
      </c>
      <c r="K351" s="11">
        <f t="shared" si="1"/>
        <v>3022837160</v>
      </c>
      <c r="L351" s="11">
        <f t="shared" si="2"/>
        <v>3022837160</v>
      </c>
      <c r="M351" s="46">
        <v>2.0</v>
      </c>
      <c r="N351" s="11">
        <f t="shared" si="3"/>
        <v>4030449546</v>
      </c>
      <c r="O351" s="11">
        <f t="shared" si="4"/>
        <v>8060899092</v>
      </c>
      <c r="P351" s="17">
        <f t="shared" si="5"/>
        <v>5249660534</v>
      </c>
      <c r="Q351" s="47">
        <v>3.0</v>
      </c>
      <c r="R351" s="47">
        <f t="shared" si="24"/>
        <v>8</v>
      </c>
      <c r="S351" s="11">
        <f t="shared" si="12"/>
        <v>13669116.01</v>
      </c>
      <c r="T351" s="44">
        <f t="shared" si="8"/>
        <v>384.0526725</v>
      </c>
      <c r="U351" s="11">
        <f t="shared" si="13"/>
        <v>443080138.8</v>
      </c>
      <c r="V351" s="47">
        <f t="shared" si="14"/>
        <v>86341.70542</v>
      </c>
      <c r="W351" s="44">
        <f t="shared" si="9"/>
        <v>5131.704738</v>
      </c>
      <c r="X351" s="44">
        <f t="shared" si="10"/>
        <v>13.36198159</v>
      </c>
    </row>
    <row r="352">
      <c r="A352" s="52"/>
      <c r="B352" s="52"/>
      <c r="C352" s="52"/>
      <c r="D352" s="52"/>
      <c r="E352" s="52"/>
      <c r="F352" s="45">
        <f t="shared" si="11"/>
        <v>11.33067421</v>
      </c>
      <c r="G352" s="6">
        <f>config!$B$24</f>
        <v>800</v>
      </c>
      <c r="H352" s="6">
        <v>349.0</v>
      </c>
      <c r="I352" s="11">
        <f t="shared" si="7"/>
        <v>1555971.812</v>
      </c>
      <c r="J352" s="11">
        <v>2.0E8</v>
      </c>
      <c r="K352" s="11">
        <f t="shared" si="1"/>
        <v>3023339577</v>
      </c>
      <c r="L352" s="11">
        <f t="shared" si="2"/>
        <v>3023339577</v>
      </c>
      <c r="M352" s="46">
        <v>2.0</v>
      </c>
      <c r="N352" s="11">
        <f t="shared" si="3"/>
        <v>4031119436</v>
      </c>
      <c r="O352" s="11">
        <f t="shared" si="4"/>
        <v>8062238872</v>
      </c>
      <c r="P352" s="17">
        <f t="shared" si="5"/>
        <v>5250533066</v>
      </c>
      <c r="Q352" s="47">
        <v>3.0</v>
      </c>
      <c r="R352" s="47">
        <f t="shared" si="24"/>
        <v>8</v>
      </c>
      <c r="S352" s="11">
        <f t="shared" si="12"/>
        <v>14024513.03</v>
      </c>
      <c r="T352" s="44">
        <f t="shared" si="8"/>
        <v>374.3825583</v>
      </c>
      <c r="U352" s="11">
        <f t="shared" si="13"/>
        <v>458587943.6</v>
      </c>
      <c r="V352" s="47">
        <f t="shared" si="14"/>
        <v>87636.831</v>
      </c>
      <c r="W352" s="44">
        <f t="shared" si="9"/>
        <v>5232.822073</v>
      </c>
      <c r="X352" s="44">
        <f t="shared" si="10"/>
        <v>13.97720582</v>
      </c>
    </row>
    <row r="353">
      <c r="A353" s="52"/>
      <c r="B353" s="52"/>
      <c r="C353" s="52"/>
      <c r="D353" s="52"/>
      <c r="E353" s="52"/>
      <c r="F353" s="45">
        <f t="shared" si="11"/>
        <v>11.40998893</v>
      </c>
      <c r="G353" s="6">
        <f>config!$B$24</f>
        <v>800</v>
      </c>
      <c r="H353" s="6">
        <v>350.0</v>
      </c>
      <c r="I353" s="11">
        <f t="shared" si="7"/>
        <v>1590203.191</v>
      </c>
      <c r="J353" s="11">
        <v>2.0E8</v>
      </c>
      <c r="K353" s="11">
        <f t="shared" si="1"/>
        <v>3023853048</v>
      </c>
      <c r="L353" s="11">
        <f t="shared" si="2"/>
        <v>3023853048</v>
      </c>
      <c r="M353" s="46">
        <v>2.0</v>
      </c>
      <c r="N353" s="11">
        <f t="shared" si="3"/>
        <v>4031804064</v>
      </c>
      <c r="O353" s="11">
        <f t="shared" si="4"/>
        <v>8063608128</v>
      </c>
      <c r="P353" s="17">
        <f t="shared" si="5"/>
        <v>5251424793</v>
      </c>
      <c r="Q353" s="47">
        <v>3.0</v>
      </c>
      <c r="R353" s="47">
        <f t="shared" si="24"/>
        <v>8</v>
      </c>
      <c r="S353" s="11">
        <f t="shared" si="12"/>
        <v>14389150.36</v>
      </c>
      <c r="T353" s="44">
        <f t="shared" si="8"/>
        <v>364.9572532</v>
      </c>
      <c r="U353" s="11">
        <f t="shared" si="13"/>
        <v>474638521.7</v>
      </c>
      <c r="V353" s="47">
        <f t="shared" si="14"/>
        <v>88951.38346</v>
      </c>
      <c r="W353" s="44">
        <f t="shared" si="9"/>
        <v>5335.931867</v>
      </c>
      <c r="X353" s="44">
        <f t="shared" si="10"/>
        <v>14.62070371</v>
      </c>
    </row>
    <row r="354">
      <c r="A354" s="52"/>
      <c r="B354" s="52"/>
      <c r="C354" s="52"/>
      <c r="D354" s="52"/>
      <c r="E354" s="52"/>
      <c r="F354" s="45">
        <f t="shared" si="11"/>
        <v>11.48985886</v>
      </c>
      <c r="G354" s="6">
        <f>config!$B$24</f>
        <v>800</v>
      </c>
      <c r="H354" s="6">
        <v>351.0</v>
      </c>
      <c r="I354" s="11">
        <f t="shared" si="7"/>
        <v>1625187.662</v>
      </c>
      <c r="J354" s="11">
        <v>2.0E8</v>
      </c>
      <c r="K354" s="11">
        <f t="shared" si="1"/>
        <v>3024377815</v>
      </c>
      <c r="L354" s="11">
        <f t="shared" si="2"/>
        <v>3024377815</v>
      </c>
      <c r="M354" s="46">
        <v>2.0</v>
      </c>
      <c r="N354" s="11">
        <f t="shared" si="3"/>
        <v>4032503753</v>
      </c>
      <c r="O354" s="11">
        <f t="shared" si="4"/>
        <v>8065007506</v>
      </c>
      <c r="P354" s="17">
        <f t="shared" si="5"/>
        <v>5252336139</v>
      </c>
      <c r="Q354" s="47">
        <v>3.0</v>
      </c>
      <c r="R354" s="47">
        <f t="shared" si="24"/>
        <v>9</v>
      </c>
      <c r="S354" s="11">
        <f t="shared" si="12"/>
        <v>14763268.27</v>
      </c>
      <c r="T354" s="44">
        <f t="shared" si="8"/>
        <v>355.7705544</v>
      </c>
      <c r="U354" s="11">
        <f t="shared" si="13"/>
        <v>491250869.9</v>
      </c>
      <c r="V354" s="47">
        <f t="shared" si="14"/>
        <v>90285.65422</v>
      </c>
      <c r="W354" s="44">
        <f t="shared" si="9"/>
        <v>5441.073382</v>
      </c>
      <c r="X354" s="44">
        <f t="shared" si="10"/>
        <v>15.29377098</v>
      </c>
    </row>
    <row r="355">
      <c r="A355" s="52"/>
      <c r="B355" s="52"/>
      <c r="C355" s="52"/>
      <c r="D355" s="52"/>
      <c r="E355" s="52"/>
      <c r="F355" s="45">
        <f t="shared" si="11"/>
        <v>11.57028787</v>
      </c>
      <c r="G355" s="6">
        <f>config!$B$24</f>
        <v>800</v>
      </c>
      <c r="H355" s="6">
        <v>352.0</v>
      </c>
      <c r="I355" s="11">
        <f t="shared" si="7"/>
        <v>1660941.79</v>
      </c>
      <c r="J355" s="11">
        <v>2.0E8</v>
      </c>
      <c r="K355" s="11">
        <f t="shared" si="1"/>
        <v>3024914127</v>
      </c>
      <c r="L355" s="11">
        <f t="shared" si="2"/>
        <v>3024914127</v>
      </c>
      <c r="M355" s="46">
        <v>2.0</v>
      </c>
      <c r="N355" s="11">
        <f t="shared" si="3"/>
        <v>4033218836</v>
      </c>
      <c r="O355" s="11">
        <f t="shared" si="4"/>
        <v>8066437672</v>
      </c>
      <c r="P355" s="17">
        <f t="shared" si="5"/>
        <v>5253267534</v>
      </c>
      <c r="Q355" s="47">
        <v>3.0</v>
      </c>
      <c r="R355" s="47">
        <f t="shared" si="24"/>
        <v>9</v>
      </c>
      <c r="S355" s="11">
        <f t="shared" si="12"/>
        <v>15147113.25</v>
      </c>
      <c r="T355" s="44">
        <f t="shared" si="8"/>
        <v>346.8164163</v>
      </c>
      <c r="U355" s="11">
        <f t="shared" si="13"/>
        <v>508444650.4</v>
      </c>
      <c r="V355" s="47">
        <f t="shared" si="14"/>
        <v>91639.93903</v>
      </c>
      <c r="W355" s="44">
        <f t="shared" si="9"/>
        <v>5548.286651</v>
      </c>
      <c r="X355" s="44">
        <f t="shared" si="10"/>
        <v>15.99776248</v>
      </c>
    </row>
    <row r="356">
      <c r="A356" s="52"/>
      <c r="B356" s="52"/>
      <c r="C356" s="52"/>
      <c r="D356" s="52"/>
      <c r="E356" s="52"/>
      <c r="F356" s="45">
        <f t="shared" si="11"/>
        <v>11.65127988</v>
      </c>
      <c r="G356" s="6">
        <f>config!$B$24</f>
        <v>800</v>
      </c>
      <c r="H356" s="6">
        <v>353.0</v>
      </c>
      <c r="I356" s="11">
        <f t="shared" si="7"/>
        <v>1697482.51</v>
      </c>
      <c r="J356" s="11">
        <v>2.0E8</v>
      </c>
      <c r="K356" s="11">
        <f t="shared" si="1"/>
        <v>3025462238</v>
      </c>
      <c r="L356" s="11">
        <f t="shared" si="2"/>
        <v>3025462238</v>
      </c>
      <c r="M356" s="46">
        <v>2.0</v>
      </c>
      <c r="N356" s="11">
        <f t="shared" si="3"/>
        <v>4033949650</v>
      </c>
      <c r="O356" s="11">
        <f t="shared" si="4"/>
        <v>8067899300</v>
      </c>
      <c r="P356" s="17">
        <f t="shared" si="5"/>
        <v>5254219419</v>
      </c>
      <c r="Q356" s="47">
        <v>3.0</v>
      </c>
      <c r="R356" s="47">
        <f t="shared" si="24"/>
        <v>9</v>
      </c>
      <c r="S356" s="11">
        <f t="shared" si="12"/>
        <v>15540938.19</v>
      </c>
      <c r="T356" s="44">
        <f t="shared" si="8"/>
        <v>338.0889464</v>
      </c>
      <c r="U356" s="11">
        <f t="shared" si="13"/>
        <v>526240213.1</v>
      </c>
      <c r="V356" s="47">
        <f t="shared" si="14"/>
        <v>93014.53811</v>
      </c>
      <c r="W356" s="44">
        <f t="shared" si="9"/>
        <v>5657.612496</v>
      </c>
      <c r="X356" s="44">
        <f t="shared" si="10"/>
        <v>16.73409485</v>
      </c>
    </row>
    <row r="357">
      <c r="A357" s="52"/>
      <c r="B357" s="52"/>
      <c r="C357" s="52"/>
      <c r="D357" s="52"/>
      <c r="E357" s="52"/>
      <c r="F357" s="45">
        <f t="shared" si="11"/>
        <v>11.73283884</v>
      </c>
      <c r="G357" s="6">
        <f>config!$B$24</f>
        <v>800</v>
      </c>
      <c r="H357" s="6">
        <v>354.0</v>
      </c>
      <c r="I357" s="11">
        <f t="shared" si="7"/>
        <v>1734827.125</v>
      </c>
      <c r="J357" s="11">
        <v>2.0E8</v>
      </c>
      <c r="K357" s="11">
        <f t="shared" si="1"/>
        <v>3026022407</v>
      </c>
      <c r="L357" s="11">
        <f t="shared" si="2"/>
        <v>3026022407</v>
      </c>
      <c r="M357" s="46">
        <v>2.0</v>
      </c>
      <c r="N357" s="11">
        <f t="shared" si="3"/>
        <v>4034696542</v>
      </c>
      <c r="O357" s="11">
        <f t="shared" si="4"/>
        <v>8069393085</v>
      </c>
      <c r="P357" s="17">
        <f t="shared" si="5"/>
        <v>5255192247</v>
      </c>
      <c r="Q357" s="47">
        <v>3.0</v>
      </c>
      <c r="R357" s="47">
        <f t="shared" si="24"/>
        <v>9</v>
      </c>
      <c r="S357" s="11">
        <f t="shared" si="12"/>
        <v>15945002.59</v>
      </c>
      <c r="T357" s="44">
        <f t="shared" si="8"/>
        <v>329.5824016</v>
      </c>
      <c r="U357" s="11">
        <f t="shared" si="13"/>
        <v>544658620.6</v>
      </c>
      <c r="V357" s="47">
        <f t="shared" si="14"/>
        <v>94409.75619</v>
      </c>
      <c r="W357" s="44">
        <f t="shared" si="9"/>
        <v>5769.092545</v>
      </c>
      <c r="X357" s="44">
        <f t="shared" si="10"/>
        <v>17.50424937</v>
      </c>
    </row>
    <row r="358">
      <c r="A358" s="52"/>
      <c r="B358" s="52"/>
      <c r="C358" s="52"/>
      <c r="D358" s="52"/>
      <c r="E358" s="52"/>
      <c r="F358" s="45">
        <f t="shared" si="11"/>
        <v>11.81496871</v>
      </c>
      <c r="G358" s="6">
        <f>config!$B$24</f>
        <v>800</v>
      </c>
      <c r="H358" s="6">
        <v>355.0</v>
      </c>
      <c r="I358" s="11">
        <f t="shared" si="7"/>
        <v>1772993.322</v>
      </c>
      <c r="J358" s="11">
        <v>2.0E8</v>
      </c>
      <c r="K358" s="11">
        <f t="shared" si="1"/>
        <v>3026594900</v>
      </c>
      <c r="L358" s="11">
        <f t="shared" si="2"/>
        <v>3026594900</v>
      </c>
      <c r="M358" s="46">
        <v>2.0</v>
      </c>
      <c r="N358" s="11">
        <f t="shared" si="3"/>
        <v>4035459866</v>
      </c>
      <c r="O358" s="11">
        <f t="shared" si="4"/>
        <v>8070919733</v>
      </c>
      <c r="P358" s="17">
        <f t="shared" si="5"/>
        <v>5256186476</v>
      </c>
      <c r="Q358" s="47">
        <v>3.0</v>
      </c>
      <c r="R358" s="47">
        <f t="shared" si="24"/>
        <v>9</v>
      </c>
      <c r="S358" s="11">
        <f t="shared" si="12"/>
        <v>16359572.65</v>
      </c>
      <c r="T358" s="44">
        <f t="shared" si="8"/>
        <v>321.2911845</v>
      </c>
      <c r="U358" s="11">
        <f t="shared" si="13"/>
        <v>563721672.3</v>
      </c>
      <c r="V358" s="47">
        <f t="shared" si="14"/>
        <v>95825.90253</v>
      </c>
      <c r="W358" s="44">
        <f t="shared" si="9"/>
        <v>5882.769246</v>
      </c>
      <c r="X358" s="44">
        <f t="shared" si="10"/>
        <v>18.30977484</v>
      </c>
    </row>
    <row r="359">
      <c r="A359" s="52"/>
      <c r="B359" s="52"/>
      <c r="C359" s="52"/>
      <c r="D359" s="52"/>
      <c r="E359" s="52"/>
      <c r="F359" s="45">
        <f t="shared" si="11"/>
        <v>11.8976735</v>
      </c>
      <c r="G359" s="6">
        <f>config!$B$24</f>
        <v>800</v>
      </c>
      <c r="H359" s="6">
        <v>356.0</v>
      </c>
      <c r="I359" s="11">
        <f t="shared" si="7"/>
        <v>1811999.175</v>
      </c>
      <c r="J359" s="11">
        <v>2.0E8</v>
      </c>
      <c r="K359" s="11">
        <f t="shared" si="1"/>
        <v>3027179988</v>
      </c>
      <c r="L359" s="11">
        <f t="shared" si="2"/>
        <v>3027179988</v>
      </c>
      <c r="M359" s="46">
        <v>2.0</v>
      </c>
      <c r="N359" s="11">
        <f t="shared" si="3"/>
        <v>4036239983</v>
      </c>
      <c r="O359" s="11">
        <f t="shared" si="4"/>
        <v>8072479967</v>
      </c>
      <c r="P359" s="17">
        <f t="shared" si="5"/>
        <v>5257202579</v>
      </c>
      <c r="Q359" s="47">
        <v>3.0</v>
      </c>
      <c r="R359" s="47">
        <f t="shared" si="24"/>
        <v>9</v>
      </c>
      <c r="S359" s="11">
        <f t="shared" si="12"/>
        <v>16784921.54</v>
      </c>
      <c r="T359" s="44">
        <f t="shared" si="8"/>
        <v>313.2098393</v>
      </c>
      <c r="U359" s="11">
        <f t="shared" si="13"/>
        <v>583451930.9</v>
      </c>
      <c r="V359" s="47">
        <f t="shared" si="14"/>
        <v>97263.29107</v>
      </c>
      <c r="W359" s="44">
        <f t="shared" si="9"/>
        <v>5998.685881</v>
      </c>
      <c r="X359" s="44">
        <f t="shared" si="10"/>
        <v>19.15229067</v>
      </c>
    </row>
    <row r="360">
      <c r="A360" s="52"/>
      <c r="B360" s="52"/>
      <c r="C360" s="52"/>
      <c r="D360" s="52"/>
      <c r="E360" s="52"/>
      <c r="F360" s="45">
        <f t="shared" si="11"/>
        <v>11.98095721</v>
      </c>
      <c r="G360" s="6">
        <f>config!$B$24</f>
        <v>800</v>
      </c>
      <c r="H360" s="6">
        <v>357.0</v>
      </c>
      <c r="I360" s="11">
        <f t="shared" si="7"/>
        <v>1851863.157</v>
      </c>
      <c r="J360" s="11">
        <v>2.0E8</v>
      </c>
      <c r="K360" s="11">
        <f t="shared" si="1"/>
        <v>3027777947</v>
      </c>
      <c r="L360" s="11">
        <f t="shared" si="2"/>
        <v>3027777947</v>
      </c>
      <c r="M360" s="46">
        <v>2.0</v>
      </c>
      <c r="N360" s="11">
        <f t="shared" si="3"/>
        <v>4037037263</v>
      </c>
      <c r="O360" s="11">
        <f t="shared" si="4"/>
        <v>8074074526</v>
      </c>
      <c r="P360" s="17">
        <f t="shared" si="5"/>
        <v>5258241035</v>
      </c>
      <c r="Q360" s="47">
        <v>3.0</v>
      </c>
      <c r="R360" s="47">
        <f t="shared" si="24"/>
        <v>9</v>
      </c>
      <c r="S360" s="11">
        <f t="shared" si="12"/>
        <v>17221329.5</v>
      </c>
      <c r="T360" s="44">
        <f t="shared" si="8"/>
        <v>305.3330484</v>
      </c>
      <c r="U360" s="11">
        <f t="shared" si="13"/>
        <v>603872748.4</v>
      </c>
      <c r="V360" s="47">
        <f t="shared" si="14"/>
        <v>98722.24043</v>
      </c>
      <c r="W360" s="44">
        <f t="shared" si="9"/>
        <v>6116.886588</v>
      </c>
      <c r="X360" s="44">
        <f t="shared" si="10"/>
        <v>20.03349005</v>
      </c>
    </row>
    <row r="361">
      <c r="A361" s="52"/>
      <c r="B361" s="52"/>
      <c r="C361" s="52"/>
      <c r="D361" s="52"/>
      <c r="E361" s="52"/>
      <c r="F361" s="45">
        <f t="shared" si="11"/>
        <v>12.06482391</v>
      </c>
      <c r="G361" s="6">
        <f>config!$B$24</f>
        <v>800</v>
      </c>
      <c r="H361" s="6">
        <v>358.0</v>
      </c>
      <c r="I361" s="11">
        <f t="shared" si="7"/>
        <v>1892604.146</v>
      </c>
      <c r="J361" s="11">
        <v>2.0E8</v>
      </c>
      <c r="K361" s="11">
        <f t="shared" si="1"/>
        <v>3028389062</v>
      </c>
      <c r="L361" s="11">
        <f t="shared" si="2"/>
        <v>3028389062</v>
      </c>
      <c r="M361" s="46">
        <v>2.0</v>
      </c>
      <c r="N361" s="11">
        <f t="shared" si="3"/>
        <v>4037852083</v>
      </c>
      <c r="O361" s="11">
        <f t="shared" si="4"/>
        <v>8075704166</v>
      </c>
      <c r="P361" s="17">
        <f t="shared" si="5"/>
        <v>5259302338</v>
      </c>
      <c r="Q361" s="47">
        <v>3.0</v>
      </c>
      <c r="R361" s="47">
        <f t="shared" si="24"/>
        <v>9</v>
      </c>
      <c r="S361" s="11">
        <f t="shared" si="12"/>
        <v>17669084.07</v>
      </c>
      <c r="T361" s="44">
        <f t="shared" si="8"/>
        <v>297.6556293</v>
      </c>
      <c r="U361" s="11">
        <f t="shared" si="13"/>
        <v>625008294.6</v>
      </c>
      <c r="V361" s="47">
        <f t="shared" si="14"/>
        <v>100203.074</v>
      </c>
      <c r="W361" s="44">
        <f t="shared" si="9"/>
        <v>6237.416373</v>
      </c>
      <c r="X361" s="44">
        <f t="shared" si="10"/>
        <v>20.95514332</v>
      </c>
    </row>
    <row r="362">
      <c r="A362" s="52"/>
      <c r="B362" s="52"/>
      <c r="C362" s="52"/>
      <c r="D362" s="52"/>
      <c r="E362" s="52"/>
      <c r="F362" s="45">
        <f t="shared" si="11"/>
        <v>12.14927768</v>
      </c>
      <c r="G362" s="6">
        <f>config!$B$24</f>
        <v>800</v>
      </c>
      <c r="H362" s="6">
        <v>359.0</v>
      </c>
      <c r="I362" s="11">
        <f t="shared" si="7"/>
        <v>1934241.437</v>
      </c>
      <c r="J362" s="11">
        <v>2.0E8</v>
      </c>
      <c r="K362" s="11">
        <f t="shared" si="1"/>
        <v>3029013622</v>
      </c>
      <c r="L362" s="11">
        <f t="shared" si="2"/>
        <v>3029013622</v>
      </c>
      <c r="M362" s="46">
        <v>2.0</v>
      </c>
      <c r="N362" s="11">
        <f t="shared" si="3"/>
        <v>4038684829</v>
      </c>
      <c r="O362" s="11">
        <f t="shared" si="4"/>
        <v>8077369657</v>
      </c>
      <c r="P362" s="17">
        <f t="shared" si="5"/>
        <v>5260386989</v>
      </c>
      <c r="Q362" s="47">
        <v>3.0</v>
      </c>
      <c r="R362" s="47">
        <f t="shared" si="24"/>
        <v>9</v>
      </c>
      <c r="S362" s="11">
        <f t="shared" si="12"/>
        <v>18128480.26</v>
      </c>
      <c r="T362" s="44">
        <f t="shared" si="8"/>
        <v>290.1725305</v>
      </c>
      <c r="U362" s="11">
        <f t="shared" si="13"/>
        <v>646883584.9</v>
      </c>
      <c r="V362" s="47">
        <f t="shared" si="14"/>
        <v>101706.1201</v>
      </c>
      <c r="W362" s="44">
        <f t="shared" si="9"/>
        <v>6360.321129</v>
      </c>
      <c r="X362" s="44">
        <f t="shared" si="10"/>
        <v>21.91910144</v>
      </c>
    </row>
    <row r="363">
      <c r="A363" s="52"/>
      <c r="B363" s="52"/>
      <c r="C363" s="52"/>
      <c r="D363" s="52"/>
      <c r="E363" s="52"/>
      <c r="F363" s="45">
        <f t="shared" si="11"/>
        <v>12.23432262</v>
      </c>
      <c r="G363" s="6">
        <f>config!$B$24</f>
        <v>800</v>
      </c>
      <c r="H363" s="6">
        <v>360.0</v>
      </c>
      <c r="I363" s="11">
        <f t="shared" si="7"/>
        <v>1976794.749</v>
      </c>
      <c r="J363" s="11">
        <v>2.0E8</v>
      </c>
      <c r="K363" s="11">
        <f t="shared" si="1"/>
        <v>3029651921</v>
      </c>
      <c r="L363" s="11">
        <f t="shared" si="2"/>
        <v>3029651921</v>
      </c>
      <c r="M363" s="46">
        <v>2.0</v>
      </c>
      <c r="N363" s="11">
        <f t="shared" si="3"/>
        <v>4039535895</v>
      </c>
      <c r="O363" s="11">
        <f t="shared" si="4"/>
        <v>8079071790</v>
      </c>
      <c r="P363" s="17">
        <f t="shared" si="5"/>
        <v>5261495503</v>
      </c>
      <c r="Q363" s="47">
        <v>3.0</v>
      </c>
      <c r="R363" s="47">
        <f t="shared" si="24"/>
        <v>9</v>
      </c>
      <c r="S363" s="11">
        <f t="shared" si="12"/>
        <v>18599820.74</v>
      </c>
      <c r="T363" s="44">
        <f t="shared" si="8"/>
        <v>282.8788286</v>
      </c>
      <c r="U363" s="11">
        <f t="shared" si="13"/>
        <v>669524510.4</v>
      </c>
      <c r="V363" s="47">
        <f t="shared" si="14"/>
        <v>103231.712</v>
      </c>
      <c r="W363" s="44">
        <f t="shared" si="9"/>
        <v>6485.647654</v>
      </c>
      <c r="X363" s="44">
        <f t="shared" si="10"/>
        <v>22.9272996</v>
      </c>
    </row>
    <row r="364">
      <c r="A364" s="52"/>
      <c r="B364" s="52"/>
      <c r="C364" s="52"/>
      <c r="D364" s="52"/>
      <c r="E364" s="52"/>
      <c r="F364" s="45">
        <f t="shared" si="11"/>
        <v>12.31996288</v>
      </c>
      <c r="G364" s="6">
        <f>config!$B$24</f>
        <v>800</v>
      </c>
      <c r="H364" s="6">
        <v>361.0</v>
      </c>
      <c r="I364" s="11">
        <f t="shared" si="7"/>
        <v>2020284.233</v>
      </c>
      <c r="J364" s="11">
        <v>2.0E8</v>
      </c>
      <c r="K364" s="11">
        <f t="shared" si="1"/>
        <v>3030304263</v>
      </c>
      <c r="L364" s="11">
        <f t="shared" si="2"/>
        <v>3030304263</v>
      </c>
      <c r="M364" s="46">
        <v>2.0</v>
      </c>
      <c r="N364" s="11">
        <f t="shared" si="3"/>
        <v>4040405685</v>
      </c>
      <c r="O364" s="11">
        <f t="shared" si="4"/>
        <v>8080811369</v>
      </c>
      <c r="P364" s="17">
        <f t="shared" si="5"/>
        <v>5262628404</v>
      </c>
      <c r="Q364" s="47">
        <v>3.0</v>
      </c>
      <c r="R364" s="47">
        <f t="shared" si="24"/>
        <v>9</v>
      </c>
      <c r="S364" s="11">
        <f t="shared" si="12"/>
        <v>19083416.08</v>
      </c>
      <c r="T364" s="44">
        <f t="shared" si="8"/>
        <v>275.769725</v>
      </c>
      <c r="U364" s="11">
        <f t="shared" si="13"/>
        <v>692957868.3</v>
      </c>
      <c r="V364" s="47">
        <f t="shared" si="14"/>
        <v>104780.1876</v>
      </c>
      <c r="W364" s="44">
        <f t="shared" si="9"/>
        <v>6613.443667</v>
      </c>
      <c r="X364" s="44">
        <f t="shared" si="10"/>
        <v>23.98176111</v>
      </c>
    </row>
    <row r="365">
      <c r="A365" s="52"/>
      <c r="B365" s="52"/>
      <c r="C365" s="52"/>
      <c r="D365" s="52"/>
      <c r="E365" s="52"/>
      <c r="F365" s="45">
        <f t="shared" si="11"/>
        <v>12.40620262</v>
      </c>
      <c r="G365" s="6">
        <f>config!$B$24</f>
        <v>800</v>
      </c>
      <c r="H365" s="6">
        <v>362.0</v>
      </c>
      <c r="I365" s="11">
        <f t="shared" si="7"/>
        <v>2064730.486</v>
      </c>
      <c r="J365" s="11">
        <v>2.0E8</v>
      </c>
      <c r="K365" s="11">
        <f t="shared" si="1"/>
        <v>3030970957</v>
      </c>
      <c r="L365" s="11">
        <f t="shared" si="2"/>
        <v>3030970957</v>
      </c>
      <c r="M365" s="46">
        <v>2.0</v>
      </c>
      <c r="N365" s="11">
        <f t="shared" si="3"/>
        <v>4041294610</v>
      </c>
      <c r="O365" s="11">
        <f t="shared" si="4"/>
        <v>8082589219</v>
      </c>
      <c r="P365" s="17">
        <f t="shared" si="5"/>
        <v>5263786229</v>
      </c>
      <c r="Q365" s="47">
        <v>3.0</v>
      </c>
      <c r="R365" s="47">
        <f t="shared" si="24"/>
        <v>9</v>
      </c>
      <c r="S365" s="11">
        <f t="shared" si="12"/>
        <v>19579584.9</v>
      </c>
      <c r="T365" s="44">
        <f t="shared" si="8"/>
        <v>268.8405426</v>
      </c>
      <c r="U365" s="11">
        <f t="shared" si="13"/>
        <v>717211393.7</v>
      </c>
      <c r="V365" s="47">
        <f t="shared" si="14"/>
        <v>106351.8904</v>
      </c>
      <c r="W365" s="44">
        <f t="shared" si="9"/>
        <v>6743.757828</v>
      </c>
      <c r="X365" s="44">
        <f t="shared" si="10"/>
        <v>25.08460131</v>
      </c>
    </row>
    <row r="366">
      <c r="A366" s="52"/>
      <c r="B366" s="52"/>
      <c r="C366" s="52"/>
      <c r="D366" s="52"/>
      <c r="E366" s="52"/>
      <c r="F366" s="45">
        <f t="shared" si="11"/>
        <v>12.49304604</v>
      </c>
      <c r="G366" s="6">
        <f>config!$B$24</f>
        <v>800</v>
      </c>
      <c r="H366" s="6">
        <v>363.0</v>
      </c>
      <c r="I366" s="11">
        <f t="shared" si="7"/>
        <v>2110154.557</v>
      </c>
      <c r="J366" s="11">
        <v>2.0E8</v>
      </c>
      <c r="K366" s="11">
        <f t="shared" si="1"/>
        <v>3031652318</v>
      </c>
      <c r="L366" s="11">
        <f t="shared" si="2"/>
        <v>3031652318</v>
      </c>
      <c r="M366" s="46">
        <v>2.0</v>
      </c>
      <c r="N366" s="11">
        <f t="shared" si="3"/>
        <v>4042203091</v>
      </c>
      <c r="O366" s="11">
        <f t="shared" si="4"/>
        <v>8084406182</v>
      </c>
      <c r="P366" s="17">
        <f t="shared" si="5"/>
        <v>5264969526</v>
      </c>
      <c r="Q366" s="47">
        <v>3.0</v>
      </c>
      <c r="R366" s="47">
        <f t="shared" si="24"/>
        <v>9</v>
      </c>
      <c r="S366" s="11">
        <f t="shared" si="12"/>
        <v>20088654.11</v>
      </c>
      <c r="T366" s="44">
        <f t="shared" si="8"/>
        <v>262.0867231</v>
      </c>
      <c r="U366" s="11">
        <f t="shared" si="13"/>
        <v>742313792.4</v>
      </c>
      <c r="V366" s="47">
        <f t="shared" si="14"/>
        <v>107947.1688</v>
      </c>
      <c r="W366" s="44">
        <f t="shared" si="9"/>
        <v>6876.639755</v>
      </c>
      <c r="X366" s="44">
        <f t="shared" si="10"/>
        <v>26.23803173</v>
      </c>
    </row>
    <row r="367">
      <c r="A367" s="52"/>
      <c r="B367" s="52"/>
      <c r="C367" s="52"/>
      <c r="D367" s="52"/>
      <c r="E367" s="52"/>
      <c r="F367" s="45">
        <f t="shared" si="11"/>
        <v>12.58049736</v>
      </c>
      <c r="G367" s="6">
        <f>config!$B$24</f>
        <v>800</v>
      </c>
      <c r="H367" s="6">
        <v>364.0</v>
      </c>
      <c r="I367" s="11">
        <f t="shared" si="7"/>
        <v>2156577.957</v>
      </c>
      <c r="J367" s="11">
        <v>2.0E8</v>
      </c>
      <c r="K367" s="11">
        <f t="shared" si="1"/>
        <v>3032348669</v>
      </c>
      <c r="L367" s="11">
        <f t="shared" si="2"/>
        <v>3032348669</v>
      </c>
      <c r="M367" s="46">
        <v>2.0</v>
      </c>
      <c r="N367" s="11">
        <f t="shared" si="3"/>
        <v>4043131559</v>
      </c>
      <c r="O367" s="11">
        <f t="shared" si="4"/>
        <v>8086263118</v>
      </c>
      <c r="P367" s="17">
        <f t="shared" si="5"/>
        <v>5266178856</v>
      </c>
      <c r="Q367" s="47">
        <v>3.0</v>
      </c>
      <c r="R367" s="47">
        <f t="shared" si="24"/>
        <v>10</v>
      </c>
      <c r="S367" s="11">
        <f t="shared" si="12"/>
        <v>20610959.11</v>
      </c>
      <c r="T367" s="44">
        <f t="shared" si="8"/>
        <v>255.5038233</v>
      </c>
      <c r="U367" s="11">
        <f t="shared" si="13"/>
        <v>768294775.2</v>
      </c>
      <c r="V367" s="47">
        <f t="shared" si="14"/>
        <v>109566.3763</v>
      </c>
      <c r="W367" s="44">
        <f t="shared" si="9"/>
        <v>7012.140046</v>
      </c>
      <c r="X367" s="44">
        <f t="shared" si="10"/>
        <v>27.44436445</v>
      </c>
    </row>
    <row r="368">
      <c r="A368" s="52"/>
      <c r="B368" s="52"/>
      <c r="C368" s="52"/>
      <c r="D368" s="52"/>
      <c r="E368" s="52"/>
      <c r="F368" s="45">
        <f t="shared" si="11"/>
        <v>12.66856084</v>
      </c>
      <c r="G368" s="6">
        <f>config!$B$24</f>
        <v>800</v>
      </c>
      <c r="H368" s="6">
        <v>365.0</v>
      </c>
      <c r="I368" s="11">
        <f t="shared" si="7"/>
        <v>2204022.672</v>
      </c>
      <c r="J368" s="11">
        <v>2.0E8</v>
      </c>
      <c r="K368" s="11">
        <f t="shared" si="1"/>
        <v>3033060340</v>
      </c>
      <c r="L368" s="11">
        <f t="shared" si="2"/>
        <v>3033060340</v>
      </c>
      <c r="M368" s="46">
        <v>2.0</v>
      </c>
      <c r="N368" s="11">
        <f t="shared" si="3"/>
        <v>4044080453</v>
      </c>
      <c r="O368" s="11">
        <f t="shared" si="4"/>
        <v>8088160907</v>
      </c>
      <c r="P368" s="17">
        <f t="shared" si="5"/>
        <v>5267414791</v>
      </c>
      <c r="Q368" s="47">
        <v>3.0</v>
      </c>
      <c r="R368" s="47">
        <f t="shared" si="24"/>
        <v>10</v>
      </c>
      <c r="S368" s="11">
        <f t="shared" si="12"/>
        <v>21146844.05</v>
      </c>
      <c r="T368" s="44">
        <f t="shared" si="8"/>
        <v>249.0875129</v>
      </c>
      <c r="U368" s="11">
        <f t="shared" si="13"/>
        <v>795185092.3</v>
      </c>
      <c r="V368" s="47">
        <f t="shared" si="14"/>
        <v>111209.872</v>
      </c>
      <c r="W368" s="44">
        <f t="shared" si="9"/>
        <v>7150.310293</v>
      </c>
      <c r="X368" s="44">
        <f t="shared" si="10"/>
        <v>28.70601665</v>
      </c>
    </row>
    <row r="369">
      <c r="A369" s="52"/>
      <c r="B369" s="52"/>
      <c r="C369" s="52"/>
      <c r="D369" s="52"/>
      <c r="E369" s="52"/>
      <c r="F369" s="45">
        <f t="shared" si="11"/>
        <v>12.75724077</v>
      </c>
      <c r="G369" s="6">
        <f>config!$B$24</f>
        <v>800</v>
      </c>
      <c r="H369" s="6">
        <v>366.0</v>
      </c>
      <c r="I369" s="11">
        <f t="shared" si="7"/>
        <v>2252511.171</v>
      </c>
      <c r="J369" s="11">
        <v>2.0E8</v>
      </c>
      <c r="K369" s="11">
        <f t="shared" si="1"/>
        <v>3033787668</v>
      </c>
      <c r="L369" s="11">
        <f t="shared" si="2"/>
        <v>3033787668</v>
      </c>
      <c r="M369" s="46">
        <v>2.0</v>
      </c>
      <c r="N369" s="11">
        <f t="shared" si="3"/>
        <v>4045050223</v>
      </c>
      <c r="O369" s="11">
        <f t="shared" si="4"/>
        <v>8090100447</v>
      </c>
      <c r="P369" s="17">
        <f t="shared" si="5"/>
        <v>5268677916</v>
      </c>
      <c r="Q369" s="47">
        <v>3.0</v>
      </c>
      <c r="R369" s="47">
        <f t="shared" si="24"/>
        <v>10</v>
      </c>
      <c r="S369" s="11">
        <f t="shared" si="12"/>
        <v>21696662</v>
      </c>
      <c r="T369" s="44">
        <f t="shared" si="8"/>
        <v>242.8335712</v>
      </c>
      <c r="U369" s="11">
        <f t="shared" si="13"/>
        <v>823016570.5</v>
      </c>
      <c r="V369" s="47">
        <f t="shared" si="14"/>
        <v>112878.0201</v>
      </c>
      <c r="W369" s="44">
        <f t="shared" si="9"/>
        <v>7291.203107</v>
      </c>
      <c r="X369" s="44">
        <f t="shared" si="10"/>
        <v>30.0255153</v>
      </c>
    </row>
    <row r="370">
      <c r="A370" s="52"/>
      <c r="B370" s="52"/>
      <c r="C370" s="52"/>
      <c r="D370" s="52"/>
      <c r="E370" s="52"/>
      <c r="F370" s="45">
        <f t="shared" si="11"/>
        <v>12.84654145</v>
      </c>
      <c r="G370" s="6">
        <f>config!$B$24</f>
        <v>800</v>
      </c>
      <c r="H370" s="6">
        <v>367.0</v>
      </c>
      <c r="I370" s="11">
        <f t="shared" si="7"/>
        <v>2302066.417</v>
      </c>
      <c r="J370" s="11">
        <v>2.0E8</v>
      </c>
      <c r="K370" s="11">
        <f t="shared" si="1"/>
        <v>3034530996</v>
      </c>
      <c r="L370" s="11">
        <f t="shared" si="2"/>
        <v>3034530996</v>
      </c>
      <c r="M370" s="46">
        <v>2.0</v>
      </c>
      <c r="N370" s="11">
        <f t="shared" si="3"/>
        <v>4046041328</v>
      </c>
      <c r="O370" s="11">
        <f t="shared" si="4"/>
        <v>8092082657</v>
      </c>
      <c r="P370" s="17">
        <f t="shared" si="5"/>
        <v>5269968830</v>
      </c>
      <c r="Q370" s="47">
        <v>3.0</v>
      </c>
      <c r="R370" s="47">
        <f t="shared" si="24"/>
        <v>10</v>
      </c>
      <c r="S370" s="11">
        <f t="shared" si="12"/>
        <v>22260775.21</v>
      </c>
      <c r="T370" s="44">
        <f t="shared" si="8"/>
        <v>236.7378845</v>
      </c>
      <c r="U370" s="11">
        <f t="shared" si="13"/>
        <v>851822150.5</v>
      </c>
      <c r="V370" s="47">
        <f t="shared" si="14"/>
        <v>114571.1904</v>
      </c>
      <c r="W370" s="44">
        <f t="shared" si="9"/>
        <v>7434.872134</v>
      </c>
      <c r="X370" s="44">
        <f t="shared" si="10"/>
        <v>31.40550212</v>
      </c>
    </row>
    <row r="371">
      <c r="A371" s="52"/>
      <c r="B371" s="52"/>
      <c r="C371" s="52"/>
      <c r="D371" s="52"/>
      <c r="E371" s="52"/>
      <c r="F371" s="45">
        <f t="shared" si="11"/>
        <v>12.93646724</v>
      </c>
      <c r="G371" s="6">
        <f>config!$B$24</f>
        <v>800</v>
      </c>
      <c r="H371" s="6">
        <v>368.0</v>
      </c>
      <c r="I371" s="11">
        <f t="shared" si="7"/>
        <v>2352711.878</v>
      </c>
      <c r="J371" s="11">
        <v>2.0E8</v>
      </c>
      <c r="K371" s="11">
        <f t="shared" si="1"/>
        <v>3035290678</v>
      </c>
      <c r="L371" s="11">
        <f t="shared" si="2"/>
        <v>3035290678</v>
      </c>
      <c r="M371" s="46">
        <v>2.0</v>
      </c>
      <c r="N371" s="11">
        <f t="shared" si="3"/>
        <v>4047054238</v>
      </c>
      <c r="O371" s="11">
        <f t="shared" si="4"/>
        <v>8094108475</v>
      </c>
      <c r="P371" s="17">
        <f t="shared" si="5"/>
        <v>5271288144</v>
      </c>
      <c r="Q371" s="47">
        <v>3.0</v>
      </c>
      <c r="R371" s="47">
        <f t="shared" si="24"/>
        <v>10</v>
      </c>
      <c r="S371" s="11">
        <f t="shared" si="12"/>
        <v>22839555.36</v>
      </c>
      <c r="T371" s="44">
        <f t="shared" si="8"/>
        <v>230.7964433</v>
      </c>
      <c r="U371" s="11">
        <f t="shared" si="13"/>
        <v>881635925.8</v>
      </c>
      <c r="V371" s="47">
        <f t="shared" si="14"/>
        <v>116289.7582</v>
      </c>
      <c r="W371" s="44">
        <f t="shared" si="9"/>
        <v>7581.372077</v>
      </c>
      <c r="X371" s="44">
        <f t="shared" si="10"/>
        <v>32.84873878</v>
      </c>
    </row>
    <row r="372">
      <c r="A372" s="52"/>
      <c r="B372" s="52"/>
      <c r="C372" s="52"/>
      <c r="D372" s="52"/>
      <c r="E372" s="52"/>
      <c r="F372" s="45">
        <f t="shared" si="11"/>
        <v>13.02702251</v>
      </c>
      <c r="G372" s="6">
        <f>config!$B$24</f>
        <v>800</v>
      </c>
      <c r="H372" s="6">
        <v>369.0</v>
      </c>
      <c r="I372" s="11">
        <f t="shared" si="7"/>
        <v>2404471.539</v>
      </c>
      <c r="J372" s="11">
        <v>2.0E8</v>
      </c>
      <c r="K372" s="11">
        <f t="shared" si="1"/>
        <v>3036067073</v>
      </c>
      <c r="L372" s="11">
        <f t="shared" si="2"/>
        <v>3036067073</v>
      </c>
      <c r="M372" s="46">
        <v>2.0</v>
      </c>
      <c r="N372" s="11">
        <f t="shared" si="3"/>
        <v>4048089431</v>
      </c>
      <c r="O372" s="11">
        <f t="shared" si="4"/>
        <v>8096178862</v>
      </c>
      <c r="P372" s="17">
        <f t="shared" si="5"/>
        <v>5272636484</v>
      </c>
      <c r="Q372" s="47">
        <v>3.0</v>
      </c>
      <c r="R372" s="47">
        <f t="shared" si="24"/>
        <v>10</v>
      </c>
      <c r="S372" s="11">
        <f t="shared" si="12"/>
        <v>23433383.8</v>
      </c>
      <c r="T372" s="44">
        <f t="shared" si="8"/>
        <v>225.0053397</v>
      </c>
      <c r="U372" s="11">
        <f t="shared" si="13"/>
        <v>912493183.2</v>
      </c>
      <c r="V372" s="47">
        <f t="shared" si="14"/>
        <v>118034.1046</v>
      </c>
      <c r="W372" s="44">
        <f t="shared" si="9"/>
        <v>7730.758719</v>
      </c>
      <c r="X372" s="44">
        <f t="shared" si="10"/>
        <v>34.35811225</v>
      </c>
    </row>
    <row r="373">
      <c r="A373" s="52"/>
      <c r="B373" s="52"/>
      <c r="C373" s="52"/>
      <c r="D373" s="52"/>
      <c r="E373" s="52"/>
      <c r="F373" s="45">
        <f t="shared" si="11"/>
        <v>13.11821167</v>
      </c>
      <c r="G373" s="6">
        <f>config!$B$24</f>
        <v>800</v>
      </c>
      <c r="H373" s="6">
        <v>370.0</v>
      </c>
      <c r="I373" s="11">
        <f t="shared" si="7"/>
        <v>2457369.913</v>
      </c>
      <c r="J373" s="11">
        <v>2.0E8</v>
      </c>
      <c r="K373" s="11">
        <f t="shared" si="1"/>
        <v>3036860549</v>
      </c>
      <c r="L373" s="11">
        <f t="shared" si="2"/>
        <v>3036860549</v>
      </c>
      <c r="M373" s="46">
        <v>2.0</v>
      </c>
      <c r="N373" s="11">
        <f t="shared" si="3"/>
        <v>4049147398</v>
      </c>
      <c r="O373" s="11">
        <f t="shared" si="4"/>
        <v>8098294797</v>
      </c>
      <c r="P373" s="17">
        <f t="shared" si="5"/>
        <v>5274014486</v>
      </c>
      <c r="Q373" s="47">
        <v>3.0</v>
      </c>
      <c r="R373" s="47">
        <f t="shared" si="24"/>
        <v>10</v>
      </c>
      <c r="S373" s="11">
        <f t="shared" si="12"/>
        <v>24042651.78</v>
      </c>
      <c r="T373" s="44">
        <f t="shared" si="8"/>
        <v>219.3607649</v>
      </c>
      <c r="U373" s="11">
        <f t="shared" si="13"/>
        <v>944430444.6</v>
      </c>
      <c r="V373" s="47">
        <f t="shared" si="14"/>
        <v>119804.6162</v>
      </c>
      <c r="W373" s="44">
        <f t="shared" si="9"/>
        <v>7883.08894</v>
      </c>
      <c r="X373" s="44">
        <f t="shared" si="10"/>
        <v>35.93664046</v>
      </c>
    </row>
    <row r="374">
      <c r="A374" s="52"/>
      <c r="B374" s="52"/>
      <c r="C374" s="52"/>
      <c r="D374" s="52"/>
      <c r="E374" s="52"/>
      <c r="F374" s="45">
        <f t="shared" si="11"/>
        <v>13.21003915</v>
      </c>
      <c r="G374" s="6">
        <f>config!$B$24</f>
        <v>800</v>
      </c>
      <c r="H374" s="6">
        <v>371.0</v>
      </c>
      <c r="I374" s="11">
        <f t="shared" si="7"/>
        <v>2511432.051</v>
      </c>
      <c r="J374" s="11">
        <v>2.0E8</v>
      </c>
      <c r="K374" s="11">
        <f t="shared" si="1"/>
        <v>3037671481</v>
      </c>
      <c r="L374" s="11">
        <f t="shared" si="2"/>
        <v>3037671481</v>
      </c>
      <c r="M374" s="46">
        <v>2.0</v>
      </c>
      <c r="N374" s="11">
        <f t="shared" si="3"/>
        <v>4050228641</v>
      </c>
      <c r="O374" s="11">
        <f t="shared" si="4"/>
        <v>8100457282</v>
      </c>
      <c r="P374" s="17">
        <f t="shared" si="5"/>
        <v>5275422805</v>
      </c>
      <c r="Q374" s="47">
        <v>3.0</v>
      </c>
      <c r="R374" s="47">
        <f t="shared" si="24"/>
        <v>10</v>
      </c>
      <c r="S374" s="11">
        <f t="shared" si="12"/>
        <v>24667760.73</v>
      </c>
      <c r="T374" s="44">
        <f t="shared" si="8"/>
        <v>213.8590066</v>
      </c>
      <c r="U374" s="11">
        <f t="shared" si="13"/>
        <v>977485510.2</v>
      </c>
      <c r="V374" s="47">
        <f t="shared" si="14"/>
        <v>121601.6854</v>
      </c>
      <c r="W374" s="44">
        <f t="shared" si="9"/>
        <v>8038.420742</v>
      </c>
      <c r="X374" s="44">
        <f t="shared" si="10"/>
        <v>37.58747817</v>
      </c>
    </row>
    <row r="375">
      <c r="A375" s="52"/>
      <c r="B375" s="52"/>
      <c r="C375" s="52"/>
      <c r="D375" s="52"/>
      <c r="E375" s="52"/>
      <c r="F375" s="45">
        <f t="shared" si="11"/>
        <v>13.30250943</v>
      </c>
      <c r="G375" s="6">
        <f>config!$B$24</f>
        <v>800</v>
      </c>
      <c r="H375" s="6">
        <v>372.0</v>
      </c>
      <c r="I375" s="11">
        <f t="shared" si="7"/>
        <v>2566683.557</v>
      </c>
      <c r="J375" s="11">
        <v>2.0E8</v>
      </c>
      <c r="K375" s="11">
        <f t="shared" si="1"/>
        <v>3038500253</v>
      </c>
      <c r="L375" s="11">
        <f t="shared" si="2"/>
        <v>3038500253</v>
      </c>
      <c r="M375" s="46">
        <v>2.0</v>
      </c>
      <c r="N375" s="11">
        <f t="shared" si="3"/>
        <v>4051333671</v>
      </c>
      <c r="O375" s="11">
        <f t="shared" si="4"/>
        <v>8102667342</v>
      </c>
      <c r="P375" s="17">
        <f t="shared" si="5"/>
        <v>5276862107</v>
      </c>
      <c r="Q375" s="47">
        <v>3.0</v>
      </c>
      <c r="R375" s="47">
        <f t="shared" si="24"/>
        <v>10</v>
      </c>
      <c r="S375" s="11">
        <f t="shared" si="12"/>
        <v>25309122.51</v>
      </c>
      <c r="T375" s="44">
        <f t="shared" si="8"/>
        <v>208.4964465</v>
      </c>
      <c r="U375" s="11">
        <f t="shared" si="13"/>
        <v>1011697503</v>
      </c>
      <c r="V375" s="47">
        <f t="shared" si="14"/>
        <v>123425.7107</v>
      </c>
      <c r="W375" s="44">
        <f t="shared" si="9"/>
        <v>8196.813269</v>
      </c>
      <c r="X375" s="44">
        <f t="shared" si="10"/>
        <v>39.31392312</v>
      </c>
    </row>
    <row r="376">
      <c r="A376" s="52"/>
      <c r="B376" s="52"/>
      <c r="C376" s="52"/>
      <c r="D376" s="52"/>
      <c r="E376" s="52"/>
      <c r="F376" s="45">
        <f t="shared" si="11"/>
        <v>13.39562699</v>
      </c>
      <c r="G376" s="6">
        <f>config!$B$24</f>
        <v>800</v>
      </c>
      <c r="H376" s="6">
        <v>373.0</v>
      </c>
      <c r="I376" s="11">
        <f t="shared" si="7"/>
        <v>2623150.595</v>
      </c>
      <c r="J376" s="11">
        <v>2.0E8</v>
      </c>
      <c r="K376" s="11">
        <f t="shared" si="1"/>
        <v>3039347259</v>
      </c>
      <c r="L376" s="11">
        <f t="shared" si="2"/>
        <v>3039347259</v>
      </c>
      <c r="M376" s="46">
        <v>2.0</v>
      </c>
      <c r="N376" s="11">
        <f t="shared" si="3"/>
        <v>4052463012</v>
      </c>
      <c r="O376" s="11">
        <f t="shared" si="4"/>
        <v>8104926024</v>
      </c>
      <c r="P376" s="17">
        <f t="shared" si="5"/>
        <v>5278333073</v>
      </c>
      <c r="Q376" s="47">
        <v>3.0</v>
      </c>
      <c r="R376" s="47">
        <f t="shared" si="24"/>
        <v>10</v>
      </c>
      <c r="S376" s="11">
        <f t="shared" si="12"/>
        <v>25967159.69</v>
      </c>
      <c r="T376" s="44">
        <f t="shared" si="8"/>
        <v>203.269558</v>
      </c>
      <c r="U376" s="11">
        <f t="shared" si="13"/>
        <v>1047106916</v>
      </c>
      <c r="V376" s="47">
        <f t="shared" si="14"/>
        <v>125277.0963</v>
      </c>
      <c r="W376" s="44">
        <f t="shared" si="9"/>
        <v>8358.326831</v>
      </c>
      <c r="X376" s="44">
        <f t="shared" si="10"/>
        <v>41.11942247</v>
      </c>
    </row>
    <row r="377">
      <c r="A377" s="52"/>
      <c r="B377" s="52"/>
      <c r="C377" s="52"/>
      <c r="D377" s="52"/>
      <c r="E377" s="52"/>
      <c r="F377" s="45">
        <f t="shared" si="11"/>
        <v>13.48939638</v>
      </c>
      <c r="G377" s="6">
        <f>config!$B$24</f>
        <v>800</v>
      </c>
      <c r="H377" s="6">
        <v>374.0</v>
      </c>
      <c r="I377" s="11">
        <f t="shared" si="7"/>
        <v>2680859.908</v>
      </c>
      <c r="J377" s="11">
        <v>2.0E8</v>
      </c>
      <c r="K377" s="11">
        <f t="shared" si="1"/>
        <v>3040212899</v>
      </c>
      <c r="L377" s="11">
        <f t="shared" si="2"/>
        <v>3040212899</v>
      </c>
      <c r="M377" s="46">
        <v>2.0</v>
      </c>
      <c r="N377" s="11">
        <f t="shared" si="3"/>
        <v>4053617198</v>
      </c>
      <c r="O377" s="11">
        <f t="shared" si="4"/>
        <v>8107234396</v>
      </c>
      <c r="P377" s="17">
        <f t="shared" si="5"/>
        <v>5279836401</v>
      </c>
      <c r="Q377" s="47">
        <v>3.0</v>
      </c>
      <c r="R377" s="47">
        <f t="shared" si="24"/>
        <v>10</v>
      </c>
      <c r="S377" s="11">
        <f t="shared" si="12"/>
        <v>26642305.84</v>
      </c>
      <c r="T377" s="44">
        <f t="shared" si="8"/>
        <v>198.1749039</v>
      </c>
      <c r="U377" s="11">
        <f t="shared" si="13"/>
        <v>1083755658</v>
      </c>
      <c r="V377" s="47">
        <f t="shared" si="14"/>
        <v>127156.2528</v>
      </c>
      <c r="W377" s="44">
        <f t="shared" si="9"/>
        <v>8523.022926</v>
      </c>
      <c r="X377" s="44">
        <f t="shared" si="10"/>
        <v>43.00757946</v>
      </c>
    </row>
    <row r="378">
      <c r="A378" s="52"/>
      <c r="B378" s="52"/>
      <c r="C378" s="52"/>
      <c r="D378" s="52"/>
      <c r="E378" s="52"/>
      <c r="F378" s="45">
        <f t="shared" si="11"/>
        <v>13.58382216</v>
      </c>
      <c r="G378" s="6">
        <f>config!$B$24</f>
        <v>800</v>
      </c>
      <c r="H378" s="6">
        <v>375.0</v>
      </c>
      <c r="I378" s="11">
        <f t="shared" si="7"/>
        <v>2739838.826</v>
      </c>
      <c r="J378" s="11">
        <v>2.0E8</v>
      </c>
      <c r="K378" s="11">
        <f t="shared" si="1"/>
        <v>3041097582</v>
      </c>
      <c r="L378" s="11">
        <f t="shared" si="2"/>
        <v>3041097582</v>
      </c>
      <c r="M378" s="46">
        <v>2.0</v>
      </c>
      <c r="N378" s="11">
        <f t="shared" si="3"/>
        <v>4054796777</v>
      </c>
      <c r="O378" s="11">
        <f t="shared" si="4"/>
        <v>8109593553</v>
      </c>
      <c r="P378" s="17">
        <f t="shared" si="5"/>
        <v>5281372801</v>
      </c>
      <c r="Q378" s="47">
        <v>3.0</v>
      </c>
      <c r="R378" s="47">
        <f t="shared" si="24"/>
        <v>10</v>
      </c>
      <c r="S378" s="11">
        <f t="shared" si="12"/>
        <v>27335005.8</v>
      </c>
      <c r="T378" s="44">
        <f t="shared" si="8"/>
        <v>193.2091341</v>
      </c>
      <c r="U378" s="11">
        <f t="shared" si="13"/>
        <v>1121687106</v>
      </c>
      <c r="V378" s="47">
        <f t="shared" si="14"/>
        <v>129063.5966</v>
      </c>
      <c r="W378" s="44">
        <f t="shared" si="9"/>
        <v>8690.964264</v>
      </c>
      <c r="X378" s="44">
        <f t="shared" si="10"/>
        <v>44.98216041</v>
      </c>
    </row>
    <row r="379">
      <c r="A379" s="52"/>
      <c r="B379" s="52"/>
      <c r="C379" s="52"/>
      <c r="D379" s="52"/>
      <c r="E379" s="52"/>
      <c r="F379" s="45">
        <f t="shared" si="11"/>
        <v>13.67890891</v>
      </c>
      <c r="G379" s="6">
        <f>config!$B$24</f>
        <v>800</v>
      </c>
      <c r="H379" s="6">
        <v>376.0</v>
      </c>
      <c r="I379" s="11">
        <f t="shared" si="7"/>
        <v>2800115.28</v>
      </c>
      <c r="J379" s="11">
        <v>2.0E8</v>
      </c>
      <c r="K379" s="11">
        <f t="shared" si="1"/>
        <v>3042001729</v>
      </c>
      <c r="L379" s="11">
        <f t="shared" si="2"/>
        <v>3042001729</v>
      </c>
      <c r="M379" s="46">
        <v>2.0</v>
      </c>
      <c r="N379" s="11">
        <f t="shared" si="3"/>
        <v>4056002306</v>
      </c>
      <c r="O379" s="11">
        <f t="shared" si="4"/>
        <v>8112004611</v>
      </c>
      <c r="P379" s="17">
        <f t="shared" si="5"/>
        <v>5282943003</v>
      </c>
      <c r="Q379" s="47">
        <v>3.0</v>
      </c>
      <c r="R379" s="47">
        <f t="shared" si="24"/>
        <v>11</v>
      </c>
      <c r="S379" s="11">
        <f t="shared" si="12"/>
        <v>28045715.95</v>
      </c>
      <c r="T379" s="44">
        <f t="shared" si="8"/>
        <v>188.3689834</v>
      </c>
      <c r="U379" s="11">
        <f t="shared" si="13"/>
        <v>1160946154</v>
      </c>
      <c r="V379" s="47">
        <f t="shared" si="14"/>
        <v>130999.5505</v>
      </c>
      <c r="W379" s="44">
        <f t="shared" si="9"/>
        <v>8862.214792</v>
      </c>
      <c r="X379" s="44">
        <f t="shared" si="10"/>
        <v>47.04710207</v>
      </c>
    </row>
    <row r="380">
      <c r="A380" s="52"/>
      <c r="B380" s="52"/>
      <c r="C380" s="52"/>
      <c r="D380" s="52"/>
      <c r="E380" s="52"/>
      <c r="F380" s="45">
        <f t="shared" si="11"/>
        <v>13.77466127</v>
      </c>
      <c r="G380" s="6">
        <f>config!$B$24</f>
        <v>800</v>
      </c>
      <c r="H380" s="6">
        <v>377.0</v>
      </c>
      <c r="I380" s="11">
        <f t="shared" si="7"/>
        <v>2861717.816</v>
      </c>
      <c r="J380" s="11">
        <v>2.0E8</v>
      </c>
      <c r="K380" s="11">
        <f t="shared" si="1"/>
        <v>3042925767</v>
      </c>
      <c r="L380" s="11">
        <f t="shared" si="2"/>
        <v>3042925767</v>
      </c>
      <c r="M380" s="46">
        <v>2.0</v>
      </c>
      <c r="N380" s="11">
        <f t="shared" si="3"/>
        <v>4057234356</v>
      </c>
      <c r="O380" s="11">
        <f t="shared" si="4"/>
        <v>8114468713</v>
      </c>
      <c r="P380" s="17">
        <f t="shared" si="5"/>
        <v>5284547749</v>
      </c>
      <c r="Q380" s="47">
        <v>3.0</v>
      </c>
      <c r="R380" s="47">
        <f t="shared" si="24"/>
        <v>11</v>
      </c>
      <c r="S380" s="11">
        <f t="shared" si="12"/>
        <v>28774904.56</v>
      </c>
      <c r="T380" s="44">
        <f t="shared" si="8"/>
        <v>183.6512694</v>
      </c>
      <c r="U380" s="11">
        <f t="shared" si="13"/>
        <v>1201579270</v>
      </c>
      <c r="V380" s="47">
        <f t="shared" si="14"/>
        <v>132964.5438</v>
      </c>
      <c r="W380" s="44">
        <f t="shared" si="9"/>
        <v>9036.839714</v>
      </c>
      <c r="X380" s="44">
        <f t="shared" si="10"/>
        <v>49.2065192</v>
      </c>
    </row>
    <row r="381">
      <c r="A381" s="52"/>
      <c r="B381" s="52"/>
      <c r="C381" s="52"/>
      <c r="D381" s="52"/>
      <c r="E381" s="52"/>
      <c r="F381" s="45">
        <f t="shared" si="11"/>
        <v>13.8710839</v>
      </c>
      <c r="G381" s="6">
        <f>config!$B$24</f>
        <v>800</v>
      </c>
      <c r="H381" s="6">
        <v>378.0</v>
      </c>
      <c r="I381" s="11">
        <f t="shared" si="7"/>
        <v>2924675.608</v>
      </c>
      <c r="J381" s="11">
        <v>2.0E8</v>
      </c>
      <c r="K381" s="11">
        <f t="shared" si="1"/>
        <v>3043870134</v>
      </c>
      <c r="L381" s="11">
        <f t="shared" si="2"/>
        <v>3043870134</v>
      </c>
      <c r="M381" s="46">
        <v>2.0</v>
      </c>
      <c r="N381" s="11">
        <f t="shared" si="3"/>
        <v>4058493512</v>
      </c>
      <c r="O381" s="11">
        <f t="shared" si="4"/>
        <v>8116987024</v>
      </c>
      <c r="P381" s="17">
        <f t="shared" si="5"/>
        <v>5286187800</v>
      </c>
      <c r="Q381" s="47">
        <v>3.0</v>
      </c>
      <c r="R381" s="47">
        <f t="shared" si="24"/>
        <v>11</v>
      </c>
      <c r="S381" s="11">
        <f t="shared" si="12"/>
        <v>29523052.08</v>
      </c>
      <c r="T381" s="44">
        <f t="shared" si="8"/>
        <v>179.0528901</v>
      </c>
      <c r="U381" s="11">
        <f t="shared" si="13"/>
        <v>1243634544</v>
      </c>
      <c r="V381" s="47">
        <f t="shared" si="14"/>
        <v>134959.0119</v>
      </c>
      <c r="W381" s="44">
        <f t="shared" si="9"/>
        <v>9214.905521</v>
      </c>
      <c r="X381" s="44">
        <f t="shared" si="10"/>
        <v>51.46471255</v>
      </c>
    </row>
    <row r="382">
      <c r="A382" s="52"/>
      <c r="B382" s="52"/>
      <c r="C382" s="52"/>
      <c r="D382" s="52"/>
      <c r="E382" s="52"/>
      <c r="F382" s="45">
        <f t="shared" si="11"/>
        <v>13.96818149</v>
      </c>
      <c r="G382" s="6">
        <f>config!$B$24</f>
        <v>800</v>
      </c>
      <c r="H382" s="6">
        <v>379.0</v>
      </c>
      <c r="I382" s="11">
        <f t="shared" si="7"/>
        <v>2989018.472</v>
      </c>
      <c r="J382" s="11">
        <v>2.0E8</v>
      </c>
      <c r="K382" s="11">
        <f t="shared" si="1"/>
        <v>3044835277</v>
      </c>
      <c r="L382" s="11">
        <f t="shared" si="2"/>
        <v>3044835277</v>
      </c>
      <c r="M382" s="46">
        <v>2.0</v>
      </c>
      <c r="N382" s="11">
        <f t="shared" si="3"/>
        <v>4059780369</v>
      </c>
      <c r="O382" s="11">
        <f t="shared" si="4"/>
        <v>8119560739</v>
      </c>
      <c r="P382" s="17">
        <f t="shared" si="5"/>
        <v>5287863931</v>
      </c>
      <c r="Q382" s="47">
        <v>3.0</v>
      </c>
      <c r="R382" s="47">
        <f t="shared" si="24"/>
        <v>11</v>
      </c>
      <c r="S382" s="11">
        <f t="shared" si="12"/>
        <v>30290651.43</v>
      </c>
      <c r="T382" s="44">
        <f t="shared" si="8"/>
        <v>174.5708224</v>
      </c>
      <c r="U382" s="11">
        <f t="shared" si="13"/>
        <v>1287161753</v>
      </c>
      <c r="V382" s="47">
        <f t="shared" si="14"/>
        <v>136983.3971</v>
      </c>
      <c r="W382" s="44">
        <f t="shared" si="9"/>
        <v>9396.480014</v>
      </c>
      <c r="X382" s="44">
        <f t="shared" si="10"/>
        <v>53.82617717</v>
      </c>
    </row>
    <row r="383">
      <c r="A383" s="52"/>
      <c r="B383" s="52"/>
      <c r="C383" s="52"/>
      <c r="D383" s="52"/>
      <c r="E383" s="52"/>
      <c r="F383" s="45">
        <f t="shared" si="11"/>
        <v>14.06595876</v>
      </c>
      <c r="G383" s="6">
        <f>config!$B$24</f>
        <v>800</v>
      </c>
      <c r="H383" s="6">
        <v>380.0</v>
      </c>
      <c r="I383" s="11">
        <f t="shared" si="7"/>
        <v>3054776.878</v>
      </c>
      <c r="J383" s="11">
        <v>2.0E8</v>
      </c>
      <c r="K383" s="11">
        <f t="shared" si="1"/>
        <v>3045821653</v>
      </c>
      <c r="L383" s="11">
        <f t="shared" si="2"/>
        <v>3045821653</v>
      </c>
      <c r="M383" s="46">
        <v>2.0</v>
      </c>
      <c r="N383" s="11">
        <f t="shared" si="3"/>
        <v>4061095538</v>
      </c>
      <c r="O383" s="11">
        <f t="shared" si="4"/>
        <v>8122191075</v>
      </c>
      <c r="P383" s="17">
        <f t="shared" si="5"/>
        <v>5289576938</v>
      </c>
      <c r="Q383" s="47">
        <v>3.0</v>
      </c>
      <c r="R383" s="47">
        <f t="shared" si="24"/>
        <v>11</v>
      </c>
      <c r="S383" s="11">
        <f t="shared" si="12"/>
        <v>31078208.37</v>
      </c>
      <c r="T383" s="44">
        <f t="shared" si="8"/>
        <v>170.2021196</v>
      </c>
      <c r="U383" s="11">
        <f t="shared" si="13"/>
        <v>1332212415</v>
      </c>
      <c r="V383" s="47">
        <f t="shared" si="14"/>
        <v>139038.1481</v>
      </c>
      <c r="W383" s="44">
        <f t="shared" si="9"/>
        <v>9581.632329</v>
      </c>
      <c r="X383" s="44">
        <f t="shared" si="10"/>
        <v>56.29561108</v>
      </c>
    </row>
    <row r="384">
      <c r="A384" s="52"/>
      <c r="B384" s="52"/>
      <c r="C384" s="52"/>
      <c r="D384" s="52"/>
      <c r="E384" s="52"/>
      <c r="F384" s="45">
        <f t="shared" si="11"/>
        <v>14.16442047</v>
      </c>
      <c r="G384" s="6">
        <f>config!$B$24</f>
        <v>800</v>
      </c>
      <c r="H384" s="6">
        <v>381.0</v>
      </c>
      <c r="I384" s="11">
        <f t="shared" si="7"/>
        <v>3121981.969</v>
      </c>
      <c r="J384" s="11">
        <v>2.0E8</v>
      </c>
      <c r="K384" s="11">
        <f t="shared" si="1"/>
        <v>3046829730</v>
      </c>
      <c r="L384" s="11">
        <f t="shared" si="2"/>
        <v>3046829730</v>
      </c>
      <c r="M384" s="46">
        <v>2.0</v>
      </c>
      <c r="N384" s="11">
        <f t="shared" si="3"/>
        <v>4062439639</v>
      </c>
      <c r="O384" s="11">
        <f t="shared" si="4"/>
        <v>8124879279</v>
      </c>
      <c r="P384" s="17">
        <f t="shared" si="5"/>
        <v>5291327630</v>
      </c>
      <c r="Q384" s="47">
        <v>3.0</v>
      </c>
      <c r="R384" s="47">
        <f t="shared" si="24"/>
        <v>11</v>
      </c>
      <c r="S384" s="11">
        <f t="shared" si="12"/>
        <v>31886241.79</v>
      </c>
      <c r="T384" s="44">
        <f t="shared" si="8"/>
        <v>165.9439098</v>
      </c>
      <c r="U384" s="11">
        <f t="shared" si="13"/>
        <v>1378839849</v>
      </c>
      <c r="V384" s="47">
        <f t="shared" si="14"/>
        <v>141123.7203</v>
      </c>
      <c r="W384" s="44">
        <f t="shared" si="9"/>
        <v>9770.432966</v>
      </c>
      <c r="X384" s="44">
        <f t="shared" si="10"/>
        <v>58.87792436</v>
      </c>
    </row>
    <row r="385">
      <c r="A385" s="52"/>
      <c r="B385" s="52"/>
      <c r="C385" s="52"/>
      <c r="D385" s="52"/>
      <c r="E385" s="52"/>
      <c r="F385" s="45">
        <f t="shared" si="11"/>
        <v>14.26357142</v>
      </c>
      <c r="G385" s="6">
        <f>config!$B$24</f>
        <v>800</v>
      </c>
      <c r="H385" s="6">
        <v>382.0</v>
      </c>
      <c r="I385" s="11">
        <f t="shared" si="7"/>
        <v>3190665.573</v>
      </c>
      <c r="J385" s="11">
        <v>2.0E8</v>
      </c>
      <c r="K385" s="11">
        <f t="shared" si="1"/>
        <v>3047859984</v>
      </c>
      <c r="L385" s="11">
        <f t="shared" si="2"/>
        <v>3047859984</v>
      </c>
      <c r="M385" s="46">
        <v>2.0</v>
      </c>
      <c r="N385" s="11">
        <f t="shared" si="3"/>
        <v>4063813311</v>
      </c>
      <c r="O385" s="11">
        <f t="shared" si="4"/>
        <v>8127626623</v>
      </c>
      <c r="P385" s="17">
        <f t="shared" si="5"/>
        <v>5293116838</v>
      </c>
      <c r="Q385" s="47">
        <v>3.0</v>
      </c>
      <c r="R385" s="47">
        <f t="shared" si="24"/>
        <v>11</v>
      </c>
      <c r="S385" s="11">
        <f t="shared" si="12"/>
        <v>32715284.08</v>
      </c>
      <c r="T385" s="44">
        <f t="shared" si="8"/>
        <v>161.7933937</v>
      </c>
      <c r="U385" s="11">
        <f t="shared" si="13"/>
        <v>1427099244</v>
      </c>
      <c r="V385" s="47">
        <f t="shared" si="14"/>
        <v>143240.5761</v>
      </c>
      <c r="W385" s="44">
        <f t="shared" si="9"/>
        <v>9962.953813</v>
      </c>
      <c r="X385" s="44">
        <f t="shared" si="10"/>
        <v>61.57824854</v>
      </c>
    </row>
    <row r="386">
      <c r="A386" s="52"/>
      <c r="B386" s="52"/>
      <c r="C386" s="52"/>
      <c r="D386" s="52"/>
      <c r="E386" s="52"/>
      <c r="F386" s="45">
        <f t="shared" si="11"/>
        <v>14.36341642</v>
      </c>
      <c r="G386" s="6">
        <f>config!$B$24</f>
        <v>800</v>
      </c>
      <c r="H386" s="6">
        <v>383.0</v>
      </c>
      <c r="I386" s="11">
        <f t="shared" si="7"/>
        <v>3260860.215</v>
      </c>
      <c r="J386" s="11">
        <v>2.0E8</v>
      </c>
      <c r="K386" s="11">
        <f t="shared" si="1"/>
        <v>3048912903</v>
      </c>
      <c r="L386" s="11">
        <f t="shared" si="2"/>
        <v>3048912903</v>
      </c>
      <c r="M386" s="46">
        <v>2.0</v>
      </c>
      <c r="N386" s="11">
        <f t="shared" si="3"/>
        <v>4065217204</v>
      </c>
      <c r="O386" s="11">
        <f t="shared" si="4"/>
        <v>8130434409</v>
      </c>
      <c r="P386" s="17">
        <f t="shared" si="5"/>
        <v>5294945409</v>
      </c>
      <c r="Q386" s="47">
        <v>3.0</v>
      </c>
      <c r="R386" s="47">
        <f t="shared" si="24"/>
        <v>11</v>
      </c>
      <c r="S386" s="11">
        <f t="shared" si="12"/>
        <v>33565881.46</v>
      </c>
      <c r="T386" s="44">
        <f t="shared" si="8"/>
        <v>157.7478433</v>
      </c>
      <c r="U386" s="11">
        <f t="shared" si="13"/>
        <v>1477047717</v>
      </c>
      <c r="V386" s="47">
        <f t="shared" si="14"/>
        <v>145389.1847</v>
      </c>
      <c r="W386" s="44">
        <f t="shared" si="9"/>
        <v>10159.26817</v>
      </c>
      <c r="X386" s="44">
        <f t="shared" si="10"/>
        <v>64.40194657</v>
      </c>
    </row>
    <row r="387">
      <c r="A387" s="52"/>
      <c r="B387" s="52"/>
      <c r="C387" s="52"/>
      <c r="D387" s="52"/>
      <c r="E387" s="52"/>
      <c r="F387" s="45">
        <f t="shared" si="11"/>
        <v>14.46396033</v>
      </c>
      <c r="G387" s="6">
        <f>config!$B$24</f>
        <v>800</v>
      </c>
      <c r="H387" s="6">
        <v>384.0</v>
      </c>
      <c r="I387" s="11">
        <f t="shared" si="7"/>
        <v>3332599.14</v>
      </c>
      <c r="J387" s="11">
        <v>2.0E8</v>
      </c>
      <c r="K387" s="11">
        <f t="shared" si="1"/>
        <v>3049988987</v>
      </c>
      <c r="L387" s="11">
        <f t="shared" si="2"/>
        <v>3049988987</v>
      </c>
      <c r="M387" s="46">
        <v>2.0</v>
      </c>
      <c r="N387" s="11">
        <f t="shared" si="3"/>
        <v>4066651983</v>
      </c>
      <c r="O387" s="11">
        <f t="shared" si="4"/>
        <v>8133303966</v>
      </c>
      <c r="P387" s="17">
        <f t="shared" si="5"/>
        <v>5296814208</v>
      </c>
      <c r="Q387" s="47">
        <v>3.0</v>
      </c>
      <c r="R387" s="47">
        <f t="shared" si="24"/>
        <v>11</v>
      </c>
      <c r="S387" s="11">
        <f t="shared" si="12"/>
        <v>34438594.38</v>
      </c>
      <c r="T387" s="44">
        <f t="shared" si="8"/>
        <v>153.8045993</v>
      </c>
      <c r="U387" s="11">
        <f t="shared" si="13"/>
        <v>1528744388</v>
      </c>
      <c r="V387" s="47">
        <f t="shared" si="14"/>
        <v>147570.0225</v>
      </c>
      <c r="W387" s="44">
        <f t="shared" si="9"/>
        <v>10359.4508</v>
      </c>
      <c r="X387" s="44">
        <f t="shared" si="10"/>
        <v>67.354623</v>
      </c>
    </row>
    <row r="388">
      <c r="A388" s="52"/>
      <c r="B388" s="52"/>
      <c r="C388" s="52"/>
      <c r="D388" s="52"/>
      <c r="E388" s="52"/>
      <c r="F388" s="45">
        <f t="shared" si="11"/>
        <v>14.56520805</v>
      </c>
      <c r="G388" s="6">
        <f>config!$B$24</f>
        <v>800</v>
      </c>
      <c r="H388" s="6">
        <v>385.0</v>
      </c>
      <c r="I388" s="11">
        <f t="shared" si="7"/>
        <v>3405916.321</v>
      </c>
      <c r="J388" s="11">
        <v>2.0E8</v>
      </c>
      <c r="K388" s="11">
        <f t="shared" si="1"/>
        <v>3051088745</v>
      </c>
      <c r="L388" s="11">
        <f t="shared" si="2"/>
        <v>3051088745</v>
      </c>
      <c r="M388" s="46">
        <v>2.0</v>
      </c>
      <c r="N388" s="11">
        <f t="shared" si="3"/>
        <v>4068118326</v>
      </c>
      <c r="O388" s="11">
        <f t="shared" si="4"/>
        <v>8136236653</v>
      </c>
      <c r="P388" s="17">
        <f t="shared" si="5"/>
        <v>5298724120</v>
      </c>
      <c r="Q388" s="47">
        <v>3.0</v>
      </c>
      <c r="R388" s="47">
        <f t="shared" si="24"/>
        <v>11</v>
      </c>
      <c r="S388" s="11">
        <f t="shared" si="12"/>
        <v>35333997.83</v>
      </c>
      <c r="T388" s="44">
        <f t="shared" si="8"/>
        <v>149.9610699</v>
      </c>
      <c r="U388" s="11">
        <f t="shared" si="13"/>
        <v>1582250441</v>
      </c>
      <c r="V388" s="47">
        <f t="shared" si="14"/>
        <v>149783.5729</v>
      </c>
      <c r="W388" s="44">
        <f t="shared" si="9"/>
        <v>10563.57791</v>
      </c>
      <c r="X388" s="44">
        <f t="shared" si="10"/>
        <v>70.44213483</v>
      </c>
    </row>
    <row r="389">
      <c r="A389" s="52"/>
      <c r="B389" s="52"/>
      <c r="C389" s="52"/>
      <c r="D389" s="52"/>
      <c r="E389" s="52"/>
      <c r="F389" s="45">
        <f t="shared" si="11"/>
        <v>14.66716451</v>
      </c>
      <c r="G389" s="6">
        <f>config!$B$24</f>
        <v>800</v>
      </c>
      <c r="H389" s="6">
        <v>386.0</v>
      </c>
      <c r="I389" s="11">
        <f t="shared" si="7"/>
        <v>3480846.48</v>
      </c>
      <c r="J389" s="11">
        <v>2.0E8</v>
      </c>
      <c r="K389" s="11">
        <f t="shared" si="1"/>
        <v>3052212697</v>
      </c>
      <c r="L389" s="11">
        <f t="shared" si="2"/>
        <v>3052212697</v>
      </c>
      <c r="M389" s="46">
        <v>2.0</v>
      </c>
      <c r="N389" s="11">
        <f t="shared" si="3"/>
        <v>4069616930</v>
      </c>
      <c r="O389" s="11">
        <f t="shared" si="4"/>
        <v>8139233859</v>
      </c>
      <c r="P389" s="17">
        <f t="shared" si="5"/>
        <v>5300676051</v>
      </c>
      <c r="Q389" s="47">
        <v>3.0</v>
      </c>
      <c r="R389" s="47">
        <f t="shared" si="24"/>
        <v>11</v>
      </c>
      <c r="S389" s="11">
        <f t="shared" si="12"/>
        <v>36252681.78</v>
      </c>
      <c r="T389" s="44">
        <f t="shared" si="8"/>
        <v>146.2147293</v>
      </c>
      <c r="U389" s="11">
        <f t="shared" si="13"/>
        <v>1637629207</v>
      </c>
      <c r="V389" s="47">
        <f t="shared" si="14"/>
        <v>152030.3264</v>
      </c>
      <c r="W389" s="44">
        <f t="shared" si="9"/>
        <v>10771.72723</v>
      </c>
      <c r="X389" s="44">
        <f t="shared" si="10"/>
        <v>73.67060269</v>
      </c>
    </row>
    <row r="390">
      <c r="A390" s="52"/>
      <c r="B390" s="52"/>
      <c r="C390" s="52"/>
      <c r="D390" s="52"/>
      <c r="E390" s="52"/>
      <c r="F390" s="45">
        <f t="shared" si="11"/>
        <v>14.76983466</v>
      </c>
      <c r="G390" s="6">
        <f>config!$B$24</f>
        <v>800</v>
      </c>
      <c r="H390" s="6">
        <v>387.0</v>
      </c>
      <c r="I390" s="11">
        <f t="shared" si="7"/>
        <v>3557425.103</v>
      </c>
      <c r="J390" s="11">
        <v>2.0E8</v>
      </c>
      <c r="K390" s="11">
        <f t="shared" si="1"/>
        <v>3053361377</v>
      </c>
      <c r="L390" s="11">
        <f t="shared" si="2"/>
        <v>3053361377</v>
      </c>
      <c r="M390" s="46">
        <v>2.0</v>
      </c>
      <c r="N390" s="11">
        <f t="shared" si="3"/>
        <v>4071148502</v>
      </c>
      <c r="O390" s="11">
        <f t="shared" si="4"/>
        <v>8142297004</v>
      </c>
      <c r="P390" s="17">
        <f t="shared" si="5"/>
        <v>5302670924</v>
      </c>
      <c r="Q390" s="47">
        <v>3.0</v>
      </c>
      <c r="R390" s="47">
        <f t="shared" si="24"/>
        <v>11</v>
      </c>
      <c r="S390" s="11">
        <f t="shared" si="12"/>
        <v>37195251.5</v>
      </c>
      <c r="T390" s="44">
        <f t="shared" si="8"/>
        <v>142.5631152</v>
      </c>
      <c r="U390" s="11">
        <f t="shared" si="13"/>
        <v>1694946229</v>
      </c>
      <c r="V390" s="47">
        <f t="shared" si="14"/>
        <v>154310.7813</v>
      </c>
      <c r="W390" s="44">
        <f t="shared" si="9"/>
        <v>10983.97801</v>
      </c>
      <c r="X390" s="44">
        <f t="shared" si="10"/>
        <v>77.04642253</v>
      </c>
    </row>
    <row r="391">
      <c r="A391" s="52"/>
      <c r="B391" s="52"/>
      <c r="C391" s="52"/>
      <c r="D391" s="52"/>
      <c r="E391" s="52"/>
      <c r="F391" s="45">
        <f t="shared" si="11"/>
        <v>14.8732235</v>
      </c>
      <c r="G391" s="6">
        <f>config!$B$24</f>
        <v>800</v>
      </c>
      <c r="H391" s="6">
        <v>388.0</v>
      </c>
      <c r="I391" s="11">
        <f t="shared" si="7"/>
        <v>3635688.455</v>
      </c>
      <c r="J391" s="11">
        <v>2.0E8</v>
      </c>
      <c r="K391" s="11">
        <f t="shared" si="1"/>
        <v>3054535327</v>
      </c>
      <c r="L391" s="11">
        <f t="shared" si="2"/>
        <v>3054535327</v>
      </c>
      <c r="M391" s="46">
        <v>2.0</v>
      </c>
      <c r="N391" s="11">
        <f t="shared" si="3"/>
        <v>4072713769</v>
      </c>
      <c r="O391" s="11">
        <f t="shared" si="4"/>
        <v>8145427538</v>
      </c>
      <c r="P391" s="17">
        <f t="shared" si="5"/>
        <v>5304709684</v>
      </c>
      <c r="Q391" s="47">
        <v>3.0</v>
      </c>
      <c r="R391" s="47">
        <f t="shared" si="24"/>
        <v>11</v>
      </c>
      <c r="S391" s="11">
        <f t="shared" si="12"/>
        <v>38162328.04</v>
      </c>
      <c r="T391" s="44">
        <f t="shared" si="8"/>
        <v>139.003828</v>
      </c>
      <c r="U391" s="11">
        <f t="shared" si="13"/>
        <v>1754269347</v>
      </c>
      <c r="V391" s="47">
        <f t="shared" si="14"/>
        <v>156625.4431</v>
      </c>
      <c r="W391" s="44">
        <f t="shared" si="9"/>
        <v>11200.41107</v>
      </c>
      <c r="X391" s="44">
        <f t="shared" si="10"/>
        <v>80.57627788</v>
      </c>
    </row>
    <row r="392">
      <c r="A392" s="52"/>
      <c r="B392" s="52"/>
      <c r="C392" s="52"/>
      <c r="D392" s="52"/>
      <c r="E392" s="52"/>
      <c r="F392" s="45">
        <f t="shared" si="11"/>
        <v>14.97733607</v>
      </c>
      <c r="G392" s="6">
        <f>config!$B$24</f>
        <v>800</v>
      </c>
      <c r="H392" s="6">
        <v>389.0</v>
      </c>
      <c r="I392" s="11">
        <f t="shared" si="7"/>
        <v>3715673.601</v>
      </c>
      <c r="J392" s="11">
        <v>2.0E8</v>
      </c>
      <c r="K392" s="11">
        <f t="shared" si="1"/>
        <v>3055735104</v>
      </c>
      <c r="L392" s="11">
        <f t="shared" si="2"/>
        <v>3055735104</v>
      </c>
      <c r="M392" s="46">
        <v>2.0</v>
      </c>
      <c r="N392" s="11">
        <f t="shared" si="3"/>
        <v>4074313472</v>
      </c>
      <c r="O392" s="11">
        <f t="shared" si="4"/>
        <v>8148626944</v>
      </c>
      <c r="P392" s="17">
        <f t="shared" si="5"/>
        <v>5306793297</v>
      </c>
      <c r="Q392" s="47">
        <v>3.0</v>
      </c>
      <c r="R392" s="47">
        <f t="shared" si="24"/>
        <v>12</v>
      </c>
      <c r="S392" s="11">
        <f t="shared" si="12"/>
        <v>39154548.57</v>
      </c>
      <c r="T392" s="44">
        <f t="shared" si="8"/>
        <v>135.534529</v>
      </c>
      <c r="U392" s="11">
        <f t="shared" si="13"/>
        <v>1815668774</v>
      </c>
      <c r="V392" s="47">
        <f t="shared" si="14"/>
        <v>158974.8247</v>
      </c>
      <c r="W392" s="44">
        <f t="shared" si="9"/>
        <v>11421.10883</v>
      </c>
      <c r="X392" s="44">
        <f t="shared" si="10"/>
        <v>84.26715255</v>
      </c>
    </row>
    <row r="393">
      <c r="A393" s="52"/>
      <c r="B393" s="52"/>
      <c r="C393" s="52"/>
      <c r="D393" s="52"/>
      <c r="E393" s="52"/>
      <c r="F393" s="45">
        <f t="shared" si="11"/>
        <v>15.08217742</v>
      </c>
      <c r="G393" s="6">
        <f>config!$B$24</f>
        <v>800</v>
      </c>
      <c r="H393" s="6">
        <v>390.0</v>
      </c>
      <c r="I393" s="11">
        <f t="shared" si="7"/>
        <v>3797418.42</v>
      </c>
      <c r="J393" s="11">
        <v>2.0E8</v>
      </c>
      <c r="K393" s="11">
        <f t="shared" si="1"/>
        <v>3056961276</v>
      </c>
      <c r="L393" s="11">
        <f t="shared" si="2"/>
        <v>3056961276</v>
      </c>
      <c r="M393" s="46">
        <v>2.0</v>
      </c>
      <c r="N393" s="11">
        <f t="shared" si="3"/>
        <v>4075948368</v>
      </c>
      <c r="O393" s="11">
        <f t="shared" si="4"/>
        <v>8151896737</v>
      </c>
      <c r="P393" s="17">
        <f t="shared" si="5"/>
        <v>5308922750</v>
      </c>
      <c r="Q393" s="47">
        <v>3.0</v>
      </c>
      <c r="R393" s="47">
        <f t="shared" si="24"/>
        <v>12</v>
      </c>
      <c r="S393" s="11">
        <f t="shared" si="12"/>
        <v>40172566.84</v>
      </c>
      <c r="T393" s="44">
        <f t="shared" si="8"/>
        <v>132.1529384</v>
      </c>
      <c r="U393" s="11">
        <f t="shared" si="13"/>
        <v>1879217181</v>
      </c>
      <c r="V393" s="47">
        <f t="shared" si="14"/>
        <v>161359.4471</v>
      </c>
      <c r="W393" s="44">
        <f t="shared" si="9"/>
        <v>11646.15531</v>
      </c>
      <c r="X393" s="44">
        <f t="shared" si="10"/>
        <v>88.12634399</v>
      </c>
    </row>
    <row r="394">
      <c r="A394" s="52"/>
      <c r="B394" s="52"/>
      <c r="C394" s="52"/>
      <c r="D394" s="52"/>
      <c r="E394" s="52"/>
      <c r="F394" s="45">
        <f t="shared" si="11"/>
        <v>15.18775266</v>
      </c>
      <c r="G394" s="6">
        <f>config!$B$24</f>
        <v>800</v>
      </c>
      <c r="H394" s="6">
        <v>391.0</v>
      </c>
      <c r="I394" s="11">
        <f t="shared" si="7"/>
        <v>3880961.625</v>
      </c>
      <c r="J394" s="11">
        <v>2.0E8</v>
      </c>
      <c r="K394" s="11">
        <f t="shared" si="1"/>
        <v>3058214424</v>
      </c>
      <c r="L394" s="11">
        <f t="shared" si="2"/>
        <v>3058214424</v>
      </c>
      <c r="M394" s="46">
        <v>2.0</v>
      </c>
      <c r="N394" s="11">
        <f t="shared" si="3"/>
        <v>4077619233</v>
      </c>
      <c r="O394" s="11">
        <f t="shared" si="4"/>
        <v>8155238465</v>
      </c>
      <c r="P394" s="17">
        <f t="shared" si="5"/>
        <v>5311099050</v>
      </c>
      <c r="Q394" s="47">
        <v>3.0</v>
      </c>
      <c r="R394" s="47">
        <f t="shared" si="24"/>
        <v>12</v>
      </c>
      <c r="S394" s="11">
        <f t="shared" si="12"/>
        <v>41217053.57</v>
      </c>
      <c r="T394" s="44">
        <f t="shared" si="8"/>
        <v>128.8568345</v>
      </c>
      <c r="U394" s="11">
        <f t="shared" si="13"/>
        <v>1944989782</v>
      </c>
      <c r="V394" s="47">
        <f t="shared" si="14"/>
        <v>163779.8388</v>
      </c>
      <c r="W394" s="44">
        <f t="shared" si="9"/>
        <v>11875.6362</v>
      </c>
      <c r="X394" s="44">
        <f t="shared" si="10"/>
        <v>92.16147709</v>
      </c>
    </row>
    <row r="395">
      <c r="A395" s="52"/>
      <c r="B395" s="52"/>
      <c r="C395" s="52"/>
      <c r="D395" s="52"/>
      <c r="E395" s="52"/>
      <c r="F395" s="45">
        <f t="shared" si="11"/>
        <v>15.29406693</v>
      </c>
      <c r="G395" s="6">
        <f>config!$B$24</f>
        <v>800</v>
      </c>
      <c r="H395" s="6">
        <v>392.0</v>
      </c>
      <c r="I395" s="11">
        <f t="shared" si="7"/>
        <v>3966342.781</v>
      </c>
      <c r="J395" s="11">
        <v>2.0E8</v>
      </c>
      <c r="K395" s="11">
        <f t="shared" si="1"/>
        <v>3059495142</v>
      </c>
      <c r="L395" s="11">
        <f t="shared" si="2"/>
        <v>3059495142</v>
      </c>
      <c r="M395" s="46">
        <v>2.0</v>
      </c>
      <c r="N395" s="11">
        <f t="shared" si="3"/>
        <v>4079326856</v>
      </c>
      <c r="O395" s="11">
        <f t="shared" si="4"/>
        <v>8158653711</v>
      </c>
      <c r="P395" s="17">
        <f t="shared" si="5"/>
        <v>5313323229</v>
      </c>
      <c r="Q395" s="47">
        <v>3.0</v>
      </c>
      <c r="R395" s="47">
        <f t="shared" si="24"/>
        <v>12</v>
      </c>
      <c r="S395" s="11">
        <f t="shared" si="12"/>
        <v>42288696.97</v>
      </c>
      <c r="T395" s="44">
        <f t="shared" si="8"/>
        <v>125.6440517</v>
      </c>
      <c r="U395" s="11">
        <f t="shared" si="13"/>
        <v>2013064425</v>
      </c>
      <c r="V395" s="47">
        <f t="shared" si="14"/>
        <v>166236.5364</v>
      </c>
      <c r="W395" s="44">
        <f t="shared" si="9"/>
        <v>12109.63888</v>
      </c>
      <c r="X395" s="44">
        <f t="shared" si="10"/>
        <v>96.38051875</v>
      </c>
    </row>
    <row r="396">
      <c r="A396" s="52"/>
      <c r="B396" s="52"/>
      <c r="C396" s="52"/>
      <c r="D396" s="52"/>
      <c r="E396" s="52"/>
      <c r="F396" s="45">
        <f t="shared" si="11"/>
        <v>15.4011254</v>
      </c>
      <c r="G396" s="6">
        <f>config!$B$24</f>
        <v>800</v>
      </c>
      <c r="H396" s="6">
        <v>393.0</v>
      </c>
      <c r="I396" s="11">
        <f t="shared" si="7"/>
        <v>4053602.322</v>
      </c>
      <c r="J396" s="11">
        <v>2.0E8</v>
      </c>
      <c r="K396" s="11">
        <f t="shared" si="1"/>
        <v>3060804035</v>
      </c>
      <c r="L396" s="11">
        <f t="shared" si="2"/>
        <v>3060804035</v>
      </c>
      <c r="M396" s="46">
        <v>2.0</v>
      </c>
      <c r="N396" s="11">
        <f t="shared" si="3"/>
        <v>4081072046</v>
      </c>
      <c r="O396" s="11">
        <f t="shared" si="4"/>
        <v>8162144093</v>
      </c>
      <c r="P396" s="17">
        <f t="shared" si="5"/>
        <v>5315596340</v>
      </c>
      <c r="Q396" s="47">
        <v>3.0</v>
      </c>
      <c r="R396" s="47">
        <f t="shared" si="24"/>
        <v>12</v>
      </c>
      <c r="S396" s="11">
        <f t="shared" si="12"/>
        <v>43388203.09</v>
      </c>
      <c r="T396" s="44">
        <f t="shared" si="8"/>
        <v>122.5124795</v>
      </c>
      <c r="U396" s="11">
        <f t="shared" si="13"/>
        <v>2083521680</v>
      </c>
      <c r="V396" s="47">
        <f t="shared" si="14"/>
        <v>168730.0844</v>
      </c>
      <c r="W396" s="44">
        <f t="shared" si="9"/>
        <v>12348.25246</v>
      </c>
      <c r="X396" s="44">
        <f t="shared" si="10"/>
        <v>100.7917929</v>
      </c>
    </row>
    <row r="397">
      <c r="A397" s="52"/>
      <c r="B397" s="52"/>
      <c r="C397" s="52"/>
      <c r="D397" s="52"/>
      <c r="E397" s="52"/>
      <c r="F397" s="45">
        <f t="shared" si="11"/>
        <v>15.50893328</v>
      </c>
      <c r="G397" s="6">
        <f>config!$B$24</f>
        <v>800</v>
      </c>
      <c r="H397" s="6">
        <v>394.0</v>
      </c>
      <c r="I397" s="11">
        <f t="shared" si="7"/>
        <v>4142781.573</v>
      </c>
      <c r="J397" s="11">
        <v>2.0E8</v>
      </c>
      <c r="K397" s="11">
        <f t="shared" si="1"/>
        <v>3062141724</v>
      </c>
      <c r="L397" s="11">
        <f t="shared" si="2"/>
        <v>3062141724</v>
      </c>
      <c r="M397" s="46">
        <v>2.0</v>
      </c>
      <c r="N397" s="11">
        <f t="shared" si="3"/>
        <v>4082855631</v>
      </c>
      <c r="O397" s="11">
        <f t="shared" si="4"/>
        <v>8165711263</v>
      </c>
      <c r="P397" s="17">
        <f t="shared" si="5"/>
        <v>5317919460</v>
      </c>
      <c r="Q397" s="47">
        <v>3.0</v>
      </c>
      <c r="R397" s="47">
        <f t="shared" si="24"/>
        <v>12</v>
      </c>
      <c r="S397" s="11">
        <f t="shared" si="12"/>
        <v>44516296.37</v>
      </c>
      <c r="T397" s="44">
        <f t="shared" si="8"/>
        <v>119.4600606</v>
      </c>
      <c r="U397" s="11">
        <f t="shared" si="13"/>
        <v>2156444938</v>
      </c>
      <c r="V397" s="47">
        <f t="shared" si="14"/>
        <v>171261.0357</v>
      </c>
      <c r="W397" s="44">
        <f t="shared" si="9"/>
        <v>12591.56778</v>
      </c>
      <c r="X397" s="44">
        <f t="shared" si="10"/>
        <v>105.4039963</v>
      </c>
    </row>
    <row r="398">
      <c r="A398" s="52"/>
      <c r="B398" s="52"/>
      <c r="C398" s="52"/>
      <c r="D398" s="52"/>
      <c r="E398" s="52"/>
      <c r="F398" s="45">
        <f t="shared" si="11"/>
        <v>15.61749581</v>
      </c>
      <c r="G398" s="6">
        <f>config!$B$24</f>
        <v>800</v>
      </c>
      <c r="H398" s="6">
        <v>395.0</v>
      </c>
      <c r="I398" s="11">
        <f t="shared" si="7"/>
        <v>4233922.768</v>
      </c>
      <c r="J398" s="11">
        <v>2.0E8</v>
      </c>
      <c r="K398" s="11">
        <f t="shared" si="1"/>
        <v>3063508842</v>
      </c>
      <c r="L398" s="11">
        <f t="shared" si="2"/>
        <v>3063508842</v>
      </c>
      <c r="M398" s="46">
        <v>2.0</v>
      </c>
      <c r="N398" s="11">
        <f t="shared" si="3"/>
        <v>4084678455</v>
      </c>
      <c r="O398" s="11">
        <f t="shared" si="4"/>
        <v>8169356911</v>
      </c>
      <c r="P398" s="17">
        <f t="shared" si="5"/>
        <v>5320293688</v>
      </c>
      <c r="Q398" s="47">
        <v>3.0</v>
      </c>
      <c r="R398" s="47">
        <f t="shared" si="24"/>
        <v>12</v>
      </c>
      <c r="S398" s="11">
        <f t="shared" si="12"/>
        <v>45673720.07</v>
      </c>
      <c r="T398" s="44">
        <f t="shared" si="8"/>
        <v>116.4847899</v>
      </c>
      <c r="U398" s="11">
        <f t="shared" si="13"/>
        <v>2231920511</v>
      </c>
      <c r="V398" s="47">
        <f t="shared" si="14"/>
        <v>173829.9512</v>
      </c>
      <c r="W398" s="44">
        <f t="shared" si="9"/>
        <v>12839.67749</v>
      </c>
      <c r="X398" s="44">
        <f t="shared" si="10"/>
        <v>110.2262149</v>
      </c>
    </row>
    <row r="399">
      <c r="A399" s="52"/>
      <c r="B399" s="52"/>
      <c r="C399" s="52"/>
      <c r="D399" s="52"/>
      <c r="E399" s="52"/>
      <c r="F399" s="45">
        <f t="shared" si="11"/>
        <v>15.72681828</v>
      </c>
      <c r="G399" s="6">
        <f>config!$B$24</f>
        <v>800</v>
      </c>
      <c r="H399" s="6">
        <v>396.0</v>
      </c>
      <c r="I399" s="11">
        <f t="shared" si="7"/>
        <v>4327069.069</v>
      </c>
      <c r="J399" s="11">
        <v>2.0E8</v>
      </c>
      <c r="K399" s="11">
        <f t="shared" si="1"/>
        <v>3064906036</v>
      </c>
      <c r="L399" s="11">
        <f t="shared" si="2"/>
        <v>3064906036</v>
      </c>
      <c r="M399" s="46">
        <v>2.0</v>
      </c>
      <c r="N399" s="11">
        <f t="shared" si="3"/>
        <v>4086541381</v>
      </c>
      <c r="O399" s="11">
        <f t="shared" si="4"/>
        <v>8173082763</v>
      </c>
      <c r="P399" s="17">
        <f t="shared" si="5"/>
        <v>5322720149</v>
      </c>
      <c r="Q399" s="47">
        <v>3.0</v>
      </c>
      <c r="R399" s="47">
        <f t="shared" si="24"/>
        <v>12</v>
      </c>
      <c r="S399" s="11">
        <f t="shared" si="12"/>
        <v>46861236.79</v>
      </c>
      <c r="T399" s="44">
        <f t="shared" si="8"/>
        <v>113.5847134</v>
      </c>
      <c r="U399" s="11">
        <f t="shared" si="13"/>
        <v>2310037729</v>
      </c>
      <c r="V399" s="47">
        <f t="shared" si="14"/>
        <v>176437.4005</v>
      </c>
      <c r="W399" s="44">
        <f t="shared" si="9"/>
        <v>13092.67606</v>
      </c>
      <c r="X399" s="44">
        <f t="shared" si="10"/>
        <v>115.2679412</v>
      </c>
    </row>
    <row r="400">
      <c r="A400" s="52"/>
      <c r="B400" s="52"/>
      <c r="C400" s="52"/>
      <c r="D400" s="52"/>
      <c r="E400" s="52"/>
      <c r="F400" s="45">
        <f t="shared" si="11"/>
        <v>15.83690601</v>
      </c>
      <c r="G400" s="6">
        <f>config!$B$24</f>
        <v>800</v>
      </c>
      <c r="H400" s="6">
        <v>397.0</v>
      </c>
      <c r="I400" s="11">
        <f t="shared" si="7"/>
        <v>4422264.588</v>
      </c>
      <c r="J400" s="11">
        <v>2.0E8</v>
      </c>
      <c r="K400" s="11">
        <f t="shared" si="1"/>
        <v>3066333969</v>
      </c>
      <c r="L400" s="11">
        <f t="shared" si="2"/>
        <v>3066333969</v>
      </c>
      <c r="M400" s="46">
        <v>2.0</v>
      </c>
      <c r="N400" s="11">
        <f t="shared" si="3"/>
        <v>4088445292</v>
      </c>
      <c r="O400" s="11">
        <f t="shared" si="4"/>
        <v>8176890584</v>
      </c>
      <c r="P400" s="17">
        <f t="shared" si="5"/>
        <v>5325199993</v>
      </c>
      <c r="Q400" s="47">
        <v>3.0</v>
      </c>
      <c r="R400" s="47">
        <f t="shared" si="24"/>
        <v>12</v>
      </c>
      <c r="S400" s="11">
        <f t="shared" si="12"/>
        <v>48079628.95</v>
      </c>
      <c r="T400" s="44">
        <f t="shared" si="8"/>
        <v>110.7579261</v>
      </c>
      <c r="U400" s="11">
        <f t="shared" si="13"/>
        <v>2390889050</v>
      </c>
      <c r="V400" s="47">
        <f t="shared" si="14"/>
        <v>179083.9615</v>
      </c>
      <c r="W400" s="44">
        <f t="shared" si="9"/>
        <v>13350.65982</v>
      </c>
      <c r="X400" s="44">
        <f t="shared" si="10"/>
        <v>120.5390918</v>
      </c>
    </row>
    <row r="401">
      <c r="A401" s="52"/>
      <c r="B401" s="52"/>
      <c r="C401" s="52"/>
      <c r="D401" s="52"/>
      <c r="E401" s="52"/>
      <c r="F401" s="45">
        <f t="shared" si="11"/>
        <v>15.94776435</v>
      </c>
      <c r="G401" s="6">
        <f>config!$B$24</f>
        <v>800</v>
      </c>
      <c r="H401" s="6">
        <v>398.0</v>
      </c>
      <c r="I401" s="11">
        <f t="shared" si="7"/>
        <v>4519554.409</v>
      </c>
      <c r="J401" s="11">
        <v>2.0E8</v>
      </c>
      <c r="K401" s="11">
        <f t="shared" si="1"/>
        <v>3067793316</v>
      </c>
      <c r="L401" s="11">
        <f t="shared" si="2"/>
        <v>3067793316</v>
      </c>
      <c r="M401" s="46">
        <v>2.0</v>
      </c>
      <c r="N401" s="11">
        <f t="shared" si="3"/>
        <v>4090391088</v>
      </c>
      <c r="O401" s="11">
        <f t="shared" si="4"/>
        <v>8180782176</v>
      </c>
      <c r="P401" s="17">
        <f t="shared" si="5"/>
        <v>5327734392</v>
      </c>
      <c r="Q401" s="47">
        <v>3.0</v>
      </c>
      <c r="R401" s="47">
        <f t="shared" si="24"/>
        <v>12</v>
      </c>
      <c r="S401" s="11">
        <f t="shared" si="12"/>
        <v>49329699.3</v>
      </c>
      <c r="T401" s="44">
        <f t="shared" si="8"/>
        <v>108.0025718</v>
      </c>
      <c r="U401" s="11">
        <f t="shared" si="13"/>
        <v>2474570166</v>
      </c>
      <c r="V401" s="47">
        <f t="shared" si="14"/>
        <v>181770.2209</v>
      </c>
      <c r="W401" s="44">
        <f t="shared" si="9"/>
        <v>13613.72701</v>
      </c>
      <c r="X401" s="44">
        <f t="shared" si="10"/>
        <v>126.0500262</v>
      </c>
    </row>
    <row r="402">
      <c r="A402" s="52"/>
      <c r="B402" s="52"/>
      <c r="C402" s="52"/>
      <c r="D402" s="52"/>
      <c r="E402" s="52"/>
      <c r="F402" s="45">
        <f t="shared" si="11"/>
        <v>16.0593987</v>
      </c>
      <c r="G402" s="6">
        <f>config!$B$24</f>
        <v>800</v>
      </c>
      <c r="H402" s="6">
        <v>399.0</v>
      </c>
      <c r="I402" s="11">
        <f t="shared" si="7"/>
        <v>4618984.606</v>
      </c>
      <c r="J402" s="11">
        <v>2.0E8</v>
      </c>
      <c r="K402" s="11">
        <f t="shared" si="1"/>
        <v>3069284769</v>
      </c>
      <c r="L402" s="11">
        <f t="shared" si="2"/>
        <v>3069284769</v>
      </c>
      <c r="M402" s="46">
        <v>2.0</v>
      </c>
      <c r="N402" s="11">
        <f t="shared" si="3"/>
        <v>4092379692</v>
      </c>
      <c r="O402" s="11">
        <f t="shared" si="4"/>
        <v>8184759384</v>
      </c>
      <c r="P402" s="17">
        <f t="shared" si="5"/>
        <v>5330324549</v>
      </c>
      <c r="Q402" s="47">
        <v>3.0</v>
      </c>
      <c r="R402" s="47">
        <f t="shared" si="24"/>
        <v>12</v>
      </c>
      <c r="S402" s="11">
        <f t="shared" si="12"/>
        <v>50612271.49</v>
      </c>
      <c r="T402" s="44">
        <f t="shared" si="8"/>
        <v>105.316841</v>
      </c>
      <c r="U402" s="11">
        <f t="shared" si="13"/>
        <v>2561180122</v>
      </c>
      <c r="V402" s="47">
        <f t="shared" si="14"/>
        <v>184496.7742</v>
      </c>
      <c r="W402" s="44">
        <f t="shared" si="9"/>
        <v>13881.97779</v>
      </c>
      <c r="X402" s="44">
        <f t="shared" si="10"/>
        <v>131.8115665</v>
      </c>
    </row>
    <row r="403">
      <c r="A403" s="52"/>
      <c r="B403" s="52"/>
      <c r="C403" s="52"/>
      <c r="D403" s="52"/>
      <c r="E403" s="52"/>
      <c r="F403" s="45">
        <f t="shared" si="11"/>
        <v>16.17181449</v>
      </c>
      <c r="G403" s="6">
        <f>config!$B$24</f>
        <v>800</v>
      </c>
      <c r="H403" s="6">
        <v>400.0</v>
      </c>
      <c r="I403" s="11">
        <f t="shared" si="7"/>
        <v>4720602.268</v>
      </c>
      <c r="J403" s="11">
        <v>2.0E8</v>
      </c>
      <c r="K403" s="11">
        <f t="shared" si="1"/>
        <v>3070809034</v>
      </c>
      <c r="L403" s="11">
        <f t="shared" si="2"/>
        <v>3070809034</v>
      </c>
      <c r="M403" s="46">
        <v>2.0</v>
      </c>
      <c r="N403" s="11">
        <f t="shared" si="3"/>
        <v>4094412045</v>
      </c>
      <c r="O403" s="11">
        <f t="shared" si="4"/>
        <v>8188824091</v>
      </c>
      <c r="P403" s="17">
        <f t="shared" si="5"/>
        <v>5332971689</v>
      </c>
      <c r="Q403" s="47">
        <v>3.0</v>
      </c>
      <c r="R403" s="47">
        <f t="shared" si="24"/>
        <v>12</v>
      </c>
      <c r="S403" s="11">
        <f t="shared" si="12"/>
        <v>51928190.54</v>
      </c>
      <c r="T403" s="44">
        <f t="shared" si="8"/>
        <v>102.6989701</v>
      </c>
      <c r="U403" s="11">
        <f t="shared" si="13"/>
        <v>2650821426</v>
      </c>
      <c r="V403" s="47">
        <f t="shared" si="14"/>
        <v>187264.2258</v>
      </c>
      <c r="W403" s="44">
        <f t="shared" si="9"/>
        <v>14155.5143</v>
      </c>
      <c r="X403" s="44">
        <f t="shared" si="10"/>
        <v>137.8350171</v>
      </c>
    </row>
    <row r="404">
      <c r="A404" s="52"/>
      <c r="B404" s="52"/>
      <c r="C404" s="52"/>
      <c r="D404" s="52"/>
      <c r="E404" s="52"/>
      <c r="F404" s="45">
        <f t="shared" si="11"/>
        <v>16.28501719</v>
      </c>
      <c r="G404" s="6">
        <f>config!$B$24</f>
        <v>800</v>
      </c>
      <c r="H404" s="6">
        <v>401.0</v>
      </c>
      <c r="I404" s="11">
        <f t="shared" si="7"/>
        <v>4824455.517</v>
      </c>
      <c r="J404" s="11">
        <v>2.0E8</v>
      </c>
      <c r="K404" s="11">
        <f t="shared" si="1"/>
        <v>3072366833</v>
      </c>
      <c r="L404" s="11">
        <f t="shared" si="2"/>
        <v>3072366833</v>
      </c>
      <c r="M404" s="46">
        <v>2.0</v>
      </c>
      <c r="N404" s="11">
        <f t="shared" si="3"/>
        <v>4096489110</v>
      </c>
      <c r="O404" s="11">
        <f t="shared" si="4"/>
        <v>8192978221</v>
      </c>
      <c r="P404" s="17">
        <f t="shared" si="5"/>
        <v>5335677066</v>
      </c>
      <c r="Q404" s="47">
        <v>3.0</v>
      </c>
      <c r="R404" s="47">
        <f t="shared" si="24"/>
        <v>13</v>
      </c>
      <c r="S404" s="11">
        <f t="shared" si="12"/>
        <v>53278323.5</v>
      </c>
      <c r="T404" s="44">
        <f t="shared" si="8"/>
        <v>100.1472403</v>
      </c>
      <c r="U404" s="11">
        <f t="shared" si="13"/>
        <v>2743600176</v>
      </c>
      <c r="V404" s="47">
        <f t="shared" si="14"/>
        <v>190073.1892</v>
      </c>
      <c r="W404" s="44">
        <f t="shared" si="9"/>
        <v>14434.44069</v>
      </c>
      <c r="X404" s="44">
        <f t="shared" si="10"/>
        <v>144.1321862</v>
      </c>
    </row>
    <row r="405">
      <c r="A405" s="52"/>
      <c r="B405" s="52"/>
      <c r="C405" s="52"/>
      <c r="D405" s="52"/>
      <c r="E405" s="52"/>
      <c r="F405" s="45">
        <f t="shared" si="11"/>
        <v>16.39901231</v>
      </c>
      <c r="G405" s="6">
        <f>config!$B$24</f>
        <v>800</v>
      </c>
      <c r="H405" s="6">
        <v>402.0</v>
      </c>
      <c r="I405" s="11">
        <f t="shared" si="7"/>
        <v>4930593.539</v>
      </c>
      <c r="J405" s="11">
        <v>2.0E8</v>
      </c>
      <c r="K405" s="11">
        <f t="shared" si="1"/>
        <v>3073958903</v>
      </c>
      <c r="L405" s="11">
        <f t="shared" si="2"/>
        <v>3073958903</v>
      </c>
      <c r="M405" s="46">
        <v>2.0</v>
      </c>
      <c r="N405" s="11">
        <f t="shared" si="3"/>
        <v>4098611871</v>
      </c>
      <c r="O405" s="11">
        <f t="shared" si="4"/>
        <v>8197223742</v>
      </c>
      <c r="P405" s="17">
        <f t="shared" si="5"/>
        <v>5338441962</v>
      </c>
      <c r="Q405" s="47">
        <v>3.0</v>
      </c>
      <c r="R405" s="47">
        <f t="shared" si="24"/>
        <v>13</v>
      </c>
      <c r="S405" s="11">
        <f t="shared" si="12"/>
        <v>54663559.91</v>
      </c>
      <c r="T405" s="44">
        <f t="shared" si="8"/>
        <v>97.65997623</v>
      </c>
      <c r="U405" s="11">
        <f t="shared" si="13"/>
        <v>2839626183</v>
      </c>
      <c r="V405" s="47">
        <f t="shared" si="14"/>
        <v>192924.2871</v>
      </c>
      <c r="W405" s="44">
        <f t="shared" si="9"/>
        <v>14718.86316</v>
      </c>
      <c r="X405" s="44">
        <f t="shared" si="10"/>
        <v>150.715408</v>
      </c>
    </row>
    <row r="406">
      <c r="A406" s="52"/>
      <c r="B406" s="52"/>
      <c r="C406" s="52"/>
      <c r="D406" s="52"/>
      <c r="E406" s="52"/>
      <c r="F406" s="45">
        <f t="shared" si="11"/>
        <v>16.5138054</v>
      </c>
      <c r="G406" s="6">
        <f>config!$B$24</f>
        <v>800</v>
      </c>
      <c r="H406" s="6">
        <v>403.0</v>
      </c>
      <c r="I406" s="11">
        <f t="shared" si="7"/>
        <v>5039066.597</v>
      </c>
      <c r="J406" s="11">
        <v>2.0E8</v>
      </c>
      <c r="K406" s="11">
        <f t="shared" si="1"/>
        <v>3075585999</v>
      </c>
      <c r="L406" s="11">
        <f t="shared" si="2"/>
        <v>3075585999</v>
      </c>
      <c r="M406" s="46">
        <v>2.0</v>
      </c>
      <c r="N406" s="11">
        <f t="shared" si="3"/>
        <v>4100781332</v>
      </c>
      <c r="O406" s="11">
        <f t="shared" si="4"/>
        <v>8201562664</v>
      </c>
      <c r="P406" s="17">
        <f t="shared" si="5"/>
        <v>5341267685</v>
      </c>
      <c r="Q406" s="47">
        <v>3.0</v>
      </c>
      <c r="R406" s="47">
        <f t="shared" si="24"/>
        <v>13</v>
      </c>
      <c r="S406" s="11">
        <f t="shared" si="12"/>
        <v>56084812.47</v>
      </c>
      <c r="T406" s="44">
        <f t="shared" si="8"/>
        <v>95.23554506</v>
      </c>
      <c r="U406" s="11">
        <f t="shared" si="13"/>
        <v>2939013099</v>
      </c>
      <c r="V406" s="47">
        <f t="shared" si="14"/>
        <v>195818.1514</v>
      </c>
      <c r="W406" s="44">
        <f t="shared" si="9"/>
        <v>15008.89003</v>
      </c>
      <c r="X406" s="44">
        <f t="shared" si="10"/>
        <v>157.5975652</v>
      </c>
    </row>
    <row r="407">
      <c r="A407" s="52"/>
      <c r="B407" s="52"/>
      <c r="C407" s="52"/>
      <c r="D407" s="52"/>
      <c r="E407" s="52"/>
      <c r="F407" s="45">
        <f t="shared" si="11"/>
        <v>16.62940204</v>
      </c>
      <c r="G407" s="6">
        <f>config!$B$24</f>
        <v>800</v>
      </c>
      <c r="H407" s="6">
        <v>404.0</v>
      </c>
      <c r="I407" s="11">
        <f t="shared" si="7"/>
        <v>5149926.062</v>
      </c>
      <c r="J407" s="11">
        <v>2.0E8</v>
      </c>
      <c r="K407" s="11">
        <f t="shared" si="1"/>
        <v>3077248891</v>
      </c>
      <c r="L407" s="11">
        <f t="shared" si="2"/>
        <v>3077248891</v>
      </c>
      <c r="M407" s="46">
        <v>2.0</v>
      </c>
      <c r="N407" s="11">
        <f t="shared" si="3"/>
        <v>4102998521</v>
      </c>
      <c r="O407" s="11">
        <f t="shared" si="4"/>
        <v>8205997042</v>
      </c>
      <c r="P407" s="17">
        <f t="shared" si="5"/>
        <v>5344155574</v>
      </c>
      <c r="Q407" s="47">
        <v>3.0</v>
      </c>
      <c r="R407" s="47">
        <f t="shared" si="24"/>
        <v>13</v>
      </c>
      <c r="S407" s="11">
        <f t="shared" si="12"/>
        <v>57543017.59</v>
      </c>
      <c r="T407" s="44">
        <f t="shared" si="8"/>
        <v>92.87235528</v>
      </c>
      <c r="U407" s="11">
        <f t="shared" si="13"/>
        <v>3041878557</v>
      </c>
      <c r="V407" s="47">
        <f t="shared" si="14"/>
        <v>198755.4236</v>
      </c>
      <c r="W407" s="44">
        <f t="shared" si="9"/>
        <v>15304.6317</v>
      </c>
      <c r="X407" s="44">
        <f t="shared" si="10"/>
        <v>164.7921134</v>
      </c>
    </row>
    <row r="408">
      <c r="A408" s="52"/>
      <c r="B408" s="52"/>
      <c r="C408" s="52"/>
      <c r="D408" s="52"/>
      <c r="E408" s="52"/>
      <c r="F408" s="45">
        <f t="shared" si="11"/>
        <v>16.74580785</v>
      </c>
      <c r="G408" s="6">
        <f>config!$B$24</f>
        <v>800</v>
      </c>
      <c r="H408" s="6">
        <v>405.0</v>
      </c>
      <c r="I408" s="11">
        <f t="shared" si="7"/>
        <v>5263224.435</v>
      </c>
      <c r="J408" s="11">
        <v>2.0E8</v>
      </c>
      <c r="K408" s="11">
        <f t="shared" si="1"/>
        <v>3078948367</v>
      </c>
      <c r="L408" s="11">
        <f t="shared" si="2"/>
        <v>3078948367</v>
      </c>
      <c r="M408" s="46">
        <v>2.0</v>
      </c>
      <c r="N408" s="11">
        <f t="shared" si="3"/>
        <v>4105264489</v>
      </c>
      <c r="O408" s="11">
        <f t="shared" si="4"/>
        <v>8210528977</v>
      </c>
      <c r="P408" s="17">
        <f t="shared" si="5"/>
        <v>5347106997</v>
      </c>
      <c r="Q408" s="47">
        <v>3.0</v>
      </c>
      <c r="R408" s="47">
        <f t="shared" si="24"/>
        <v>13</v>
      </c>
      <c r="S408" s="11">
        <f t="shared" si="12"/>
        <v>59039136.05</v>
      </c>
      <c r="T408" s="44">
        <f t="shared" si="8"/>
        <v>90.56885575</v>
      </c>
      <c r="U408" s="11">
        <f t="shared" si="13"/>
        <v>3148344307</v>
      </c>
      <c r="V408" s="47">
        <f t="shared" si="14"/>
        <v>201736.755</v>
      </c>
      <c r="W408" s="44">
        <f t="shared" si="9"/>
        <v>15606.2008</v>
      </c>
      <c r="X408" s="44">
        <f t="shared" si="10"/>
        <v>172.3131055</v>
      </c>
    </row>
    <row r="409">
      <c r="A409" s="52"/>
      <c r="B409" s="52"/>
      <c r="C409" s="52"/>
      <c r="D409" s="52"/>
      <c r="E409" s="52"/>
      <c r="F409" s="45">
        <f t="shared" si="11"/>
        <v>16.86302851</v>
      </c>
      <c r="G409" s="6">
        <f>config!$B$24</f>
        <v>800</v>
      </c>
      <c r="H409" s="6">
        <v>406.0</v>
      </c>
      <c r="I409" s="11">
        <f t="shared" si="7"/>
        <v>5379015.373</v>
      </c>
      <c r="J409" s="11">
        <v>2.0E8</v>
      </c>
      <c r="K409" s="11">
        <f t="shared" si="1"/>
        <v>3080685231</v>
      </c>
      <c r="L409" s="11">
        <f t="shared" si="2"/>
        <v>3080685231</v>
      </c>
      <c r="M409" s="46">
        <v>2.0</v>
      </c>
      <c r="N409" s="11">
        <f t="shared" si="3"/>
        <v>4107580307</v>
      </c>
      <c r="O409" s="11">
        <f t="shared" si="4"/>
        <v>8215160615</v>
      </c>
      <c r="P409" s="17">
        <f t="shared" si="5"/>
        <v>5350123350</v>
      </c>
      <c r="Q409" s="47">
        <v>3.0</v>
      </c>
      <c r="R409" s="47">
        <f t="shared" si="24"/>
        <v>13</v>
      </c>
      <c r="S409" s="11">
        <f t="shared" si="12"/>
        <v>60574153.59</v>
      </c>
      <c r="T409" s="44">
        <f t="shared" si="8"/>
        <v>88.32353461</v>
      </c>
      <c r="U409" s="11">
        <f t="shared" si="13"/>
        <v>3258536358</v>
      </c>
      <c r="V409" s="47">
        <f t="shared" si="14"/>
        <v>204762.8063</v>
      </c>
      <c r="W409" s="44">
        <f t="shared" si="9"/>
        <v>15913.71214</v>
      </c>
      <c r="X409" s="44">
        <f t="shared" si="10"/>
        <v>180.1752185</v>
      </c>
    </row>
    <row r="410">
      <c r="A410" s="52"/>
      <c r="B410" s="52"/>
      <c r="C410" s="52"/>
      <c r="D410" s="52"/>
      <c r="E410" s="52"/>
      <c r="F410" s="45">
        <f t="shared" si="11"/>
        <v>16.98106971</v>
      </c>
      <c r="G410" s="6">
        <f>config!$B$24</f>
        <v>800</v>
      </c>
      <c r="H410" s="6">
        <v>407.0</v>
      </c>
      <c r="I410" s="11">
        <f t="shared" si="7"/>
        <v>5497353.711</v>
      </c>
      <c r="J410" s="11">
        <v>2.0E8</v>
      </c>
      <c r="K410" s="11">
        <f t="shared" si="1"/>
        <v>3082460306</v>
      </c>
      <c r="L410" s="11">
        <f t="shared" si="2"/>
        <v>3082460306</v>
      </c>
      <c r="M410" s="46">
        <v>2.0</v>
      </c>
      <c r="N410" s="11">
        <f t="shared" si="3"/>
        <v>4109947074</v>
      </c>
      <c r="O410" s="11">
        <f t="shared" si="4"/>
        <v>8219894148</v>
      </c>
      <c r="P410" s="17">
        <f t="shared" si="5"/>
        <v>5353206064</v>
      </c>
      <c r="Q410" s="47">
        <v>3.0</v>
      </c>
      <c r="R410" s="47">
        <f t="shared" si="24"/>
        <v>13</v>
      </c>
      <c r="S410" s="11">
        <f t="shared" si="12"/>
        <v>62149081.58</v>
      </c>
      <c r="T410" s="44">
        <f t="shared" si="8"/>
        <v>86.1349183</v>
      </c>
      <c r="U410" s="11">
        <f t="shared" si="13"/>
        <v>3372585130</v>
      </c>
      <c r="V410" s="47">
        <f t="shared" si="14"/>
        <v>207834.2484</v>
      </c>
      <c r="W410" s="44">
        <f t="shared" si="9"/>
        <v>16227.28283</v>
      </c>
      <c r="X410" s="44">
        <f t="shared" si="10"/>
        <v>188.3937798</v>
      </c>
    </row>
    <row r="411">
      <c r="A411" s="52"/>
      <c r="B411" s="52"/>
      <c r="C411" s="52"/>
      <c r="D411" s="52"/>
      <c r="E411" s="52"/>
      <c r="F411" s="45">
        <f t="shared" si="11"/>
        <v>17.0999372</v>
      </c>
      <c r="G411" s="6">
        <f>config!$B$24</f>
        <v>800</v>
      </c>
      <c r="H411" s="6">
        <v>408.0</v>
      </c>
      <c r="I411" s="11">
        <f t="shared" si="7"/>
        <v>5618295.493</v>
      </c>
      <c r="J411" s="11">
        <v>2.0E8</v>
      </c>
      <c r="K411" s="11">
        <f t="shared" si="1"/>
        <v>3084274432</v>
      </c>
      <c r="L411" s="11">
        <f t="shared" si="2"/>
        <v>3084274432</v>
      </c>
      <c r="M411" s="46">
        <v>2.0</v>
      </c>
      <c r="N411" s="11">
        <f t="shared" si="3"/>
        <v>4112365910</v>
      </c>
      <c r="O411" s="11">
        <f t="shared" si="4"/>
        <v>8224731820</v>
      </c>
      <c r="P411" s="17">
        <f t="shared" si="5"/>
        <v>5356356598</v>
      </c>
      <c r="Q411" s="47">
        <v>3.0</v>
      </c>
      <c r="R411" s="47">
        <f t="shared" si="24"/>
        <v>13</v>
      </c>
      <c r="S411" s="11">
        <f t="shared" si="12"/>
        <v>63764957.7</v>
      </c>
      <c r="T411" s="44">
        <f t="shared" si="8"/>
        <v>84.00157062</v>
      </c>
      <c r="U411" s="11">
        <f t="shared" si="13"/>
        <v>3490625610</v>
      </c>
      <c r="V411" s="47">
        <f t="shared" si="14"/>
        <v>210951.7621</v>
      </c>
      <c r="W411" s="44">
        <f t="shared" si="9"/>
        <v>16547.03224</v>
      </c>
      <c r="X411" s="44">
        <f t="shared" si="10"/>
        <v>196.9847959</v>
      </c>
    </row>
    <row r="412">
      <c r="A412" s="52"/>
      <c r="B412" s="52"/>
      <c r="C412" s="52"/>
      <c r="D412" s="52"/>
      <c r="E412" s="52"/>
      <c r="F412" s="45">
        <f t="shared" si="11"/>
        <v>17.21963676</v>
      </c>
      <c r="G412" s="6">
        <f>config!$B$24</f>
        <v>800</v>
      </c>
      <c r="H412" s="6">
        <v>409.0</v>
      </c>
      <c r="I412" s="11">
        <f t="shared" si="7"/>
        <v>5741897.993</v>
      </c>
      <c r="J412" s="11">
        <v>2.0E8</v>
      </c>
      <c r="K412" s="11">
        <f t="shared" si="1"/>
        <v>3086128470</v>
      </c>
      <c r="L412" s="11">
        <f t="shared" si="2"/>
        <v>3086128470</v>
      </c>
      <c r="M412" s="46">
        <v>2.0</v>
      </c>
      <c r="N412" s="11">
        <f t="shared" si="3"/>
        <v>4114837960</v>
      </c>
      <c r="O412" s="11">
        <f t="shared" si="4"/>
        <v>8229675920</v>
      </c>
      <c r="P412" s="17">
        <f t="shared" si="5"/>
        <v>5359576443</v>
      </c>
      <c r="Q412" s="47">
        <v>3.0</v>
      </c>
      <c r="R412" s="47">
        <f t="shared" si="24"/>
        <v>13</v>
      </c>
      <c r="S412" s="11">
        <f t="shared" si="12"/>
        <v>65422846.6</v>
      </c>
      <c r="T412" s="44">
        <f t="shared" si="8"/>
        <v>81.92209176</v>
      </c>
      <c r="U412" s="11">
        <f t="shared" si="13"/>
        <v>3612797506</v>
      </c>
      <c r="V412" s="47">
        <f t="shared" si="14"/>
        <v>214116.0386</v>
      </c>
      <c r="W412" s="44">
        <f t="shared" si="9"/>
        <v>16873.08214</v>
      </c>
      <c r="X412" s="44">
        <f t="shared" si="10"/>
        <v>205.9649818</v>
      </c>
    </row>
    <row r="413">
      <c r="A413" s="52"/>
      <c r="B413" s="52"/>
      <c r="C413" s="52"/>
      <c r="D413" s="52"/>
      <c r="E413" s="52"/>
      <c r="F413" s="45">
        <f t="shared" si="11"/>
        <v>17.34017421</v>
      </c>
      <c r="G413" s="6">
        <f>config!$B$24</f>
        <v>800</v>
      </c>
      <c r="H413" s="6">
        <v>410.0</v>
      </c>
      <c r="I413" s="11">
        <f t="shared" si="7"/>
        <v>5868219.749</v>
      </c>
      <c r="J413" s="11">
        <v>2.0E8</v>
      </c>
      <c r="K413" s="11">
        <f t="shared" si="1"/>
        <v>3088023296</v>
      </c>
      <c r="L413" s="11">
        <f t="shared" si="2"/>
        <v>3088023296</v>
      </c>
      <c r="M413" s="46">
        <v>2.0</v>
      </c>
      <c r="N413" s="11">
        <f t="shared" si="3"/>
        <v>4117364395</v>
      </c>
      <c r="O413" s="11">
        <f t="shared" si="4"/>
        <v>8234728790</v>
      </c>
      <c r="P413" s="17">
        <f t="shared" si="5"/>
        <v>5362867124</v>
      </c>
      <c r="Q413" s="47">
        <v>3.0</v>
      </c>
      <c r="R413" s="47">
        <f t="shared" si="24"/>
        <v>13</v>
      </c>
      <c r="S413" s="11">
        <f t="shared" si="12"/>
        <v>67123840.61</v>
      </c>
      <c r="T413" s="44">
        <f t="shared" si="8"/>
        <v>79.89511738</v>
      </c>
      <c r="U413" s="11">
        <f t="shared" si="13"/>
        <v>3739245419</v>
      </c>
      <c r="V413" s="47">
        <f t="shared" si="14"/>
        <v>217327.7792</v>
      </c>
      <c r="W413" s="44">
        <f t="shared" si="9"/>
        <v>17205.55666</v>
      </c>
      <c r="X413" s="44">
        <f t="shared" si="10"/>
        <v>215.3517916</v>
      </c>
    </row>
    <row r="414">
      <c r="A414" s="52"/>
      <c r="B414" s="52"/>
      <c r="C414" s="52"/>
      <c r="D414" s="52"/>
      <c r="E414" s="52"/>
      <c r="F414" s="45">
        <f t="shared" si="11"/>
        <v>17.46155543</v>
      </c>
      <c r="G414" s="6">
        <f>config!$B$24</f>
        <v>800</v>
      </c>
      <c r="H414" s="6">
        <v>411.0</v>
      </c>
      <c r="I414" s="11">
        <f t="shared" si="7"/>
        <v>5997320.584</v>
      </c>
      <c r="J414" s="11">
        <v>2.0E8</v>
      </c>
      <c r="K414" s="11">
        <f t="shared" si="1"/>
        <v>3089959809</v>
      </c>
      <c r="L414" s="11">
        <f t="shared" si="2"/>
        <v>3089959809</v>
      </c>
      <c r="M414" s="46">
        <v>2.0</v>
      </c>
      <c r="N414" s="11">
        <f t="shared" si="3"/>
        <v>4119946412</v>
      </c>
      <c r="O414" s="11">
        <f t="shared" si="4"/>
        <v>8239892823</v>
      </c>
      <c r="P414" s="17">
        <f t="shared" si="5"/>
        <v>5366230201</v>
      </c>
      <c r="Q414" s="47">
        <v>3.0</v>
      </c>
      <c r="R414" s="47">
        <f t="shared" si="24"/>
        <v>13</v>
      </c>
      <c r="S414" s="11">
        <f t="shared" si="12"/>
        <v>68869060.47</v>
      </c>
      <c r="T414" s="44">
        <f t="shared" si="8"/>
        <v>77.91931768</v>
      </c>
      <c r="U414" s="11">
        <f t="shared" si="13"/>
        <v>3870119008</v>
      </c>
      <c r="V414" s="47">
        <f t="shared" si="14"/>
        <v>220587.6958</v>
      </c>
      <c r="W414" s="44">
        <f t="shared" si="9"/>
        <v>17544.58241</v>
      </c>
      <c r="X414" s="44">
        <f t="shared" si="10"/>
        <v>225.1634502</v>
      </c>
    </row>
    <row r="415">
      <c r="A415" s="52"/>
      <c r="B415" s="52"/>
      <c r="C415" s="52"/>
      <c r="D415" s="52"/>
      <c r="E415" s="52"/>
      <c r="F415" s="45">
        <f t="shared" si="11"/>
        <v>17.58378632</v>
      </c>
      <c r="G415" s="6">
        <f>config!$B$24</f>
        <v>800</v>
      </c>
      <c r="H415" s="6">
        <v>412.0</v>
      </c>
      <c r="I415" s="11">
        <f t="shared" si="7"/>
        <v>6129261.637</v>
      </c>
      <c r="J415" s="11">
        <v>2.0E8</v>
      </c>
      <c r="K415" s="11">
        <f t="shared" si="1"/>
        <v>3091938925</v>
      </c>
      <c r="L415" s="11">
        <f t="shared" si="2"/>
        <v>3091938925</v>
      </c>
      <c r="M415" s="46">
        <v>2.0</v>
      </c>
      <c r="N415" s="11">
        <f t="shared" si="3"/>
        <v>4122585233</v>
      </c>
      <c r="O415" s="11">
        <f t="shared" si="4"/>
        <v>8245170465</v>
      </c>
      <c r="P415" s="17">
        <f t="shared" si="5"/>
        <v>5369667266</v>
      </c>
      <c r="Q415" s="47">
        <v>3.0</v>
      </c>
      <c r="R415" s="47">
        <f t="shared" si="24"/>
        <v>13</v>
      </c>
      <c r="S415" s="11">
        <f t="shared" si="12"/>
        <v>70659656.04</v>
      </c>
      <c r="T415" s="44">
        <f t="shared" si="8"/>
        <v>75.99339661</v>
      </c>
      <c r="U415" s="11">
        <f t="shared" si="13"/>
        <v>4005573174</v>
      </c>
      <c r="V415" s="47">
        <f t="shared" si="14"/>
        <v>223896.5113</v>
      </c>
      <c r="W415" s="44">
        <f t="shared" si="9"/>
        <v>17890.28847</v>
      </c>
      <c r="X415" s="44">
        <f t="shared" si="10"/>
        <v>235.4189873</v>
      </c>
    </row>
    <row r="416">
      <c r="A416" s="52"/>
      <c r="B416" s="52"/>
      <c r="C416" s="52"/>
      <c r="D416" s="52"/>
      <c r="E416" s="52"/>
      <c r="F416" s="45">
        <f t="shared" si="11"/>
        <v>17.70687282</v>
      </c>
      <c r="G416" s="6">
        <f>config!$B$24</f>
        <v>800</v>
      </c>
      <c r="H416" s="6">
        <v>413.0</v>
      </c>
      <c r="I416" s="11">
        <f t="shared" si="7"/>
        <v>6264105.393</v>
      </c>
      <c r="J416" s="11">
        <v>2.0E8</v>
      </c>
      <c r="K416" s="11">
        <f t="shared" si="1"/>
        <v>3093961581</v>
      </c>
      <c r="L416" s="11">
        <f t="shared" si="2"/>
        <v>3093961581</v>
      </c>
      <c r="M416" s="46">
        <v>2.0</v>
      </c>
      <c r="N416" s="11">
        <f t="shared" si="3"/>
        <v>4125282108</v>
      </c>
      <c r="O416" s="11">
        <f t="shared" si="4"/>
        <v>8250564216</v>
      </c>
      <c r="P416" s="17">
        <f t="shared" si="5"/>
        <v>5373179945</v>
      </c>
      <c r="Q416" s="47">
        <v>3.0</v>
      </c>
      <c r="R416" s="47">
        <f t="shared" si="24"/>
        <v>13</v>
      </c>
      <c r="S416" s="11">
        <f t="shared" si="12"/>
        <v>72496807.1</v>
      </c>
      <c r="T416" s="44">
        <f t="shared" si="8"/>
        <v>74.11609091</v>
      </c>
      <c r="U416" s="11">
        <f t="shared" si="13"/>
        <v>4145768235</v>
      </c>
      <c r="V416" s="47">
        <f t="shared" si="14"/>
        <v>227254.9589</v>
      </c>
      <c r="W416" s="44">
        <f t="shared" si="9"/>
        <v>18242.80647</v>
      </c>
      <c r="X416" s="44">
        <f t="shared" si="10"/>
        <v>246.138271</v>
      </c>
    </row>
    <row r="417">
      <c r="A417" s="52"/>
      <c r="B417" s="52"/>
      <c r="C417" s="52"/>
      <c r="D417" s="52"/>
      <c r="E417" s="52"/>
      <c r="F417" s="45">
        <f t="shared" si="11"/>
        <v>17.83082093</v>
      </c>
      <c r="G417" s="6">
        <f>config!$B$24</f>
        <v>800</v>
      </c>
      <c r="H417" s="6">
        <v>414.0</v>
      </c>
      <c r="I417" s="11">
        <f t="shared" si="7"/>
        <v>6401915.711</v>
      </c>
      <c r="J417" s="11">
        <v>2.0E8</v>
      </c>
      <c r="K417" s="11">
        <f t="shared" si="1"/>
        <v>3096028736</v>
      </c>
      <c r="L417" s="11">
        <f t="shared" si="2"/>
        <v>3096028736</v>
      </c>
      <c r="M417" s="46">
        <v>2.0</v>
      </c>
      <c r="N417" s="11">
        <f t="shared" si="3"/>
        <v>4128038314</v>
      </c>
      <c r="O417" s="11">
        <f t="shared" si="4"/>
        <v>8256076628</v>
      </c>
      <c r="P417" s="17">
        <f t="shared" si="5"/>
        <v>5376769904</v>
      </c>
      <c r="Q417" s="47">
        <v>3.0</v>
      </c>
      <c r="R417" s="47">
        <f t="shared" si="24"/>
        <v>14</v>
      </c>
      <c r="S417" s="11">
        <f t="shared" si="12"/>
        <v>74381724.08</v>
      </c>
      <c r="T417" s="44">
        <f t="shared" si="8"/>
        <v>72.28616936</v>
      </c>
      <c r="U417" s="11">
        <f t="shared" si="13"/>
        <v>4290870123</v>
      </c>
      <c r="V417" s="47">
        <f t="shared" si="14"/>
        <v>230663.7833</v>
      </c>
      <c r="W417" s="44">
        <f t="shared" si="9"/>
        <v>18602.27063</v>
      </c>
      <c r="X417" s="44">
        <f t="shared" si="10"/>
        <v>257.3420448</v>
      </c>
    </row>
    <row r="418">
      <c r="A418" s="52"/>
      <c r="B418" s="52"/>
      <c r="C418" s="52"/>
      <c r="D418" s="52"/>
      <c r="E418" s="52"/>
      <c r="F418" s="45">
        <f t="shared" si="11"/>
        <v>17.95563668</v>
      </c>
      <c r="G418" s="6">
        <f>config!$B$24</f>
        <v>800</v>
      </c>
      <c r="H418" s="6">
        <v>415.0</v>
      </c>
      <c r="I418" s="11">
        <f t="shared" si="7"/>
        <v>6542757.857</v>
      </c>
      <c r="J418" s="11">
        <v>2.0E8</v>
      </c>
      <c r="K418" s="11">
        <f t="shared" si="1"/>
        <v>3098141368</v>
      </c>
      <c r="L418" s="11">
        <f t="shared" si="2"/>
        <v>3098141368</v>
      </c>
      <c r="M418" s="46">
        <v>2.0</v>
      </c>
      <c r="N418" s="11">
        <f t="shared" si="3"/>
        <v>4130855157</v>
      </c>
      <c r="O418" s="11">
        <f t="shared" si="4"/>
        <v>8261710314</v>
      </c>
      <c r="P418" s="17">
        <f t="shared" si="5"/>
        <v>5380438842</v>
      </c>
      <c r="Q418" s="47">
        <v>3.0</v>
      </c>
      <c r="R418" s="47">
        <f t="shared" si="24"/>
        <v>14</v>
      </c>
      <c r="S418" s="11">
        <f t="shared" si="12"/>
        <v>76315648.91</v>
      </c>
      <c r="T418" s="44">
        <f t="shared" si="8"/>
        <v>70.50243193</v>
      </c>
      <c r="U418" s="11">
        <f t="shared" si="13"/>
        <v>4441050577</v>
      </c>
      <c r="V418" s="47">
        <f t="shared" si="14"/>
        <v>234123.7401</v>
      </c>
      <c r="W418" s="44">
        <f t="shared" si="9"/>
        <v>18968.81784</v>
      </c>
      <c r="X418" s="44">
        <f t="shared" si="10"/>
        <v>269.0519649</v>
      </c>
    </row>
    <row r="419">
      <c r="A419" s="52"/>
      <c r="B419" s="52"/>
      <c r="C419" s="52"/>
      <c r="D419" s="52"/>
      <c r="E419" s="52"/>
      <c r="F419" s="45">
        <f t="shared" si="11"/>
        <v>18.08132614</v>
      </c>
      <c r="G419" s="6">
        <f>config!$B$24</f>
        <v>800</v>
      </c>
      <c r="H419" s="6">
        <v>416.0</v>
      </c>
      <c r="I419" s="11">
        <f t="shared" si="7"/>
        <v>6686698.53</v>
      </c>
      <c r="J419" s="11">
        <v>2.0E8</v>
      </c>
      <c r="K419" s="11">
        <f t="shared" si="1"/>
        <v>3100300478</v>
      </c>
      <c r="L419" s="11">
        <f t="shared" si="2"/>
        <v>3100300478</v>
      </c>
      <c r="M419" s="46">
        <v>2.0</v>
      </c>
      <c r="N419" s="11">
        <f t="shared" si="3"/>
        <v>4133733971</v>
      </c>
      <c r="O419" s="11">
        <f t="shared" si="4"/>
        <v>8267467941</v>
      </c>
      <c r="P419" s="17">
        <f t="shared" si="5"/>
        <v>5384188497</v>
      </c>
      <c r="Q419" s="47">
        <v>3.0</v>
      </c>
      <c r="R419" s="47">
        <f t="shared" si="24"/>
        <v>14</v>
      </c>
      <c r="S419" s="11">
        <f t="shared" si="12"/>
        <v>78299855.78</v>
      </c>
      <c r="T419" s="44">
        <f t="shared" si="8"/>
        <v>68.76370899</v>
      </c>
      <c r="U419" s="11">
        <f t="shared" si="13"/>
        <v>4596487347</v>
      </c>
      <c r="V419" s="47">
        <f t="shared" si="14"/>
        <v>237635.5962</v>
      </c>
      <c r="W419" s="44">
        <f t="shared" si="9"/>
        <v>19342.58765</v>
      </c>
      <c r="X419" s="44">
        <f t="shared" si="10"/>
        <v>281.2906391</v>
      </c>
    </row>
    <row r="420">
      <c r="A420" s="52"/>
      <c r="B420" s="52"/>
      <c r="C420" s="52"/>
      <c r="D420" s="52"/>
      <c r="E420" s="52"/>
      <c r="F420" s="45">
        <f t="shared" si="11"/>
        <v>18.20789542</v>
      </c>
      <c r="G420" s="6">
        <f>config!$B$24</f>
        <v>800</v>
      </c>
      <c r="H420" s="6">
        <v>417.0</v>
      </c>
      <c r="I420" s="11">
        <f t="shared" si="7"/>
        <v>6833805.897</v>
      </c>
      <c r="J420" s="11">
        <v>2.0E8</v>
      </c>
      <c r="K420" s="11">
        <f t="shared" si="1"/>
        <v>3102507088</v>
      </c>
      <c r="L420" s="11">
        <f t="shared" si="2"/>
        <v>3102507088</v>
      </c>
      <c r="M420" s="46">
        <v>2.0</v>
      </c>
      <c r="N420" s="11">
        <f t="shared" si="3"/>
        <v>4136676118</v>
      </c>
      <c r="O420" s="11">
        <f t="shared" si="4"/>
        <v>8273352236</v>
      </c>
      <c r="P420" s="17">
        <f t="shared" si="5"/>
        <v>5388020644</v>
      </c>
      <c r="Q420" s="47">
        <v>3.0</v>
      </c>
      <c r="R420" s="47">
        <f t="shared" si="24"/>
        <v>14</v>
      </c>
      <c r="S420" s="11">
        <f t="shared" si="12"/>
        <v>80335652.03</v>
      </c>
      <c r="T420" s="44">
        <f t="shared" si="8"/>
        <v>67.06886056</v>
      </c>
      <c r="U420" s="11">
        <f t="shared" si="13"/>
        <v>4757364405</v>
      </c>
      <c r="V420" s="47">
        <f t="shared" si="14"/>
        <v>241200.1301</v>
      </c>
      <c r="W420" s="44">
        <f t="shared" si="9"/>
        <v>19723.72238</v>
      </c>
      <c r="X420" s="44">
        <f t="shared" si="10"/>
        <v>294.081668</v>
      </c>
    </row>
    <row r="421">
      <c r="A421" s="52"/>
      <c r="B421" s="52"/>
      <c r="C421" s="52"/>
      <c r="D421" s="52"/>
      <c r="E421" s="52"/>
      <c r="F421" s="45">
        <f t="shared" si="11"/>
        <v>18.33535069</v>
      </c>
      <c r="G421" s="6">
        <f>config!$B$24</f>
        <v>800</v>
      </c>
      <c r="H421" s="6">
        <v>418.0</v>
      </c>
      <c r="I421" s="11">
        <f t="shared" si="7"/>
        <v>6984149.627</v>
      </c>
      <c r="J421" s="11">
        <v>2.0E8</v>
      </c>
      <c r="K421" s="11">
        <f t="shared" si="1"/>
        <v>3104762244</v>
      </c>
      <c r="L421" s="11">
        <f t="shared" si="2"/>
        <v>3104762244</v>
      </c>
      <c r="M421" s="46">
        <v>2.0</v>
      </c>
      <c r="N421" s="11">
        <f t="shared" si="3"/>
        <v>4139682993</v>
      </c>
      <c r="O421" s="11">
        <f t="shared" si="4"/>
        <v>8279365985</v>
      </c>
      <c r="P421" s="17">
        <f t="shared" si="5"/>
        <v>5391937098</v>
      </c>
      <c r="Q421" s="47">
        <v>3.0</v>
      </c>
      <c r="R421" s="47">
        <f t="shared" si="24"/>
        <v>14</v>
      </c>
      <c r="S421" s="11">
        <f t="shared" si="12"/>
        <v>82424378.98</v>
      </c>
      <c r="T421" s="44">
        <f t="shared" si="8"/>
        <v>65.41677553</v>
      </c>
      <c r="U421" s="11">
        <f t="shared" si="13"/>
        <v>4923872159</v>
      </c>
      <c r="V421" s="47">
        <f t="shared" si="14"/>
        <v>244818.1321</v>
      </c>
      <c r="W421" s="44">
        <f t="shared" si="9"/>
        <v>20112.36716</v>
      </c>
      <c r="X421" s="44">
        <f t="shared" si="10"/>
        <v>307.4496869</v>
      </c>
    </row>
    <row r="422">
      <c r="A422" s="52"/>
      <c r="B422" s="52"/>
      <c r="C422" s="52"/>
      <c r="D422" s="52"/>
      <c r="E422" s="52"/>
      <c r="F422" s="45">
        <f t="shared" si="11"/>
        <v>18.46369814</v>
      </c>
      <c r="G422" s="6">
        <f>config!$B$24</f>
        <v>800</v>
      </c>
      <c r="H422" s="6">
        <v>419.0</v>
      </c>
      <c r="I422" s="11">
        <f t="shared" si="7"/>
        <v>7137800.919</v>
      </c>
      <c r="J422" s="11">
        <v>2.0E8</v>
      </c>
      <c r="K422" s="11">
        <f t="shared" si="1"/>
        <v>3107067014</v>
      </c>
      <c r="L422" s="11">
        <f t="shared" si="2"/>
        <v>3107067014</v>
      </c>
      <c r="M422" s="46">
        <v>2.0</v>
      </c>
      <c r="N422" s="11">
        <f t="shared" si="3"/>
        <v>4142756018</v>
      </c>
      <c r="O422" s="11">
        <f t="shared" si="4"/>
        <v>8285512037</v>
      </c>
      <c r="P422" s="17">
        <f t="shared" si="5"/>
        <v>5395939714</v>
      </c>
      <c r="Q422" s="47">
        <v>3.0</v>
      </c>
      <c r="R422" s="47">
        <f t="shared" si="24"/>
        <v>14</v>
      </c>
      <c r="S422" s="11">
        <f t="shared" si="12"/>
        <v>84567412.84</v>
      </c>
      <c r="T422" s="44">
        <f t="shared" si="8"/>
        <v>63.80637095</v>
      </c>
      <c r="U422" s="11">
        <f t="shared" si="13"/>
        <v>5096207684</v>
      </c>
      <c r="V422" s="47">
        <f t="shared" si="14"/>
        <v>248490.4041</v>
      </c>
      <c r="W422" s="44">
        <f t="shared" si="9"/>
        <v>20508.66996</v>
      </c>
      <c r="X422" s="44">
        <f t="shared" si="10"/>
        <v>321.4204107</v>
      </c>
    </row>
    <row r="423">
      <c r="A423" s="52"/>
      <c r="B423" s="52"/>
      <c r="C423" s="52"/>
      <c r="D423" s="52"/>
      <c r="E423" s="52"/>
      <c r="F423" s="45">
        <f t="shared" si="11"/>
        <v>18.59294403</v>
      </c>
      <c r="G423" s="6">
        <f>config!$B$24</f>
        <v>800</v>
      </c>
      <c r="H423" s="6">
        <v>420.0</v>
      </c>
      <c r="I423" s="11">
        <f t="shared" si="7"/>
        <v>7294832.539</v>
      </c>
      <c r="J423" s="11">
        <v>2.0E8</v>
      </c>
      <c r="K423" s="11">
        <f t="shared" si="1"/>
        <v>3109422488</v>
      </c>
      <c r="L423" s="11">
        <f t="shared" si="2"/>
        <v>3109422488</v>
      </c>
      <c r="M423" s="46">
        <v>2.0</v>
      </c>
      <c r="N423" s="11">
        <f t="shared" si="3"/>
        <v>4145896651</v>
      </c>
      <c r="O423" s="11">
        <f t="shared" si="4"/>
        <v>8291793302</v>
      </c>
      <c r="P423" s="17">
        <f t="shared" si="5"/>
        <v>5400030388</v>
      </c>
      <c r="Q423" s="47">
        <v>3.0</v>
      </c>
      <c r="R423" s="47">
        <f t="shared" si="24"/>
        <v>14</v>
      </c>
      <c r="S423" s="11">
        <f t="shared" si="12"/>
        <v>86766165.57</v>
      </c>
      <c r="T423" s="44">
        <f t="shared" si="8"/>
        <v>62.23659133</v>
      </c>
      <c r="U423" s="11">
        <f t="shared" si="13"/>
        <v>5274574953</v>
      </c>
      <c r="V423" s="47">
        <f t="shared" si="14"/>
        <v>252217.7601</v>
      </c>
      <c r="W423" s="44">
        <f t="shared" si="9"/>
        <v>20912.78168</v>
      </c>
      <c r="X423" s="44">
        <f t="shared" si="10"/>
        <v>336.0206791</v>
      </c>
    </row>
    <row r="424">
      <c r="A424" s="52"/>
      <c r="B424" s="52"/>
      <c r="C424" s="52"/>
      <c r="D424" s="52"/>
      <c r="E424" s="52"/>
      <c r="F424" s="45">
        <f t="shared" si="11"/>
        <v>18.72309464</v>
      </c>
      <c r="G424" s="6">
        <f>config!$B$24</f>
        <v>800</v>
      </c>
      <c r="H424" s="6">
        <v>421.0</v>
      </c>
      <c r="I424" s="11">
        <f t="shared" si="7"/>
        <v>7455318.855</v>
      </c>
      <c r="J424" s="11">
        <v>2.0E8</v>
      </c>
      <c r="K424" s="11">
        <f t="shared" si="1"/>
        <v>3111829783</v>
      </c>
      <c r="L424" s="11">
        <f t="shared" si="2"/>
        <v>3111829783</v>
      </c>
      <c r="M424" s="46">
        <v>2.0</v>
      </c>
      <c r="N424" s="11">
        <f t="shared" si="3"/>
        <v>4149106377</v>
      </c>
      <c r="O424" s="11">
        <f t="shared" si="4"/>
        <v>8298212754</v>
      </c>
      <c r="P424" s="17">
        <f t="shared" si="5"/>
        <v>5404211056</v>
      </c>
      <c r="Q424" s="47">
        <v>3.0</v>
      </c>
      <c r="R424" s="47">
        <f t="shared" si="24"/>
        <v>14</v>
      </c>
      <c r="S424" s="11">
        <f t="shared" si="12"/>
        <v>89022085.87</v>
      </c>
      <c r="T424" s="44">
        <f t="shared" si="8"/>
        <v>60.70640789</v>
      </c>
      <c r="U424" s="11">
        <f t="shared" si="13"/>
        <v>5459185077</v>
      </c>
      <c r="V424" s="47">
        <f t="shared" si="14"/>
        <v>256001.0265</v>
      </c>
      <c r="W424" s="44">
        <f t="shared" si="9"/>
        <v>21324.8562</v>
      </c>
      <c r="X424" s="44">
        <f t="shared" si="10"/>
        <v>351.2785048</v>
      </c>
    </row>
    <row r="425">
      <c r="A425" s="52"/>
      <c r="B425" s="52"/>
      <c r="C425" s="52"/>
      <c r="D425" s="52"/>
      <c r="E425" s="52"/>
      <c r="F425" s="45">
        <f t="shared" si="11"/>
        <v>18.8541563</v>
      </c>
      <c r="G425" s="6">
        <f>config!$B$24</f>
        <v>800</v>
      </c>
      <c r="H425" s="6">
        <v>422.0</v>
      </c>
      <c r="I425" s="11">
        <f t="shared" si="7"/>
        <v>7619335.87</v>
      </c>
      <c r="J425" s="11">
        <v>2.0E8</v>
      </c>
      <c r="K425" s="11">
        <f t="shared" si="1"/>
        <v>3114290038</v>
      </c>
      <c r="L425" s="11">
        <f t="shared" si="2"/>
        <v>3114290038</v>
      </c>
      <c r="M425" s="46">
        <v>2.0</v>
      </c>
      <c r="N425" s="11">
        <f t="shared" si="3"/>
        <v>4152386717</v>
      </c>
      <c r="O425" s="11">
        <f t="shared" si="4"/>
        <v>8304773435</v>
      </c>
      <c r="P425" s="17">
        <f t="shared" si="5"/>
        <v>5408483699</v>
      </c>
      <c r="Q425" s="47">
        <v>3.0</v>
      </c>
      <c r="R425" s="47">
        <f t="shared" si="24"/>
        <v>14</v>
      </c>
      <c r="S425" s="11">
        <f t="shared" si="12"/>
        <v>91336660.11</v>
      </c>
      <c r="T425" s="44">
        <f t="shared" si="8"/>
        <v>59.21481794</v>
      </c>
      <c r="U425" s="11">
        <f t="shared" si="13"/>
        <v>5650256554</v>
      </c>
      <c r="V425" s="47">
        <f t="shared" si="14"/>
        <v>259841.0419</v>
      </c>
      <c r="W425" s="44">
        <f t="shared" si="9"/>
        <v>21745.05041</v>
      </c>
      <c r="X425" s="44">
        <f t="shared" si="10"/>
        <v>367.2231236</v>
      </c>
    </row>
    <row r="426">
      <c r="A426" s="52"/>
      <c r="B426" s="52"/>
      <c r="C426" s="52"/>
      <c r="D426" s="52"/>
      <c r="E426" s="52"/>
      <c r="F426" s="45">
        <f t="shared" si="11"/>
        <v>18.9861354</v>
      </c>
      <c r="G426" s="6">
        <f>config!$B$24</f>
        <v>800</v>
      </c>
      <c r="H426" s="6">
        <v>423.0</v>
      </c>
      <c r="I426" s="11">
        <f t="shared" si="7"/>
        <v>7786961.259</v>
      </c>
      <c r="J426" s="11">
        <v>2.0E8</v>
      </c>
      <c r="K426" s="11">
        <f t="shared" si="1"/>
        <v>3116804419</v>
      </c>
      <c r="L426" s="11">
        <f t="shared" si="2"/>
        <v>3116804419</v>
      </c>
      <c r="M426" s="46">
        <v>2.0</v>
      </c>
      <c r="N426" s="11">
        <f t="shared" si="3"/>
        <v>4155739225</v>
      </c>
      <c r="O426" s="11">
        <f t="shared" si="4"/>
        <v>8311478450</v>
      </c>
      <c r="P426" s="17">
        <f t="shared" si="5"/>
        <v>5412850341</v>
      </c>
      <c r="Q426" s="47">
        <v>3.0</v>
      </c>
      <c r="R426" s="47">
        <f t="shared" si="24"/>
        <v>14</v>
      </c>
      <c r="S426" s="11">
        <f t="shared" si="12"/>
        <v>93711413.27</v>
      </c>
      <c r="T426" s="44">
        <f t="shared" si="8"/>
        <v>57.76084419</v>
      </c>
      <c r="U426" s="11">
        <f t="shared" si="13"/>
        <v>5848015534</v>
      </c>
      <c r="V426" s="47">
        <f t="shared" si="14"/>
        <v>263738.6575</v>
      </c>
      <c r="W426" s="44">
        <f t="shared" si="9"/>
        <v>22173.52431</v>
      </c>
      <c r="X426" s="44">
        <f t="shared" si="10"/>
        <v>383.8850456</v>
      </c>
    </row>
    <row r="427">
      <c r="A427" s="52"/>
      <c r="B427" s="52"/>
      <c r="C427" s="52"/>
      <c r="D427" s="52"/>
      <c r="E427" s="52"/>
      <c r="F427" s="45">
        <f t="shared" si="11"/>
        <v>19.11903834</v>
      </c>
      <c r="G427" s="6">
        <f>config!$B$24</f>
        <v>800</v>
      </c>
      <c r="H427" s="6">
        <v>424.0</v>
      </c>
      <c r="I427" s="11">
        <f t="shared" si="7"/>
        <v>7958274.407</v>
      </c>
      <c r="J427" s="11">
        <v>2.0E8</v>
      </c>
      <c r="K427" s="11">
        <f t="shared" si="1"/>
        <v>3119374116</v>
      </c>
      <c r="L427" s="11">
        <f t="shared" si="2"/>
        <v>3119374116</v>
      </c>
      <c r="M427" s="46">
        <v>2.0</v>
      </c>
      <c r="N427" s="11">
        <f t="shared" si="3"/>
        <v>4159165488</v>
      </c>
      <c r="O427" s="11">
        <f t="shared" si="4"/>
        <v>8318330976</v>
      </c>
      <c r="P427" s="17">
        <f t="shared" si="5"/>
        <v>5417313048</v>
      </c>
      <c r="Q427" s="47">
        <v>3.0</v>
      </c>
      <c r="R427" s="47">
        <f t="shared" si="24"/>
        <v>14</v>
      </c>
      <c r="S427" s="11">
        <f t="shared" si="12"/>
        <v>96147910.02</v>
      </c>
      <c r="T427" s="44">
        <f t="shared" si="8"/>
        <v>56.34353412</v>
      </c>
      <c r="U427" s="11">
        <f t="shared" si="13"/>
        <v>6052696077</v>
      </c>
      <c r="V427" s="47">
        <f t="shared" si="14"/>
        <v>267694.7374</v>
      </c>
      <c r="W427" s="44">
        <f t="shared" si="9"/>
        <v>22610.44104</v>
      </c>
      <c r="X427" s="44">
        <f t="shared" si="10"/>
        <v>401.2961096</v>
      </c>
    </row>
    <row r="428">
      <c r="A428" s="52"/>
      <c r="B428" s="52"/>
      <c r="C428" s="52"/>
      <c r="D428" s="52"/>
      <c r="E428" s="52"/>
      <c r="F428" s="45">
        <f t="shared" si="11"/>
        <v>19.25287161</v>
      </c>
      <c r="G428" s="6">
        <f>config!$B$24</f>
        <v>800</v>
      </c>
      <c r="H428" s="6">
        <v>425.0</v>
      </c>
      <c r="I428" s="11">
        <f t="shared" si="7"/>
        <v>8133356.444</v>
      </c>
      <c r="J428" s="11">
        <v>2.0E8</v>
      </c>
      <c r="K428" s="11">
        <f t="shared" si="1"/>
        <v>3122000347</v>
      </c>
      <c r="L428" s="11">
        <f t="shared" si="2"/>
        <v>3122000347</v>
      </c>
      <c r="M428" s="46">
        <v>2.0</v>
      </c>
      <c r="N428" s="11">
        <f t="shared" si="3"/>
        <v>4162667129</v>
      </c>
      <c r="O428" s="11">
        <f t="shared" si="4"/>
        <v>8325334258</v>
      </c>
      <c r="P428" s="17">
        <f t="shared" si="5"/>
        <v>5421873935</v>
      </c>
      <c r="Q428" s="47">
        <v>3.0</v>
      </c>
      <c r="R428" s="47">
        <f t="shared" si="24"/>
        <v>14</v>
      </c>
      <c r="S428" s="11">
        <f t="shared" si="12"/>
        <v>98647755.68</v>
      </c>
      <c r="T428" s="44">
        <f t="shared" si="8"/>
        <v>54.96195933</v>
      </c>
      <c r="U428" s="11">
        <f t="shared" si="13"/>
        <v>6264540440</v>
      </c>
      <c r="V428" s="47">
        <f t="shared" si="14"/>
        <v>271710.1585</v>
      </c>
      <c r="W428" s="44">
        <f t="shared" si="9"/>
        <v>23055.96697</v>
      </c>
      <c r="X428" s="44">
        <f t="shared" si="10"/>
        <v>419.4895389</v>
      </c>
    </row>
    <row r="429">
      <c r="A429" s="52"/>
      <c r="B429" s="52"/>
      <c r="C429" s="52"/>
      <c r="D429" s="52"/>
      <c r="E429" s="52"/>
      <c r="F429" s="45">
        <f t="shared" si="11"/>
        <v>19.38764171</v>
      </c>
      <c r="G429" s="6">
        <f>config!$B$24</f>
        <v>800</v>
      </c>
      <c r="H429" s="6">
        <v>426.0</v>
      </c>
      <c r="I429" s="11">
        <f t="shared" si="7"/>
        <v>8312290.285</v>
      </c>
      <c r="J429" s="11">
        <v>2.0E8</v>
      </c>
      <c r="K429" s="11">
        <f t="shared" si="1"/>
        <v>3124684354</v>
      </c>
      <c r="L429" s="11">
        <f t="shared" si="2"/>
        <v>3124684354</v>
      </c>
      <c r="M429" s="46">
        <v>2.0</v>
      </c>
      <c r="N429" s="11">
        <f t="shared" si="3"/>
        <v>4166245806</v>
      </c>
      <c r="O429" s="11">
        <f t="shared" si="4"/>
        <v>8332491611</v>
      </c>
      <c r="P429" s="17">
        <f t="shared" si="5"/>
        <v>5426535162</v>
      </c>
      <c r="Q429" s="47">
        <v>3.0</v>
      </c>
      <c r="R429" s="47">
        <f t="shared" si="24"/>
        <v>15</v>
      </c>
      <c r="S429" s="11">
        <f t="shared" si="12"/>
        <v>101212597.3</v>
      </c>
      <c r="T429" s="44">
        <f t="shared" si="8"/>
        <v>53.61521496</v>
      </c>
      <c r="U429" s="11">
        <f t="shared" si="13"/>
        <v>6483799356</v>
      </c>
      <c r="V429" s="47">
        <f t="shared" si="14"/>
        <v>275785.8108</v>
      </c>
      <c r="W429" s="44">
        <f t="shared" si="9"/>
        <v>23510.27174</v>
      </c>
      <c r="X429" s="44">
        <f t="shared" si="10"/>
        <v>438.4999997</v>
      </c>
    </row>
    <row r="430">
      <c r="A430" s="52"/>
      <c r="B430" s="52"/>
      <c r="C430" s="52"/>
      <c r="D430" s="52"/>
      <c r="E430" s="52"/>
      <c r="F430" s="45">
        <f t="shared" si="11"/>
        <v>19.52335521</v>
      </c>
      <c r="G430" s="6">
        <f>config!$B$24</f>
        <v>800</v>
      </c>
      <c r="H430" s="6">
        <v>427.0</v>
      </c>
      <c r="I430" s="11">
        <f t="shared" si="7"/>
        <v>8495160.672</v>
      </c>
      <c r="J430" s="11">
        <v>2.0E8</v>
      </c>
      <c r="K430" s="11">
        <f t="shared" si="1"/>
        <v>3127427410</v>
      </c>
      <c r="L430" s="11">
        <f t="shared" si="2"/>
        <v>3127427410</v>
      </c>
      <c r="M430" s="46">
        <v>2.0</v>
      </c>
      <c r="N430" s="11">
        <f t="shared" si="3"/>
        <v>4169903213</v>
      </c>
      <c r="O430" s="11">
        <f t="shared" si="4"/>
        <v>8339806427</v>
      </c>
      <c r="P430" s="17">
        <f t="shared" si="5"/>
        <v>5431298935</v>
      </c>
      <c r="Q430" s="47">
        <v>3.0</v>
      </c>
      <c r="R430" s="47">
        <f t="shared" si="24"/>
        <v>15</v>
      </c>
      <c r="S430" s="11">
        <f t="shared" si="12"/>
        <v>103844124.9</v>
      </c>
      <c r="T430" s="44">
        <f t="shared" si="8"/>
        <v>52.30241906</v>
      </c>
      <c r="U430" s="11">
        <f t="shared" si="13"/>
        <v>6710732333</v>
      </c>
      <c r="V430" s="47">
        <f t="shared" si="14"/>
        <v>279922.598</v>
      </c>
      <c r="W430" s="44">
        <f t="shared" si="9"/>
        <v>23973.52833</v>
      </c>
      <c r="X430" s="44">
        <f t="shared" si="10"/>
        <v>458.3636619</v>
      </c>
    </row>
    <row r="431">
      <c r="A431" s="52"/>
      <c r="B431" s="52"/>
      <c r="C431" s="52"/>
      <c r="D431" s="52"/>
      <c r="E431" s="52"/>
      <c r="F431" s="45">
        <f t="shared" si="11"/>
        <v>19.66001869</v>
      </c>
      <c r="G431" s="6">
        <f>config!$B$24</f>
        <v>800</v>
      </c>
      <c r="H431" s="6">
        <v>428.0</v>
      </c>
      <c r="I431" s="11">
        <f t="shared" si="7"/>
        <v>8682054.207</v>
      </c>
      <c r="J431" s="11">
        <v>2.0E8</v>
      </c>
      <c r="K431" s="11">
        <f t="shared" si="1"/>
        <v>3130230813</v>
      </c>
      <c r="L431" s="11">
        <f t="shared" si="2"/>
        <v>3130230813</v>
      </c>
      <c r="M431" s="46">
        <v>2.0</v>
      </c>
      <c r="N431" s="11">
        <f t="shared" si="3"/>
        <v>4173641084</v>
      </c>
      <c r="O431" s="11">
        <f t="shared" si="4"/>
        <v>8347282168</v>
      </c>
      <c r="P431" s="17">
        <f t="shared" si="5"/>
        <v>5436167512</v>
      </c>
      <c r="Q431" s="47">
        <v>3.0</v>
      </c>
      <c r="R431" s="47">
        <f t="shared" si="24"/>
        <v>15</v>
      </c>
      <c r="S431" s="11">
        <f t="shared" si="12"/>
        <v>106544072.1</v>
      </c>
      <c r="T431" s="44">
        <f t="shared" si="8"/>
        <v>51.02271206</v>
      </c>
      <c r="U431" s="11">
        <f t="shared" si="13"/>
        <v>6945607965</v>
      </c>
      <c r="V431" s="47">
        <f t="shared" si="14"/>
        <v>284121.437</v>
      </c>
      <c r="W431" s="44">
        <f t="shared" si="9"/>
        <v>24445.91312</v>
      </c>
      <c r="X431" s="44">
        <f t="shared" si="10"/>
        <v>479.118262</v>
      </c>
    </row>
    <row r="432">
      <c r="A432" s="52"/>
      <c r="B432" s="52"/>
      <c r="C432" s="52"/>
      <c r="D432" s="52"/>
      <c r="E432" s="52"/>
      <c r="F432" s="45">
        <f t="shared" si="11"/>
        <v>19.79763882</v>
      </c>
      <c r="G432" s="6">
        <f>config!$B$24</f>
        <v>800</v>
      </c>
      <c r="H432" s="6">
        <v>429.0</v>
      </c>
      <c r="I432" s="11">
        <f t="shared" si="7"/>
        <v>8873059.399</v>
      </c>
      <c r="J432" s="11">
        <v>2.0E8</v>
      </c>
      <c r="K432" s="11">
        <f t="shared" si="1"/>
        <v>3133095891</v>
      </c>
      <c r="L432" s="11">
        <f t="shared" si="2"/>
        <v>3133095891</v>
      </c>
      <c r="M432" s="46">
        <v>2.0</v>
      </c>
      <c r="N432" s="11">
        <f t="shared" si="3"/>
        <v>4177461188</v>
      </c>
      <c r="O432" s="11">
        <f t="shared" si="4"/>
        <v>8354922376</v>
      </c>
      <c r="P432" s="17">
        <f t="shared" si="5"/>
        <v>5441143197</v>
      </c>
      <c r="Q432" s="47">
        <v>3.0</v>
      </c>
      <c r="R432" s="47">
        <f t="shared" si="24"/>
        <v>15</v>
      </c>
      <c r="S432" s="11">
        <f t="shared" si="12"/>
        <v>109314218</v>
      </c>
      <c r="T432" s="44">
        <f t="shared" si="8"/>
        <v>49.77525612</v>
      </c>
      <c r="U432" s="11">
        <f t="shared" si="13"/>
        <v>7188704243</v>
      </c>
      <c r="V432" s="47">
        <f t="shared" si="14"/>
        <v>288383.2585</v>
      </c>
      <c r="W432" s="44">
        <f t="shared" si="9"/>
        <v>24927.60599</v>
      </c>
      <c r="X432" s="44">
        <f t="shared" si="10"/>
        <v>500.8031688</v>
      </c>
    </row>
    <row r="433">
      <c r="A433" s="52"/>
      <c r="B433" s="52"/>
      <c r="C433" s="52"/>
      <c r="D433" s="52"/>
      <c r="E433" s="52"/>
      <c r="F433" s="45">
        <f t="shared" si="11"/>
        <v>19.93622229</v>
      </c>
      <c r="G433" s="6">
        <f>config!$B$24</f>
        <v>800</v>
      </c>
      <c r="H433" s="6">
        <v>430.0</v>
      </c>
      <c r="I433" s="11">
        <f t="shared" si="7"/>
        <v>9068266.706</v>
      </c>
      <c r="J433" s="11">
        <v>2.0E8</v>
      </c>
      <c r="K433" s="11">
        <f t="shared" si="1"/>
        <v>3136024001</v>
      </c>
      <c r="L433" s="11">
        <f t="shared" si="2"/>
        <v>3136024001</v>
      </c>
      <c r="M433" s="46">
        <v>2.0</v>
      </c>
      <c r="N433" s="11">
        <f t="shared" si="3"/>
        <v>4181365334</v>
      </c>
      <c r="O433" s="11">
        <f t="shared" si="4"/>
        <v>8362730668</v>
      </c>
      <c r="P433" s="17">
        <f t="shared" si="5"/>
        <v>5446228348</v>
      </c>
      <c r="Q433" s="47">
        <v>3.0</v>
      </c>
      <c r="R433" s="47">
        <f t="shared" si="24"/>
        <v>15</v>
      </c>
      <c r="S433" s="11">
        <f t="shared" si="12"/>
        <v>112156387.6</v>
      </c>
      <c r="T433" s="44">
        <f t="shared" si="8"/>
        <v>48.55923467</v>
      </c>
      <c r="U433" s="11">
        <f t="shared" si="13"/>
        <v>7440308892</v>
      </c>
      <c r="V433" s="47">
        <f t="shared" si="14"/>
        <v>292709.0074</v>
      </c>
      <c r="W433" s="44">
        <f t="shared" si="9"/>
        <v>25418.79035</v>
      </c>
      <c r="X433" s="44">
        <f t="shared" si="10"/>
        <v>523.4594515</v>
      </c>
    </row>
    <row r="434">
      <c r="A434" s="52"/>
      <c r="B434" s="52"/>
      <c r="C434" s="52"/>
      <c r="D434" s="52"/>
      <c r="E434" s="52"/>
      <c r="F434" s="45">
        <f t="shared" si="11"/>
        <v>20.07577585</v>
      </c>
      <c r="G434" s="6">
        <f>config!$B$24</f>
        <v>800</v>
      </c>
      <c r="H434" s="6">
        <v>431.0</v>
      </c>
      <c r="I434" s="11">
        <f t="shared" si="7"/>
        <v>9267768.573</v>
      </c>
      <c r="J434" s="11">
        <v>2.0E8</v>
      </c>
      <c r="K434" s="11">
        <f t="shared" si="1"/>
        <v>3139016529</v>
      </c>
      <c r="L434" s="11">
        <f t="shared" si="2"/>
        <v>3139016529</v>
      </c>
      <c r="M434" s="46">
        <v>2.0</v>
      </c>
      <c r="N434" s="11">
        <f t="shared" si="3"/>
        <v>4185355371</v>
      </c>
      <c r="O434" s="11">
        <f t="shared" si="4"/>
        <v>8370710743</v>
      </c>
      <c r="P434" s="17">
        <f t="shared" si="5"/>
        <v>5451425371</v>
      </c>
      <c r="Q434" s="47">
        <v>3.0</v>
      </c>
      <c r="R434" s="47">
        <f t="shared" si="24"/>
        <v>15</v>
      </c>
      <c r="S434" s="11">
        <f t="shared" si="12"/>
        <v>115072453.7</v>
      </c>
      <c r="T434" s="44">
        <f t="shared" si="8"/>
        <v>47.37385182</v>
      </c>
      <c r="U434" s="11">
        <f t="shared" si="13"/>
        <v>7700719703</v>
      </c>
      <c r="V434" s="47">
        <f t="shared" si="14"/>
        <v>297099.6425</v>
      </c>
      <c r="W434" s="44">
        <f t="shared" si="9"/>
        <v>25919.65321</v>
      </c>
      <c r="X434" s="44">
        <f t="shared" si="10"/>
        <v>547.1299507</v>
      </c>
    </row>
    <row r="435">
      <c r="A435" s="52"/>
      <c r="B435" s="52"/>
      <c r="C435" s="52"/>
      <c r="D435" s="52"/>
      <c r="E435" s="52"/>
      <c r="F435" s="45">
        <f t="shared" si="11"/>
        <v>20.21630628</v>
      </c>
      <c r="G435" s="6">
        <f>config!$B$24</f>
        <v>800</v>
      </c>
      <c r="H435" s="6">
        <v>432.0</v>
      </c>
      <c r="I435" s="11">
        <f t="shared" si="7"/>
        <v>9471659.482</v>
      </c>
      <c r="J435" s="11">
        <v>2.0E8</v>
      </c>
      <c r="K435" s="11">
        <f t="shared" si="1"/>
        <v>3142074892</v>
      </c>
      <c r="L435" s="11">
        <f t="shared" si="2"/>
        <v>3142074892</v>
      </c>
      <c r="M435" s="46">
        <v>2.0</v>
      </c>
      <c r="N435" s="11">
        <f t="shared" si="3"/>
        <v>4189433190</v>
      </c>
      <c r="O435" s="11">
        <f t="shared" si="4"/>
        <v>8378866379</v>
      </c>
      <c r="P435" s="17">
        <f t="shared" si="5"/>
        <v>5456736730</v>
      </c>
      <c r="Q435" s="47">
        <v>3.0</v>
      </c>
      <c r="R435" s="47">
        <f t="shared" si="24"/>
        <v>15</v>
      </c>
      <c r="S435" s="11">
        <f t="shared" si="12"/>
        <v>118064337.5</v>
      </c>
      <c r="T435" s="44">
        <f t="shared" si="8"/>
        <v>46.21833184</v>
      </c>
      <c r="U435" s="11">
        <f t="shared" si="13"/>
        <v>7970244893</v>
      </c>
      <c r="V435" s="47">
        <f t="shared" si="14"/>
        <v>301556.1372</v>
      </c>
      <c r="W435" s="44">
        <f t="shared" si="9"/>
        <v>26430.38529</v>
      </c>
      <c r="X435" s="44">
        <f t="shared" si="10"/>
        <v>571.859352</v>
      </c>
    </row>
    <row r="436">
      <c r="A436" s="52"/>
      <c r="B436" s="52"/>
      <c r="C436" s="52"/>
      <c r="D436" s="52"/>
      <c r="E436" s="52"/>
      <c r="F436" s="45">
        <f t="shared" si="11"/>
        <v>20.35782043</v>
      </c>
      <c r="G436" s="6">
        <f>config!$B$24</f>
        <v>800</v>
      </c>
      <c r="H436" s="6">
        <v>433.0</v>
      </c>
      <c r="I436" s="11">
        <f t="shared" si="7"/>
        <v>9680035.991</v>
      </c>
      <c r="J436" s="11">
        <v>2.0E8</v>
      </c>
      <c r="K436" s="11">
        <f t="shared" si="1"/>
        <v>3145200540</v>
      </c>
      <c r="L436" s="11">
        <f t="shared" si="2"/>
        <v>3145200540</v>
      </c>
      <c r="M436" s="46">
        <v>2.0</v>
      </c>
      <c r="N436" s="11">
        <f t="shared" si="3"/>
        <v>4193600720</v>
      </c>
      <c r="O436" s="11">
        <f t="shared" si="4"/>
        <v>8387201440</v>
      </c>
      <c r="P436" s="17">
        <f t="shared" si="5"/>
        <v>5462164938</v>
      </c>
      <c r="Q436" s="47">
        <v>3.0</v>
      </c>
      <c r="R436" s="47">
        <f t="shared" si="24"/>
        <v>15</v>
      </c>
      <c r="S436" s="11">
        <f t="shared" si="12"/>
        <v>121134010.3</v>
      </c>
      <c r="T436" s="44">
        <f t="shared" si="8"/>
        <v>45.09191865</v>
      </c>
      <c r="U436" s="11">
        <f t="shared" si="13"/>
        <v>8249203464</v>
      </c>
      <c r="V436" s="47">
        <f t="shared" si="14"/>
        <v>306079.4792</v>
      </c>
      <c r="W436" s="44">
        <f t="shared" si="9"/>
        <v>26951.18106</v>
      </c>
      <c r="X436" s="44">
        <f t="shared" si="10"/>
        <v>597.6942625</v>
      </c>
    </row>
    <row r="437">
      <c r="A437" s="52"/>
      <c r="B437" s="52"/>
      <c r="C437" s="52"/>
      <c r="D437" s="52"/>
      <c r="E437" s="52"/>
      <c r="F437" s="45">
        <f t="shared" si="11"/>
        <v>20.50032517</v>
      </c>
      <c r="G437" s="6">
        <f>config!$B$24</f>
        <v>800</v>
      </c>
      <c r="H437" s="6">
        <v>434.0</v>
      </c>
      <c r="I437" s="11">
        <f t="shared" si="7"/>
        <v>9892996.782</v>
      </c>
      <c r="J437" s="11">
        <v>2.0E8</v>
      </c>
      <c r="K437" s="11">
        <f t="shared" si="1"/>
        <v>3148394952</v>
      </c>
      <c r="L437" s="11">
        <f t="shared" si="2"/>
        <v>3148394952</v>
      </c>
      <c r="M437" s="46">
        <v>2.0</v>
      </c>
      <c r="N437" s="11">
        <f t="shared" si="3"/>
        <v>4197859936</v>
      </c>
      <c r="O437" s="11">
        <f t="shared" si="4"/>
        <v>8395719871</v>
      </c>
      <c r="P437" s="17">
        <f t="shared" si="5"/>
        <v>5467712566</v>
      </c>
      <c r="Q437" s="47">
        <v>3.0</v>
      </c>
      <c r="R437" s="47">
        <f t="shared" si="24"/>
        <v>15</v>
      </c>
      <c r="S437" s="11">
        <f t="shared" si="12"/>
        <v>124283494.6</v>
      </c>
      <c r="T437" s="44">
        <f t="shared" si="8"/>
        <v>43.99387534</v>
      </c>
      <c r="U437" s="11">
        <f t="shared" si="13"/>
        <v>8537925585</v>
      </c>
      <c r="V437" s="47">
        <f t="shared" si="14"/>
        <v>310670.6714</v>
      </c>
      <c r="W437" s="44">
        <f t="shared" si="9"/>
        <v>27482.23882</v>
      </c>
      <c r="X437" s="44">
        <f t="shared" si="10"/>
        <v>624.6832907</v>
      </c>
    </row>
    <row r="438">
      <c r="A438" s="52"/>
      <c r="B438" s="52"/>
      <c r="C438" s="52"/>
      <c r="D438" s="52"/>
      <c r="E438" s="52"/>
      <c r="F438" s="45">
        <f t="shared" si="11"/>
        <v>20.64382744</v>
      </c>
      <c r="G438" s="6">
        <f>config!$B$24</f>
        <v>800</v>
      </c>
      <c r="H438" s="6">
        <v>435.0</v>
      </c>
      <c r="I438" s="11">
        <f t="shared" si="7"/>
        <v>10110642.71</v>
      </c>
      <c r="J438" s="11">
        <v>2.0E8</v>
      </c>
      <c r="K438" s="11">
        <f t="shared" si="1"/>
        <v>3151659641</v>
      </c>
      <c r="L438" s="11">
        <f t="shared" si="2"/>
        <v>3151659641</v>
      </c>
      <c r="M438" s="46">
        <v>2.0</v>
      </c>
      <c r="N438" s="11">
        <f t="shared" si="3"/>
        <v>4202212854</v>
      </c>
      <c r="O438" s="11">
        <f t="shared" si="4"/>
        <v>8404425708</v>
      </c>
      <c r="P438" s="17">
        <f t="shared" si="5"/>
        <v>5473382243</v>
      </c>
      <c r="Q438" s="47">
        <v>3.0</v>
      </c>
      <c r="R438" s="47">
        <f t="shared" si="24"/>
        <v>15</v>
      </c>
      <c r="S438" s="11">
        <f t="shared" si="12"/>
        <v>127514865.4</v>
      </c>
      <c r="T438" s="44">
        <f t="shared" si="8"/>
        <v>42.92348366</v>
      </c>
      <c r="U438" s="11">
        <f t="shared" si="13"/>
        <v>8836752981</v>
      </c>
      <c r="V438" s="47">
        <f t="shared" si="14"/>
        <v>315330.7315</v>
      </c>
      <c r="W438" s="44">
        <f t="shared" si="9"/>
        <v>28023.76076</v>
      </c>
      <c r="X438" s="44">
        <f t="shared" si="10"/>
        <v>652.8771286</v>
      </c>
    </row>
    <row r="439">
      <c r="A439" s="52"/>
      <c r="B439" s="52"/>
      <c r="C439" s="52"/>
      <c r="D439" s="52"/>
      <c r="E439" s="52"/>
      <c r="F439" s="45">
        <f t="shared" si="11"/>
        <v>20.78833424</v>
      </c>
      <c r="G439" s="6">
        <f>config!$B$24</f>
        <v>800</v>
      </c>
      <c r="H439" s="6">
        <v>436.0</v>
      </c>
      <c r="I439" s="11">
        <f t="shared" si="7"/>
        <v>10333076.85</v>
      </c>
      <c r="J439" s="11">
        <v>2.0E8</v>
      </c>
      <c r="K439" s="11">
        <f t="shared" si="1"/>
        <v>3154996153</v>
      </c>
      <c r="L439" s="11">
        <f t="shared" si="2"/>
        <v>3154996153</v>
      </c>
      <c r="M439" s="46">
        <v>2.0</v>
      </c>
      <c r="N439" s="11">
        <f t="shared" si="3"/>
        <v>4206661537</v>
      </c>
      <c r="O439" s="11">
        <f t="shared" si="4"/>
        <v>8413323074</v>
      </c>
      <c r="P439" s="17">
        <f t="shared" si="5"/>
        <v>5479176652</v>
      </c>
      <c r="Q439" s="47">
        <v>3.0</v>
      </c>
      <c r="R439" s="47">
        <f t="shared" si="24"/>
        <v>15</v>
      </c>
      <c r="S439" s="11">
        <f t="shared" si="12"/>
        <v>130830251.9</v>
      </c>
      <c r="T439" s="44">
        <f t="shared" si="8"/>
        <v>41.88004358</v>
      </c>
      <c r="U439" s="11">
        <f t="shared" si="13"/>
        <v>9146039335</v>
      </c>
      <c r="V439" s="47">
        <f t="shared" si="14"/>
        <v>320060.6925</v>
      </c>
      <c r="W439" s="44">
        <f t="shared" si="9"/>
        <v>28575.9531</v>
      </c>
      <c r="X439" s="44">
        <f t="shared" si="10"/>
        <v>682.328638</v>
      </c>
    </row>
    <row r="440">
      <c r="A440" s="52"/>
      <c r="B440" s="52"/>
      <c r="C440" s="52"/>
      <c r="D440" s="52"/>
      <c r="E440" s="52"/>
      <c r="F440" s="45">
        <f t="shared" si="11"/>
        <v>20.93385258</v>
      </c>
      <c r="G440" s="6">
        <f>config!$B$24</f>
        <v>800</v>
      </c>
      <c r="H440" s="6">
        <v>437.0</v>
      </c>
      <c r="I440" s="11">
        <f t="shared" si="7"/>
        <v>10560404.54</v>
      </c>
      <c r="J440" s="11">
        <v>2.0E8</v>
      </c>
      <c r="K440" s="11">
        <f t="shared" si="1"/>
        <v>3158406068</v>
      </c>
      <c r="L440" s="11">
        <f t="shared" si="2"/>
        <v>3158406068</v>
      </c>
      <c r="M440" s="46">
        <v>2.0</v>
      </c>
      <c r="N440" s="11">
        <f t="shared" si="3"/>
        <v>4211208091</v>
      </c>
      <c r="O440" s="11">
        <f t="shared" si="4"/>
        <v>8422416182</v>
      </c>
      <c r="P440" s="17">
        <f t="shared" si="5"/>
        <v>5485098538</v>
      </c>
      <c r="Q440" s="47">
        <v>3.0</v>
      </c>
      <c r="R440" s="47">
        <f t="shared" si="24"/>
        <v>15</v>
      </c>
      <c r="S440" s="11">
        <f t="shared" si="12"/>
        <v>134231838.5</v>
      </c>
      <c r="T440" s="44">
        <f t="shared" si="8"/>
        <v>40.86287278</v>
      </c>
      <c r="U440" s="11">
        <f t="shared" si="13"/>
        <v>9466150712</v>
      </c>
      <c r="V440" s="47">
        <f t="shared" si="14"/>
        <v>324861.6028</v>
      </c>
      <c r="W440" s="44">
        <f t="shared" si="9"/>
        <v>29139.02606</v>
      </c>
      <c r="X440" s="44">
        <f t="shared" si="10"/>
        <v>713.0929394</v>
      </c>
    </row>
    <row r="441">
      <c r="A441" s="52"/>
      <c r="B441" s="52"/>
      <c r="C441" s="52"/>
      <c r="D441" s="52"/>
      <c r="E441" s="52"/>
      <c r="F441" s="45">
        <f t="shared" si="11"/>
        <v>21.08038954</v>
      </c>
      <c r="G441" s="6">
        <f>config!$B$24</f>
        <v>800</v>
      </c>
      <c r="H441" s="6">
        <v>438.0</v>
      </c>
      <c r="I441" s="11">
        <f t="shared" si="7"/>
        <v>10792733.44</v>
      </c>
      <c r="J441" s="11">
        <v>2.0E8</v>
      </c>
      <c r="K441" s="11">
        <f t="shared" si="1"/>
        <v>3161891002</v>
      </c>
      <c r="L441" s="11">
        <f t="shared" si="2"/>
        <v>3161891002</v>
      </c>
      <c r="M441" s="46">
        <v>2.0</v>
      </c>
      <c r="N441" s="11">
        <f t="shared" si="3"/>
        <v>4215854669</v>
      </c>
      <c r="O441" s="11">
        <f t="shared" si="4"/>
        <v>8431709338</v>
      </c>
      <c r="P441" s="17">
        <f t="shared" si="5"/>
        <v>5491150706</v>
      </c>
      <c r="Q441" s="47">
        <v>3.0</v>
      </c>
      <c r="R441" s="47">
        <f t="shared" si="24"/>
        <v>15</v>
      </c>
      <c r="S441" s="11">
        <f t="shared" si="12"/>
        <v>137721866.3</v>
      </c>
      <c r="T441" s="44">
        <f t="shared" si="8"/>
        <v>39.87130624</v>
      </c>
      <c r="U441" s="11">
        <f t="shared" si="13"/>
        <v>9797465987</v>
      </c>
      <c r="V441" s="47">
        <f t="shared" si="14"/>
        <v>329734.5269</v>
      </c>
      <c r="W441" s="44">
        <f t="shared" si="9"/>
        <v>29713.19406</v>
      </c>
      <c r="X441" s="44">
        <f t="shared" si="10"/>
        <v>745.2275048</v>
      </c>
    </row>
    <row r="442">
      <c r="A442" s="52"/>
      <c r="B442" s="52"/>
      <c r="C442" s="52"/>
      <c r="D442" s="52"/>
      <c r="E442" s="52"/>
      <c r="F442" s="45">
        <f t="shared" si="11"/>
        <v>21.22795227</v>
      </c>
      <c r="G442" s="6">
        <f>config!$B$24</f>
        <v>800</v>
      </c>
      <c r="H442" s="6">
        <v>439.0</v>
      </c>
      <c r="I442" s="11">
        <f t="shared" si="7"/>
        <v>11030173.58</v>
      </c>
      <c r="J442" s="11">
        <v>2.0E8</v>
      </c>
      <c r="K442" s="11">
        <f t="shared" si="1"/>
        <v>3165452604</v>
      </c>
      <c r="L442" s="11">
        <f t="shared" si="2"/>
        <v>3165452604</v>
      </c>
      <c r="M442" s="46">
        <v>2.0</v>
      </c>
      <c r="N442" s="11">
        <f t="shared" si="3"/>
        <v>4220603472</v>
      </c>
      <c r="O442" s="11">
        <f t="shared" si="4"/>
        <v>8441206943</v>
      </c>
      <c r="P442" s="17">
        <f t="shared" si="5"/>
        <v>5497336022</v>
      </c>
      <c r="Q442" s="47">
        <v>3.0</v>
      </c>
      <c r="R442" s="47">
        <f t="shared" si="24"/>
        <v>16</v>
      </c>
      <c r="S442" s="11">
        <f t="shared" si="12"/>
        <v>141302634.8</v>
      </c>
      <c r="T442" s="44">
        <f t="shared" si="8"/>
        <v>38.9046958</v>
      </c>
      <c r="U442" s="11">
        <f t="shared" si="13"/>
        <v>10140377296</v>
      </c>
      <c r="V442" s="47">
        <f t="shared" si="14"/>
        <v>334680.5448</v>
      </c>
      <c r="W442" s="44">
        <f t="shared" si="9"/>
        <v>30298.67572</v>
      </c>
      <c r="X442" s="44">
        <f t="shared" si="10"/>
        <v>778.7922538</v>
      </c>
    </row>
    <row r="443">
      <c r="A443" s="52"/>
      <c r="B443" s="52"/>
      <c r="C443" s="52"/>
      <c r="D443" s="52"/>
      <c r="E443" s="52"/>
      <c r="F443" s="45">
        <f t="shared" si="11"/>
        <v>21.37654794</v>
      </c>
      <c r="G443" s="6">
        <f>config!$B$24</f>
        <v>800</v>
      </c>
      <c r="H443" s="6">
        <v>440.0</v>
      </c>
      <c r="I443" s="11">
        <f t="shared" si="7"/>
        <v>11272837.4</v>
      </c>
      <c r="J443" s="11">
        <v>2.0E8</v>
      </c>
      <c r="K443" s="11">
        <f t="shared" si="1"/>
        <v>3169092561</v>
      </c>
      <c r="L443" s="11">
        <f t="shared" si="2"/>
        <v>3169092561</v>
      </c>
      <c r="M443" s="46">
        <v>2.0</v>
      </c>
      <c r="N443" s="11">
        <f t="shared" si="3"/>
        <v>4225456748</v>
      </c>
      <c r="O443" s="11">
        <f t="shared" si="4"/>
        <v>8450913496</v>
      </c>
      <c r="P443" s="17">
        <f t="shared" si="5"/>
        <v>5503657414</v>
      </c>
      <c r="Q443" s="47">
        <v>3.0</v>
      </c>
      <c r="R443" s="47">
        <f t="shared" si="24"/>
        <v>16</v>
      </c>
      <c r="S443" s="11">
        <f t="shared" si="12"/>
        <v>144976503.3</v>
      </c>
      <c r="T443" s="44">
        <f t="shared" si="8"/>
        <v>37.96240969</v>
      </c>
      <c r="U443" s="11">
        <f t="shared" si="13"/>
        <v>10495290502</v>
      </c>
      <c r="V443" s="47">
        <f t="shared" si="14"/>
        <v>339700.753</v>
      </c>
      <c r="W443" s="44">
        <f t="shared" si="9"/>
        <v>30895.69396</v>
      </c>
      <c r="X443" s="44">
        <f t="shared" si="10"/>
        <v>813.8496531</v>
      </c>
    </row>
    <row r="444">
      <c r="A444" s="52"/>
      <c r="B444" s="52"/>
      <c r="C444" s="52"/>
      <c r="D444" s="52"/>
      <c r="E444" s="52"/>
      <c r="F444" s="45">
        <f t="shared" si="11"/>
        <v>21.52618377</v>
      </c>
      <c r="G444" s="6">
        <f>config!$B$24</f>
        <v>800</v>
      </c>
      <c r="H444" s="6">
        <v>441.0</v>
      </c>
      <c r="I444" s="11">
        <f t="shared" si="7"/>
        <v>11520839.82</v>
      </c>
      <c r="J444" s="11">
        <v>2.0E8</v>
      </c>
      <c r="K444" s="11">
        <f t="shared" si="1"/>
        <v>3172812597</v>
      </c>
      <c r="L444" s="11">
        <f t="shared" si="2"/>
        <v>3172812597</v>
      </c>
      <c r="M444" s="46">
        <v>2.0</v>
      </c>
      <c r="N444" s="11">
        <f t="shared" si="3"/>
        <v>4230416796</v>
      </c>
      <c r="O444" s="11">
        <f t="shared" si="4"/>
        <v>8460833593</v>
      </c>
      <c r="P444" s="17">
        <f t="shared" si="5"/>
        <v>5510117877</v>
      </c>
      <c r="Q444" s="47">
        <v>3.0</v>
      </c>
      <c r="R444" s="47">
        <f t="shared" si="24"/>
        <v>16</v>
      </c>
      <c r="S444" s="11">
        <f t="shared" si="12"/>
        <v>148745892.4</v>
      </c>
      <c r="T444" s="44">
        <f t="shared" si="8"/>
        <v>37.0438322</v>
      </c>
      <c r="U444" s="11">
        <f t="shared" si="13"/>
        <v>10862625669</v>
      </c>
      <c r="V444" s="47">
        <f t="shared" si="14"/>
        <v>344796.2643</v>
      </c>
      <c r="W444" s="44">
        <f t="shared" si="9"/>
        <v>31504.47611</v>
      </c>
      <c r="X444" s="44">
        <f t="shared" si="10"/>
        <v>850.4648207</v>
      </c>
    </row>
    <row r="445">
      <c r="A445" s="52"/>
      <c r="B445" s="52"/>
      <c r="C445" s="52"/>
      <c r="D445" s="52"/>
      <c r="E445" s="52"/>
      <c r="F445" s="45">
        <f t="shared" si="11"/>
        <v>21.67686706</v>
      </c>
      <c r="G445" s="6">
        <f>config!$B$24</f>
        <v>800</v>
      </c>
      <c r="H445" s="6">
        <v>442.0</v>
      </c>
      <c r="I445" s="11">
        <f t="shared" si="7"/>
        <v>11774298.3</v>
      </c>
      <c r="J445" s="11">
        <v>2.0E8</v>
      </c>
      <c r="K445" s="11">
        <f t="shared" si="1"/>
        <v>3176614474</v>
      </c>
      <c r="L445" s="11">
        <f t="shared" si="2"/>
        <v>3176614474</v>
      </c>
      <c r="M445" s="46">
        <v>2.0</v>
      </c>
      <c r="N445" s="11">
        <f t="shared" si="3"/>
        <v>4235485966</v>
      </c>
      <c r="O445" s="11">
        <f t="shared" si="4"/>
        <v>8470971932</v>
      </c>
      <c r="P445" s="17">
        <f t="shared" si="5"/>
        <v>5516720471</v>
      </c>
      <c r="Q445" s="47">
        <v>3.0</v>
      </c>
      <c r="R445" s="47">
        <f t="shared" si="24"/>
        <v>16</v>
      </c>
      <c r="S445" s="11">
        <f t="shared" si="12"/>
        <v>152613285.6</v>
      </c>
      <c r="T445" s="44">
        <f t="shared" si="8"/>
        <v>36.14836316</v>
      </c>
      <c r="U445" s="11">
        <f t="shared" si="13"/>
        <v>11242817568</v>
      </c>
      <c r="V445" s="47">
        <f t="shared" si="14"/>
        <v>349968.2082</v>
      </c>
      <c r="W445" s="44">
        <f t="shared" si="9"/>
        <v>32125.25396</v>
      </c>
      <c r="X445" s="44">
        <f t="shared" si="10"/>
        <v>888.7056329</v>
      </c>
    </row>
    <row r="446">
      <c r="A446" s="52"/>
      <c r="B446" s="52"/>
      <c r="C446" s="52"/>
      <c r="D446" s="52"/>
      <c r="E446" s="52"/>
      <c r="F446" s="45">
        <f t="shared" si="11"/>
        <v>21.82860513</v>
      </c>
      <c r="G446" s="6">
        <f>config!$B$24</f>
        <v>800</v>
      </c>
      <c r="H446" s="6">
        <v>443.0</v>
      </c>
      <c r="I446" s="11">
        <f t="shared" si="7"/>
        <v>12033332.86</v>
      </c>
      <c r="J446" s="11">
        <v>2.0E8</v>
      </c>
      <c r="K446" s="11">
        <f t="shared" si="1"/>
        <v>3180499993</v>
      </c>
      <c r="L446" s="11">
        <f t="shared" si="2"/>
        <v>3180499993</v>
      </c>
      <c r="M446" s="46">
        <v>2.0</v>
      </c>
      <c r="N446" s="11">
        <f t="shared" si="3"/>
        <v>4240666657</v>
      </c>
      <c r="O446" s="11">
        <f t="shared" si="4"/>
        <v>8481333314</v>
      </c>
      <c r="P446" s="17">
        <f t="shared" si="5"/>
        <v>5523468321</v>
      </c>
      <c r="Q446" s="47">
        <v>3.0</v>
      </c>
      <c r="R446" s="47">
        <f t="shared" si="24"/>
        <v>16</v>
      </c>
      <c r="S446" s="11">
        <f t="shared" si="12"/>
        <v>156581231</v>
      </c>
      <c r="T446" s="44">
        <f t="shared" si="8"/>
        <v>35.27541766</v>
      </c>
      <c r="U446" s="11">
        <f t="shared" si="13"/>
        <v>11636316183</v>
      </c>
      <c r="V446" s="47">
        <f t="shared" si="14"/>
        <v>355217.7313</v>
      </c>
      <c r="W446" s="44">
        <f t="shared" si="9"/>
        <v>32758.26389</v>
      </c>
      <c r="X446" s="44">
        <f t="shared" si="10"/>
        <v>928.642836</v>
      </c>
    </row>
    <row r="447">
      <c r="A447" s="52"/>
      <c r="B447" s="52"/>
      <c r="C447" s="52"/>
      <c r="D447" s="52"/>
      <c r="E447" s="52"/>
      <c r="F447" s="45">
        <f t="shared" si="11"/>
        <v>21.98140536</v>
      </c>
      <c r="G447" s="6">
        <f>config!$B$24</f>
        <v>800</v>
      </c>
      <c r="H447" s="6">
        <v>444.0</v>
      </c>
      <c r="I447" s="11">
        <f t="shared" si="7"/>
        <v>12298066.18</v>
      </c>
      <c r="J447" s="11">
        <v>2.0E8</v>
      </c>
      <c r="K447" s="11">
        <f t="shared" si="1"/>
        <v>3184470993</v>
      </c>
      <c r="L447" s="11">
        <f t="shared" si="2"/>
        <v>3184470993</v>
      </c>
      <c r="M447" s="46">
        <v>2.0</v>
      </c>
      <c r="N447" s="11">
        <f t="shared" si="3"/>
        <v>4245961324</v>
      </c>
      <c r="O447" s="11">
        <f t="shared" si="4"/>
        <v>8491922647</v>
      </c>
      <c r="P447" s="17">
        <f t="shared" si="5"/>
        <v>5530364624</v>
      </c>
      <c r="Q447" s="47">
        <v>3.0</v>
      </c>
      <c r="R447" s="47">
        <f t="shared" si="24"/>
        <v>16</v>
      </c>
      <c r="S447" s="11">
        <f t="shared" si="12"/>
        <v>160652343</v>
      </c>
      <c r="T447" s="44">
        <f t="shared" si="8"/>
        <v>34.42442556</v>
      </c>
      <c r="U447" s="11">
        <f t="shared" si="13"/>
        <v>12043587249</v>
      </c>
      <c r="V447" s="47">
        <f t="shared" si="14"/>
        <v>360545.9973</v>
      </c>
      <c r="W447" s="44">
        <f t="shared" si="9"/>
        <v>33403.74692</v>
      </c>
      <c r="X447" s="44">
        <f t="shared" si="10"/>
        <v>970.350162</v>
      </c>
    </row>
    <row r="448">
      <c r="A448" s="52"/>
      <c r="B448" s="52"/>
      <c r="C448" s="52"/>
      <c r="D448" s="52"/>
      <c r="E448" s="52"/>
      <c r="F448" s="45">
        <f t="shared" si="11"/>
        <v>22.1352752</v>
      </c>
      <c r="G448" s="6">
        <f>config!$B$24</f>
        <v>800</v>
      </c>
      <c r="H448" s="6">
        <v>445.0</v>
      </c>
      <c r="I448" s="11">
        <f t="shared" si="7"/>
        <v>12568623.64</v>
      </c>
      <c r="J448" s="11">
        <v>2.0E8</v>
      </c>
      <c r="K448" s="11">
        <f t="shared" si="1"/>
        <v>3188529355</v>
      </c>
      <c r="L448" s="11">
        <f t="shared" si="2"/>
        <v>3188529355</v>
      </c>
      <c r="M448" s="46">
        <v>2.0</v>
      </c>
      <c r="N448" s="11">
        <f t="shared" si="3"/>
        <v>4251372473</v>
      </c>
      <c r="O448" s="11">
        <f t="shared" si="4"/>
        <v>8502744945</v>
      </c>
      <c r="P448" s="17">
        <f t="shared" si="5"/>
        <v>5537412646</v>
      </c>
      <c r="Q448" s="47">
        <v>3.0</v>
      </c>
      <c r="R448" s="47">
        <f t="shared" si="24"/>
        <v>16</v>
      </c>
      <c r="S448" s="11">
        <f t="shared" si="12"/>
        <v>164829303.9</v>
      </c>
      <c r="T448" s="44">
        <f t="shared" si="8"/>
        <v>33.59483122</v>
      </c>
      <c r="U448" s="11">
        <f t="shared" si="13"/>
        <v>12465112803</v>
      </c>
      <c r="V448" s="47">
        <f t="shared" si="14"/>
        <v>365954.1873</v>
      </c>
      <c r="W448" s="44">
        <f t="shared" si="9"/>
        <v>34061.94883</v>
      </c>
      <c r="X448" s="44">
        <f t="shared" si="10"/>
        <v>1013.904449</v>
      </c>
    </row>
    <row r="449">
      <c r="A449" s="52"/>
      <c r="B449" s="52"/>
      <c r="C449" s="52"/>
      <c r="D449" s="52"/>
      <c r="E449" s="52"/>
      <c r="F449" s="45">
        <f t="shared" si="11"/>
        <v>22.29022213</v>
      </c>
      <c r="G449" s="6">
        <f>config!$B$24</f>
        <v>800</v>
      </c>
      <c r="H449" s="6">
        <v>446.0</v>
      </c>
      <c r="I449" s="11">
        <f t="shared" si="7"/>
        <v>12845133.36</v>
      </c>
      <c r="J449" s="11">
        <v>2.0E8</v>
      </c>
      <c r="K449" s="11">
        <f t="shared" si="1"/>
        <v>3192677000</v>
      </c>
      <c r="L449" s="11">
        <f t="shared" si="2"/>
        <v>3192677000</v>
      </c>
      <c r="M449" s="46">
        <v>2.0</v>
      </c>
      <c r="N449" s="11">
        <f t="shared" si="3"/>
        <v>4256902667</v>
      </c>
      <c r="O449" s="11">
        <f t="shared" si="4"/>
        <v>8513805334</v>
      </c>
      <c r="P449" s="17">
        <f t="shared" si="5"/>
        <v>5544615724</v>
      </c>
      <c r="Q449" s="47">
        <v>3.0</v>
      </c>
      <c r="R449" s="47">
        <f t="shared" si="24"/>
        <v>16</v>
      </c>
      <c r="S449" s="11">
        <f t="shared" si="12"/>
        <v>169114865.8</v>
      </c>
      <c r="T449" s="44">
        <f t="shared" si="8"/>
        <v>32.78609303</v>
      </c>
      <c r="U449" s="11">
        <f t="shared" si="13"/>
        <v>12901391751</v>
      </c>
      <c r="V449" s="47">
        <f t="shared" si="14"/>
        <v>371443.5001</v>
      </c>
      <c r="W449" s="44">
        <f t="shared" si="9"/>
        <v>34733.12024</v>
      </c>
      <c r="X449" s="44">
        <f t="shared" si="10"/>
        <v>1059.385765</v>
      </c>
    </row>
    <row r="450">
      <c r="A450" s="52"/>
      <c r="B450" s="52"/>
      <c r="C450" s="52"/>
      <c r="D450" s="52"/>
      <c r="E450" s="52"/>
      <c r="F450" s="45">
        <f t="shared" si="11"/>
        <v>22.44625368</v>
      </c>
      <c r="G450" s="6">
        <f>config!$B$24</f>
        <v>800</v>
      </c>
      <c r="H450" s="6">
        <v>447.0</v>
      </c>
      <c r="I450" s="11">
        <f t="shared" si="7"/>
        <v>13127726.29</v>
      </c>
      <c r="J450" s="11">
        <v>2.0E8</v>
      </c>
      <c r="K450" s="11">
        <f t="shared" si="1"/>
        <v>3196915894</v>
      </c>
      <c r="L450" s="11">
        <f t="shared" si="2"/>
        <v>3196915894</v>
      </c>
      <c r="M450" s="46">
        <v>2.0</v>
      </c>
      <c r="N450" s="11">
        <f t="shared" si="3"/>
        <v>4262554526</v>
      </c>
      <c r="O450" s="11">
        <f t="shared" si="4"/>
        <v>8525109052</v>
      </c>
      <c r="P450" s="17">
        <f t="shared" si="5"/>
        <v>5551977270</v>
      </c>
      <c r="Q450" s="47">
        <v>3.0</v>
      </c>
      <c r="R450" s="47">
        <f t="shared" si="24"/>
        <v>16</v>
      </c>
      <c r="S450" s="11">
        <f t="shared" si="12"/>
        <v>173511852.3</v>
      </c>
      <c r="T450" s="44">
        <f t="shared" si="8"/>
        <v>31.99768312</v>
      </c>
      <c r="U450" s="11">
        <f t="shared" si="13"/>
        <v>13352940462</v>
      </c>
      <c r="V450" s="47">
        <f t="shared" si="14"/>
        <v>377015.1526</v>
      </c>
      <c r="W450" s="44">
        <f t="shared" si="9"/>
        <v>35417.5167</v>
      </c>
      <c r="X450" s="44">
        <f t="shared" si="10"/>
        <v>1106.877537</v>
      </c>
    </row>
    <row r="451">
      <c r="A451" s="52"/>
      <c r="B451" s="52"/>
      <c r="C451" s="52"/>
      <c r="D451" s="52"/>
      <c r="E451" s="52"/>
      <c r="F451" s="45">
        <f t="shared" si="11"/>
        <v>22.60337746</v>
      </c>
      <c r="G451" s="6">
        <f>config!$B$24</f>
        <v>800</v>
      </c>
      <c r="H451" s="6">
        <v>448.0</v>
      </c>
      <c r="I451" s="11">
        <f t="shared" si="7"/>
        <v>13416536.27</v>
      </c>
      <c r="J451" s="11">
        <v>2.0E8</v>
      </c>
      <c r="K451" s="11">
        <f t="shared" si="1"/>
        <v>3201248044</v>
      </c>
      <c r="L451" s="11">
        <f t="shared" si="2"/>
        <v>3201248044</v>
      </c>
      <c r="M451" s="46">
        <v>2.0</v>
      </c>
      <c r="N451" s="11">
        <f t="shared" si="3"/>
        <v>4268330725</v>
      </c>
      <c r="O451" s="11">
        <f t="shared" si="4"/>
        <v>8536661451</v>
      </c>
      <c r="P451" s="17">
        <f t="shared" si="5"/>
        <v>5559500770</v>
      </c>
      <c r="Q451" s="47">
        <v>3.0</v>
      </c>
      <c r="R451" s="47">
        <f t="shared" si="24"/>
        <v>16</v>
      </c>
      <c r="S451" s="11">
        <f t="shared" si="12"/>
        <v>178023160.5</v>
      </c>
      <c r="T451" s="44">
        <f t="shared" si="8"/>
        <v>31.22908701</v>
      </c>
      <c r="U451" s="11">
        <f t="shared" si="13"/>
        <v>13820293378</v>
      </c>
      <c r="V451" s="47">
        <f t="shared" si="14"/>
        <v>382670.3799</v>
      </c>
      <c r="W451" s="44">
        <f t="shared" si="9"/>
        <v>36115.3988</v>
      </c>
      <c r="X451" s="44">
        <f t="shared" si="10"/>
        <v>1156.466687</v>
      </c>
    </row>
    <row r="452">
      <c r="A452" s="52"/>
      <c r="B452" s="52"/>
      <c r="C452" s="52"/>
      <c r="D452" s="52"/>
      <c r="E452" s="52"/>
      <c r="F452" s="45">
        <f t="shared" si="11"/>
        <v>22.7616011</v>
      </c>
      <c r="G452" s="6">
        <f>config!$B$24</f>
        <v>800</v>
      </c>
      <c r="H452" s="6">
        <v>449.0</v>
      </c>
      <c r="I452" s="11">
        <f t="shared" si="7"/>
        <v>13711700.07</v>
      </c>
      <c r="J452" s="11">
        <v>2.0E8</v>
      </c>
      <c r="K452" s="11">
        <f t="shared" si="1"/>
        <v>3205675501</v>
      </c>
      <c r="L452" s="11">
        <f t="shared" si="2"/>
        <v>3205675501</v>
      </c>
      <c r="M452" s="46">
        <v>2.0</v>
      </c>
      <c r="N452" s="11">
        <f t="shared" si="3"/>
        <v>4274234001</v>
      </c>
      <c r="O452" s="11">
        <f t="shared" si="4"/>
        <v>8548468003</v>
      </c>
      <c r="P452" s="17">
        <f t="shared" si="5"/>
        <v>5567189787</v>
      </c>
      <c r="Q452" s="47">
        <v>3.0</v>
      </c>
      <c r="R452" s="47">
        <f t="shared" si="24"/>
        <v>16</v>
      </c>
      <c r="S452" s="11">
        <f t="shared" si="12"/>
        <v>182651762.7</v>
      </c>
      <c r="T452" s="44">
        <f t="shared" si="8"/>
        <v>30.47980323</v>
      </c>
      <c r="U452" s="11">
        <f t="shared" si="13"/>
        <v>14304003646</v>
      </c>
      <c r="V452" s="47">
        <f t="shared" si="14"/>
        <v>388410.4356</v>
      </c>
      <c r="W452" s="44">
        <f t="shared" si="9"/>
        <v>36827.03227</v>
      </c>
      <c r="X452" s="44">
        <f t="shared" si="10"/>
        <v>1208.243767</v>
      </c>
    </row>
    <row r="453">
      <c r="A453" s="52"/>
      <c r="B453" s="52"/>
      <c r="C453" s="52"/>
      <c r="D453" s="52"/>
      <c r="E453" s="52"/>
      <c r="F453" s="45">
        <f t="shared" si="11"/>
        <v>22.92093231</v>
      </c>
      <c r="G453" s="6">
        <f>config!$B$24</f>
        <v>800</v>
      </c>
      <c r="H453" s="6">
        <v>450.0</v>
      </c>
      <c r="I453" s="11">
        <f t="shared" si="7"/>
        <v>14013357.47</v>
      </c>
      <c r="J453" s="11">
        <v>2.0E8</v>
      </c>
      <c r="K453" s="11">
        <f t="shared" si="1"/>
        <v>3210200362</v>
      </c>
      <c r="L453" s="11">
        <f t="shared" si="2"/>
        <v>3210200362</v>
      </c>
      <c r="M453" s="46">
        <v>2.0</v>
      </c>
      <c r="N453" s="11">
        <f t="shared" si="3"/>
        <v>4280267149</v>
      </c>
      <c r="O453" s="11">
        <f t="shared" si="4"/>
        <v>8560534299</v>
      </c>
      <c r="P453" s="17">
        <f t="shared" si="5"/>
        <v>5575047962</v>
      </c>
      <c r="Q453" s="47">
        <v>3.0</v>
      </c>
      <c r="R453" s="47">
        <f t="shared" si="24"/>
        <v>16</v>
      </c>
      <c r="S453" s="11">
        <f t="shared" si="12"/>
        <v>187400708.5</v>
      </c>
      <c r="T453" s="44">
        <f t="shared" si="8"/>
        <v>29.74934303</v>
      </c>
      <c r="U453" s="11">
        <f t="shared" si="13"/>
        <v>14804643774</v>
      </c>
      <c r="V453" s="47">
        <f t="shared" si="14"/>
        <v>394236.5921</v>
      </c>
      <c r="W453" s="44">
        <f t="shared" si="9"/>
        <v>37552.68808</v>
      </c>
      <c r="X453" s="44">
        <f t="shared" si="10"/>
        <v>1262.303105</v>
      </c>
    </row>
    <row r="454">
      <c r="A454" s="52"/>
      <c r="B454" s="52"/>
      <c r="C454" s="52"/>
      <c r="D454" s="52"/>
      <c r="E454" s="52"/>
      <c r="F454" s="45">
        <f t="shared" si="11"/>
        <v>23.08137883</v>
      </c>
      <c r="G454" s="6">
        <f>config!$B$24</f>
        <v>800</v>
      </c>
      <c r="H454" s="6">
        <v>451.0</v>
      </c>
      <c r="I454" s="11">
        <f t="shared" si="7"/>
        <v>14321651.33</v>
      </c>
      <c r="J454" s="11">
        <v>2.0E8</v>
      </c>
      <c r="K454" s="11">
        <f t="shared" si="1"/>
        <v>3214824770</v>
      </c>
      <c r="L454" s="11">
        <f t="shared" si="2"/>
        <v>3214824770</v>
      </c>
      <c r="M454" s="46">
        <v>2.0</v>
      </c>
      <c r="N454" s="11">
        <f t="shared" si="3"/>
        <v>4286433027</v>
      </c>
      <c r="O454" s="11">
        <f t="shared" si="4"/>
        <v>8572866053</v>
      </c>
      <c r="P454" s="17">
        <f t="shared" si="5"/>
        <v>5583079017</v>
      </c>
      <c r="Q454" s="47">
        <v>3.0</v>
      </c>
      <c r="R454" s="47">
        <f t="shared" si="24"/>
        <v>17</v>
      </c>
      <c r="S454" s="11">
        <f t="shared" si="12"/>
        <v>192273126.9</v>
      </c>
      <c r="T454" s="44">
        <f t="shared" si="8"/>
        <v>29.03723004</v>
      </c>
      <c r="U454" s="11">
        <f t="shared" si="13"/>
        <v>15322806306</v>
      </c>
      <c r="V454" s="47">
        <f t="shared" si="14"/>
        <v>400150.141</v>
      </c>
      <c r="W454" s="44">
        <f t="shared" si="9"/>
        <v>38292.64253</v>
      </c>
      <c r="X454" s="44">
        <f t="shared" si="10"/>
        <v>1318.742954</v>
      </c>
    </row>
    <row r="455">
      <c r="A455" s="52"/>
      <c r="B455" s="52"/>
      <c r="C455" s="52"/>
      <c r="D455" s="52"/>
      <c r="E455" s="52"/>
      <c r="F455" s="45">
        <f t="shared" si="11"/>
        <v>23.24294849</v>
      </c>
      <c r="G455" s="6">
        <f>config!$B$24</f>
        <v>800</v>
      </c>
      <c r="H455" s="6">
        <v>452.0</v>
      </c>
      <c r="I455" s="11">
        <f t="shared" si="7"/>
        <v>14636727.66</v>
      </c>
      <c r="J455" s="11">
        <v>2.0E8</v>
      </c>
      <c r="K455" s="11">
        <f t="shared" si="1"/>
        <v>3219550915</v>
      </c>
      <c r="L455" s="11">
        <f t="shared" si="2"/>
        <v>3219550915</v>
      </c>
      <c r="M455" s="46">
        <v>2.0</v>
      </c>
      <c r="N455" s="11">
        <f t="shared" si="3"/>
        <v>4292734553</v>
      </c>
      <c r="O455" s="11">
        <f t="shared" si="4"/>
        <v>8585469106</v>
      </c>
      <c r="P455" s="17">
        <f t="shared" si="5"/>
        <v>5591286756</v>
      </c>
      <c r="Q455" s="47">
        <v>3.0</v>
      </c>
      <c r="R455" s="47">
        <f t="shared" si="24"/>
        <v>17</v>
      </c>
      <c r="S455" s="11">
        <f t="shared" si="12"/>
        <v>197272228.2</v>
      </c>
      <c r="T455" s="44">
        <f t="shared" si="8"/>
        <v>28.34299995</v>
      </c>
      <c r="U455" s="11">
        <f t="shared" si="13"/>
        <v>15859104527</v>
      </c>
      <c r="V455" s="47">
        <f t="shared" si="14"/>
        <v>406152.3931</v>
      </c>
      <c r="W455" s="44">
        <f t="shared" si="9"/>
        <v>39047.17736</v>
      </c>
      <c r="X455" s="44">
        <f t="shared" si="10"/>
        <v>1377.665647</v>
      </c>
    </row>
    <row r="456">
      <c r="A456" s="52"/>
      <c r="B456" s="52"/>
      <c r="C456" s="52"/>
      <c r="D456" s="52"/>
      <c r="E456" s="52"/>
      <c r="F456" s="45">
        <f t="shared" si="11"/>
        <v>23.40564913</v>
      </c>
      <c r="G456" s="6">
        <f>config!$B$24</f>
        <v>800</v>
      </c>
      <c r="H456" s="6">
        <v>453.0</v>
      </c>
      <c r="I456" s="11">
        <f t="shared" si="7"/>
        <v>14958735.67</v>
      </c>
      <c r="J456" s="11">
        <v>2.0E8</v>
      </c>
      <c r="K456" s="11">
        <f t="shared" si="1"/>
        <v>3224381035</v>
      </c>
      <c r="L456" s="11">
        <f t="shared" si="2"/>
        <v>3224381035</v>
      </c>
      <c r="M456" s="46">
        <v>2.0</v>
      </c>
      <c r="N456" s="11">
        <f t="shared" si="3"/>
        <v>4299174713</v>
      </c>
      <c r="O456" s="11">
        <f t="shared" si="4"/>
        <v>8598349427</v>
      </c>
      <c r="P456" s="17">
        <f t="shared" si="5"/>
        <v>5599675064</v>
      </c>
      <c r="Q456" s="47">
        <v>3.0</v>
      </c>
      <c r="R456" s="47">
        <f t="shared" si="24"/>
        <v>17</v>
      </c>
      <c r="S456" s="11">
        <f t="shared" si="12"/>
        <v>202401306.2</v>
      </c>
      <c r="T456" s="44">
        <f t="shared" si="8"/>
        <v>27.66620023</v>
      </c>
      <c r="U456" s="11">
        <f t="shared" si="13"/>
        <v>16414173185</v>
      </c>
      <c r="V456" s="47">
        <f t="shared" si="14"/>
        <v>412244.679</v>
      </c>
      <c r="W456" s="44">
        <f t="shared" si="9"/>
        <v>39816.57987</v>
      </c>
      <c r="X456" s="44">
        <f t="shared" si="10"/>
        <v>1439.177752</v>
      </c>
    </row>
    <row r="457">
      <c r="A457" s="52"/>
      <c r="B457" s="52"/>
      <c r="C457" s="52"/>
      <c r="D457" s="52"/>
      <c r="E457" s="52"/>
      <c r="F457" s="45">
        <f t="shared" si="11"/>
        <v>23.56948867</v>
      </c>
      <c r="G457" s="6">
        <f>config!$B$24</f>
        <v>800</v>
      </c>
      <c r="H457" s="6">
        <v>454.0</v>
      </c>
      <c r="I457" s="11">
        <f t="shared" si="7"/>
        <v>15287827.85</v>
      </c>
      <c r="J457" s="11">
        <v>2.0E8</v>
      </c>
      <c r="K457" s="11">
        <f t="shared" si="1"/>
        <v>3229317418</v>
      </c>
      <c r="L457" s="11">
        <f t="shared" si="2"/>
        <v>3229317418</v>
      </c>
      <c r="M457" s="46">
        <v>2.0</v>
      </c>
      <c r="N457" s="11">
        <f t="shared" si="3"/>
        <v>4305756557</v>
      </c>
      <c r="O457" s="11">
        <f t="shared" si="4"/>
        <v>8611513114</v>
      </c>
      <c r="P457" s="17">
        <f t="shared" si="5"/>
        <v>5608247916</v>
      </c>
      <c r="Q457" s="47">
        <v>3.0</v>
      </c>
      <c r="R457" s="47">
        <f t="shared" si="24"/>
        <v>17</v>
      </c>
      <c r="S457" s="11">
        <f t="shared" si="12"/>
        <v>207663740.1</v>
      </c>
      <c r="T457" s="44">
        <f t="shared" si="8"/>
        <v>27.00638981</v>
      </c>
      <c r="U457" s="11">
        <f t="shared" si="13"/>
        <v>16988669247</v>
      </c>
      <c r="V457" s="47">
        <f t="shared" si="14"/>
        <v>418428.3492</v>
      </c>
      <c r="W457" s="44">
        <f t="shared" si="9"/>
        <v>40601.14302</v>
      </c>
      <c r="X457" s="44">
        <f t="shared" si="10"/>
        <v>1503.390246</v>
      </c>
    </row>
    <row r="458">
      <c r="A458" s="52"/>
      <c r="B458" s="52"/>
      <c r="C458" s="52"/>
      <c r="D458" s="52"/>
      <c r="E458" s="52"/>
      <c r="F458" s="45">
        <f t="shared" si="11"/>
        <v>23.73447509</v>
      </c>
      <c r="G458" s="6">
        <f>config!$B$24</f>
        <v>800</v>
      </c>
      <c r="H458" s="6">
        <v>455.0</v>
      </c>
      <c r="I458" s="11">
        <f t="shared" si="7"/>
        <v>15624160.07</v>
      </c>
      <c r="J458" s="11">
        <v>2.0E8</v>
      </c>
      <c r="K458" s="11">
        <f t="shared" si="1"/>
        <v>3234362401</v>
      </c>
      <c r="L458" s="11">
        <f t="shared" si="2"/>
        <v>3234362401</v>
      </c>
      <c r="M458" s="46">
        <v>2.0</v>
      </c>
      <c r="N458" s="11">
        <f t="shared" si="3"/>
        <v>4312483201</v>
      </c>
      <c r="O458" s="11">
        <f t="shared" si="4"/>
        <v>8624966403</v>
      </c>
      <c r="P458" s="17">
        <f t="shared" si="5"/>
        <v>5617009370</v>
      </c>
      <c r="Q458" s="47">
        <v>3.0</v>
      </c>
      <c r="R458" s="47">
        <f t="shared" si="24"/>
        <v>17</v>
      </c>
      <c r="S458" s="11">
        <f t="shared" si="12"/>
        <v>213062997.4</v>
      </c>
      <c r="T458" s="44">
        <f t="shared" si="8"/>
        <v>26.36313879</v>
      </c>
      <c r="U458" s="11">
        <f t="shared" si="13"/>
        <v>17583272670</v>
      </c>
      <c r="V458" s="47">
        <f t="shared" si="14"/>
        <v>424704.7744</v>
      </c>
      <c r="W458" s="44">
        <f t="shared" si="9"/>
        <v>41401.16554</v>
      </c>
      <c r="X458" s="44">
        <f t="shared" si="10"/>
        <v>1570.418677</v>
      </c>
    </row>
    <row r="459">
      <c r="A459" s="52"/>
      <c r="B459" s="52"/>
      <c r="C459" s="52"/>
      <c r="D459" s="52"/>
      <c r="E459" s="52"/>
      <c r="F459" s="45">
        <f t="shared" si="11"/>
        <v>23.90061642</v>
      </c>
      <c r="G459" s="6">
        <f>config!$B$24</f>
        <v>800</v>
      </c>
      <c r="H459" s="6">
        <v>456.0</v>
      </c>
      <c r="I459" s="11">
        <f t="shared" si="7"/>
        <v>15967891.59</v>
      </c>
      <c r="J459" s="11">
        <v>2.0E8</v>
      </c>
      <c r="K459" s="11">
        <f t="shared" si="1"/>
        <v>3239518374</v>
      </c>
      <c r="L459" s="11">
        <f t="shared" si="2"/>
        <v>3239518374</v>
      </c>
      <c r="M459" s="46">
        <v>2.0</v>
      </c>
      <c r="N459" s="11">
        <f t="shared" si="3"/>
        <v>4319357832</v>
      </c>
      <c r="O459" s="11">
        <f t="shared" si="4"/>
        <v>8638715664</v>
      </c>
      <c r="P459" s="17">
        <f t="shared" si="5"/>
        <v>5625963576</v>
      </c>
      <c r="Q459" s="47">
        <v>3.0</v>
      </c>
      <c r="R459" s="47">
        <f t="shared" si="24"/>
        <v>17</v>
      </c>
      <c r="S459" s="11">
        <f t="shared" si="12"/>
        <v>218602635.3</v>
      </c>
      <c r="T459" s="44">
        <f t="shared" si="8"/>
        <v>25.73602815</v>
      </c>
      <c r="U459" s="11">
        <f t="shared" si="13"/>
        <v>18198687214</v>
      </c>
      <c r="V459" s="47">
        <f t="shared" si="14"/>
        <v>431075.346</v>
      </c>
      <c r="W459" s="44">
        <f t="shared" si="9"/>
        <v>42216.95205</v>
      </c>
      <c r="X459" s="44">
        <f t="shared" si="10"/>
        <v>1640.383349</v>
      </c>
    </row>
    <row r="460">
      <c r="A460" s="52"/>
      <c r="B460" s="52"/>
      <c r="C460" s="52"/>
      <c r="D460" s="52"/>
      <c r="E460" s="52"/>
      <c r="F460" s="45">
        <f t="shared" si="11"/>
        <v>24.06792073</v>
      </c>
      <c r="G460" s="6">
        <f>config!$B$24</f>
        <v>800</v>
      </c>
      <c r="H460" s="6">
        <v>457.0</v>
      </c>
      <c r="I460" s="11">
        <f t="shared" si="7"/>
        <v>16319185.2</v>
      </c>
      <c r="J460" s="11">
        <v>2.0E8</v>
      </c>
      <c r="K460" s="11">
        <f t="shared" si="1"/>
        <v>3244787778</v>
      </c>
      <c r="L460" s="11">
        <f t="shared" si="2"/>
        <v>3244787778</v>
      </c>
      <c r="M460" s="46">
        <v>2.0</v>
      </c>
      <c r="N460" s="11">
        <f t="shared" si="3"/>
        <v>4326383704</v>
      </c>
      <c r="O460" s="11">
        <f t="shared" si="4"/>
        <v>8652767408</v>
      </c>
      <c r="P460" s="17">
        <f t="shared" si="5"/>
        <v>5635114775</v>
      </c>
      <c r="Q460" s="47">
        <v>3.0</v>
      </c>
      <c r="R460" s="47">
        <f t="shared" si="24"/>
        <v>17</v>
      </c>
      <c r="S460" s="11">
        <f t="shared" si="12"/>
        <v>224286303.8</v>
      </c>
      <c r="T460" s="44">
        <f t="shared" si="8"/>
        <v>25.12464952</v>
      </c>
      <c r="U460" s="11">
        <f t="shared" si="13"/>
        <v>18835641266</v>
      </c>
      <c r="V460" s="47">
        <f t="shared" si="14"/>
        <v>437541.4762</v>
      </c>
      <c r="W460" s="44">
        <f t="shared" si="9"/>
        <v>43048.81318</v>
      </c>
      <c r="X460" s="44">
        <f t="shared" si="10"/>
        <v>1713.4095</v>
      </c>
    </row>
    <row r="461">
      <c r="A461" s="52"/>
      <c r="B461" s="52"/>
      <c r="C461" s="52"/>
      <c r="D461" s="52"/>
      <c r="E461" s="52"/>
      <c r="F461" s="45">
        <f t="shared" si="11"/>
        <v>24.23639618</v>
      </c>
      <c r="G461" s="6">
        <f>config!$B$24</f>
        <v>800</v>
      </c>
      <c r="H461" s="6">
        <v>458.0</v>
      </c>
      <c r="I461" s="11">
        <f t="shared" si="7"/>
        <v>16678207.28</v>
      </c>
      <c r="J461" s="11">
        <v>2.0E8</v>
      </c>
      <c r="K461" s="11">
        <f t="shared" si="1"/>
        <v>3250173109</v>
      </c>
      <c r="L461" s="11">
        <f t="shared" si="2"/>
        <v>3250173109</v>
      </c>
      <c r="M461" s="46">
        <v>2.0</v>
      </c>
      <c r="N461" s="11">
        <f t="shared" si="3"/>
        <v>4333564146</v>
      </c>
      <c r="O461" s="11">
        <f t="shared" si="4"/>
        <v>8667128291</v>
      </c>
      <c r="P461" s="17">
        <f t="shared" si="5"/>
        <v>5644467300</v>
      </c>
      <c r="Q461" s="47">
        <v>3.0</v>
      </c>
      <c r="R461" s="47">
        <f t="shared" si="24"/>
        <v>17</v>
      </c>
      <c r="S461" s="11">
        <f t="shared" si="12"/>
        <v>230117747.7</v>
      </c>
      <c r="T461" s="44">
        <f t="shared" si="8"/>
        <v>24.52860484</v>
      </c>
      <c r="U461" s="11">
        <f t="shared" si="13"/>
        <v>19494888711</v>
      </c>
      <c r="V461" s="47">
        <f t="shared" si="14"/>
        <v>444104.5984</v>
      </c>
      <c r="W461" s="44">
        <f t="shared" si="9"/>
        <v>43897.06565</v>
      </c>
      <c r="X461" s="44">
        <f t="shared" si="10"/>
        <v>1789.627496</v>
      </c>
    </row>
    <row r="462">
      <c r="A462" s="52"/>
      <c r="B462" s="52"/>
      <c r="C462" s="52"/>
      <c r="D462" s="52"/>
      <c r="E462" s="52"/>
      <c r="F462" s="45">
        <f t="shared" si="11"/>
        <v>24.40605095</v>
      </c>
      <c r="G462" s="6">
        <f>config!$B$24</f>
        <v>800</v>
      </c>
      <c r="H462" s="6">
        <v>459.0</v>
      </c>
      <c r="I462" s="11">
        <f t="shared" si="7"/>
        <v>17045127.84</v>
      </c>
      <c r="J462" s="11">
        <v>2.0E8</v>
      </c>
      <c r="K462" s="11">
        <f t="shared" si="1"/>
        <v>3255676918</v>
      </c>
      <c r="L462" s="11">
        <f t="shared" si="2"/>
        <v>3255676918</v>
      </c>
      <c r="M462" s="46">
        <v>2.0</v>
      </c>
      <c r="N462" s="11">
        <f t="shared" si="3"/>
        <v>4340902557</v>
      </c>
      <c r="O462" s="11">
        <f t="shared" si="4"/>
        <v>8681805114</v>
      </c>
      <c r="P462" s="17">
        <f t="shared" si="5"/>
        <v>5654025580</v>
      </c>
      <c r="Q462" s="47">
        <v>3.0</v>
      </c>
      <c r="R462" s="47">
        <f t="shared" si="24"/>
        <v>17</v>
      </c>
      <c r="S462" s="11">
        <f t="shared" si="12"/>
        <v>236100809.2</v>
      </c>
      <c r="T462" s="44">
        <f t="shared" si="8"/>
        <v>23.94750615</v>
      </c>
      <c r="U462" s="11">
        <f t="shared" si="13"/>
        <v>20177209816</v>
      </c>
      <c r="V462" s="47">
        <f t="shared" si="14"/>
        <v>450766.1673</v>
      </c>
      <c r="W462" s="44">
        <f t="shared" si="9"/>
        <v>44762.03246</v>
      </c>
      <c r="X462" s="44">
        <f t="shared" si="10"/>
        <v>1869.173023</v>
      </c>
    </row>
    <row r="463">
      <c r="A463" s="52"/>
      <c r="B463" s="52"/>
      <c r="C463" s="52"/>
      <c r="D463" s="52"/>
      <c r="E463" s="52"/>
      <c r="F463" s="45">
        <f t="shared" si="11"/>
        <v>24.57689331</v>
      </c>
      <c r="G463" s="6">
        <f>config!$B$24</f>
        <v>800</v>
      </c>
      <c r="H463" s="6">
        <v>460.0</v>
      </c>
      <c r="I463" s="11">
        <f t="shared" si="7"/>
        <v>17420120.65</v>
      </c>
      <c r="J463" s="11">
        <v>2.0E8</v>
      </c>
      <c r="K463" s="11">
        <f t="shared" si="1"/>
        <v>3261301810</v>
      </c>
      <c r="L463" s="11">
        <f t="shared" si="2"/>
        <v>3261301810</v>
      </c>
      <c r="M463" s="46">
        <v>2.0</v>
      </c>
      <c r="N463" s="11">
        <f t="shared" si="3"/>
        <v>4348402413</v>
      </c>
      <c r="O463" s="11">
        <f t="shared" si="4"/>
        <v>8696804826</v>
      </c>
      <c r="P463" s="17">
        <f t="shared" si="5"/>
        <v>5663794143</v>
      </c>
      <c r="Q463" s="47">
        <v>3.0</v>
      </c>
      <c r="R463" s="47">
        <f t="shared" si="24"/>
        <v>17</v>
      </c>
      <c r="S463" s="11">
        <f t="shared" si="12"/>
        <v>242239430.2</v>
      </c>
      <c r="T463" s="44">
        <f t="shared" si="8"/>
        <v>23.38097534</v>
      </c>
      <c r="U463" s="11">
        <f t="shared" si="13"/>
        <v>20883412159</v>
      </c>
      <c r="V463" s="47">
        <f t="shared" si="14"/>
        <v>457527.6599</v>
      </c>
      <c r="W463" s="44">
        <f t="shared" si="9"/>
        <v>45644.04295</v>
      </c>
      <c r="X463" s="44">
        <f t="shared" si="10"/>
        <v>1952.187293</v>
      </c>
    </row>
    <row r="464">
      <c r="A464" s="52"/>
      <c r="B464" s="52"/>
      <c r="C464" s="52"/>
      <c r="D464" s="52"/>
      <c r="E464" s="52"/>
      <c r="F464" s="45">
        <f t="shared" si="11"/>
        <v>24.74893156</v>
      </c>
      <c r="G464" s="6">
        <f>config!$B$24</f>
        <v>800</v>
      </c>
      <c r="H464" s="6">
        <v>461.0</v>
      </c>
      <c r="I464" s="11">
        <f t="shared" si="7"/>
        <v>17803363.31</v>
      </c>
      <c r="J464" s="11">
        <v>2.0E8</v>
      </c>
      <c r="K464" s="11">
        <f t="shared" si="1"/>
        <v>3267050450</v>
      </c>
      <c r="L464" s="11">
        <f t="shared" si="2"/>
        <v>3267050450</v>
      </c>
      <c r="M464" s="46">
        <v>2.0</v>
      </c>
      <c r="N464" s="11">
        <f t="shared" si="3"/>
        <v>4356067266</v>
      </c>
      <c r="O464" s="11">
        <f t="shared" si="4"/>
        <v>8712134532</v>
      </c>
      <c r="P464" s="17">
        <f t="shared" si="5"/>
        <v>5673777614</v>
      </c>
      <c r="Q464" s="47">
        <v>3.0</v>
      </c>
      <c r="R464" s="47">
        <f t="shared" si="24"/>
        <v>17</v>
      </c>
      <c r="S464" s="11">
        <f t="shared" si="12"/>
        <v>248537655.4</v>
      </c>
      <c r="T464" s="44">
        <f t="shared" si="8"/>
        <v>22.82864383</v>
      </c>
      <c r="U464" s="11">
        <f t="shared" si="13"/>
        <v>21614331585</v>
      </c>
      <c r="V464" s="47">
        <f t="shared" si="14"/>
        <v>464390.5747</v>
      </c>
      <c r="W464" s="44">
        <f t="shared" si="9"/>
        <v>46543.43296</v>
      </c>
      <c r="X464" s="44">
        <f t="shared" si="10"/>
        <v>2038.817255</v>
      </c>
    </row>
    <row r="465">
      <c r="A465" s="52"/>
      <c r="B465" s="52"/>
      <c r="C465" s="52"/>
      <c r="D465" s="52"/>
      <c r="E465" s="52"/>
      <c r="F465" s="45">
        <f t="shared" si="11"/>
        <v>24.92217408</v>
      </c>
      <c r="G465" s="6">
        <f>config!$B$24</f>
        <v>800</v>
      </c>
      <c r="H465" s="6">
        <v>462.0</v>
      </c>
      <c r="I465" s="11">
        <f t="shared" si="7"/>
        <v>18195037.3</v>
      </c>
      <c r="J465" s="11">
        <v>2.0E8</v>
      </c>
      <c r="K465" s="11">
        <f t="shared" si="1"/>
        <v>3272925559</v>
      </c>
      <c r="L465" s="11">
        <f t="shared" si="2"/>
        <v>3272925559</v>
      </c>
      <c r="M465" s="46">
        <v>2.0</v>
      </c>
      <c r="N465" s="11">
        <f t="shared" si="3"/>
        <v>4363900746</v>
      </c>
      <c r="O465" s="11">
        <f t="shared" si="4"/>
        <v>8727801492</v>
      </c>
      <c r="P465" s="17">
        <f t="shared" si="5"/>
        <v>5683980722</v>
      </c>
      <c r="Q465" s="47">
        <v>3.0</v>
      </c>
      <c r="R465" s="47">
        <f t="shared" si="24"/>
        <v>17</v>
      </c>
      <c r="S465" s="11">
        <f t="shared" si="12"/>
        <v>254999634.4</v>
      </c>
      <c r="T465" s="44">
        <f t="shared" si="8"/>
        <v>22.29015243</v>
      </c>
      <c r="U465" s="11">
        <f t="shared" si="13"/>
        <v>22370833190</v>
      </c>
      <c r="V465" s="47">
        <f t="shared" si="14"/>
        <v>471356.4334</v>
      </c>
      <c r="W465" s="44">
        <f t="shared" si="9"/>
        <v>47460.54494</v>
      </c>
      <c r="X465" s="44">
        <f t="shared" si="10"/>
        <v>2129.215809</v>
      </c>
    </row>
    <row r="466">
      <c r="A466" s="52"/>
      <c r="B466" s="52"/>
      <c r="C466" s="52"/>
      <c r="D466" s="52"/>
      <c r="E466" s="52"/>
      <c r="F466" s="45">
        <f t="shared" si="11"/>
        <v>25.0966293</v>
      </c>
      <c r="G466" s="6">
        <f>config!$B$24</f>
        <v>800</v>
      </c>
      <c r="H466" s="6">
        <v>463.0</v>
      </c>
      <c r="I466" s="11">
        <f t="shared" si="7"/>
        <v>18595328.12</v>
      </c>
      <c r="J466" s="11">
        <v>2.0E8</v>
      </c>
      <c r="K466" s="11">
        <f t="shared" si="1"/>
        <v>3278929922</v>
      </c>
      <c r="L466" s="11">
        <f t="shared" si="2"/>
        <v>3278929922</v>
      </c>
      <c r="M466" s="46">
        <v>2.0</v>
      </c>
      <c r="N466" s="11">
        <f t="shared" si="3"/>
        <v>4371906562</v>
      </c>
      <c r="O466" s="11">
        <f t="shared" si="4"/>
        <v>8743813125</v>
      </c>
      <c r="P466" s="17">
        <f t="shared" si="5"/>
        <v>5694408297</v>
      </c>
      <c r="Q466" s="47">
        <v>3.0</v>
      </c>
      <c r="R466" s="47">
        <f t="shared" si="24"/>
        <v>17</v>
      </c>
      <c r="S466" s="11">
        <f t="shared" si="12"/>
        <v>261629624.9</v>
      </c>
      <c r="T466" s="44">
        <f t="shared" si="8"/>
        <v>21.76515102</v>
      </c>
      <c r="U466" s="11">
        <f t="shared" si="13"/>
        <v>23153812352</v>
      </c>
      <c r="V466" s="47">
        <f t="shared" si="14"/>
        <v>478426.7799</v>
      </c>
      <c r="W466" s="44">
        <f t="shared" si="9"/>
        <v>48395.72809</v>
      </c>
      <c r="X466" s="44">
        <f t="shared" si="10"/>
        <v>2223.542031</v>
      </c>
    </row>
    <row r="467">
      <c r="A467" s="52"/>
      <c r="B467" s="52"/>
      <c r="C467" s="52"/>
      <c r="D467" s="52"/>
      <c r="E467" s="52"/>
      <c r="F467" s="45">
        <f t="shared" si="11"/>
        <v>25.2723057</v>
      </c>
      <c r="G467" s="6">
        <f>config!$B$24</f>
        <v>800</v>
      </c>
      <c r="H467" s="6">
        <v>464.0</v>
      </c>
      <c r="I467" s="11">
        <f t="shared" si="7"/>
        <v>19004425.34</v>
      </c>
      <c r="J467" s="11">
        <v>2.0E8</v>
      </c>
      <c r="K467" s="11">
        <f t="shared" si="1"/>
        <v>3285066380</v>
      </c>
      <c r="L467" s="11">
        <f t="shared" si="2"/>
        <v>3285066380</v>
      </c>
      <c r="M467" s="46">
        <v>2.0</v>
      </c>
      <c r="N467" s="11">
        <f t="shared" si="3"/>
        <v>4380088507</v>
      </c>
      <c r="O467" s="11">
        <f t="shared" si="4"/>
        <v>8760177013</v>
      </c>
      <c r="P467" s="17">
        <f t="shared" si="5"/>
        <v>5705065280</v>
      </c>
      <c r="Q467" s="47">
        <v>3.0</v>
      </c>
      <c r="R467" s="47">
        <f t="shared" si="24"/>
        <v>18</v>
      </c>
      <c r="S467" s="11">
        <f t="shared" si="12"/>
        <v>268431995.2</v>
      </c>
      <c r="T467" s="44">
        <f t="shared" si="8"/>
        <v>21.25329835</v>
      </c>
      <c r="U467" s="11">
        <f t="shared" si="13"/>
        <v>23964195784</v>
      </c>
      <c r="V467" s="47">
        <f t="shared" si="14"/>
        <v>485603.1816</v>
      </c>
      <c r="W467" s="44">
        <f t="shared" si="9"/>
        <v>49349.3385</v>
      </c>
      <c r="X467" s="44">
        <f t="shared" si="10"/>
        <v>2321.961405</v>
      </c>
    </row>
    <row r="468">
      <c r="A468" s="52"/>
      <c r="B468" s="52"/>
      <c r="C468" s="52"/>
      <c r="D468" s="52"/>
      <c r="E468" s="52"/>
      <c r="F468" s="45">
        <f t="shared" si="11"/>
        <v>25.44921184</v>
      </c>
      <c r="G468" s="6">
        <f>config!$B$24</f>
        <v>800</v>
      </c>
      <c r="H468" s="6">
        <v>465.0</v>
      </c>
      <c r="I468" s="11">
        <f t="shared" si="7"/>
        <v>19422522.69</v>
      </c>
      <c r="J468" s="11">
        <v>2.0E8</v>
      </c>
      <c r="K468" s="11">
        <f t="shared" si="1"/>
        <v>3291337840</v>
      </c>
      <c r="L468" s="11">
        <f t="shared" si="2"/>
        <v>3291337840</v>
      </c>
      <c r="M468" s="46">
        <v>2.0</v>
      </c>
      <c r="N468" s="11">
        <f t="shared" si="3"/>
        <v>4388450454</v>
      </c>
      <c r="O468" s="11">
        <f t="shared" si="4"/>
        <v>8776900908</v>
      </c>
      <c r="P468" s="17">
        <f t="shared" si="5"/>
        <v>5715956716</v>
      </c>
      <c r="Q468" s="47">
        <v>3.0</v>
      </c>
      <c r="R468" s="47">
        <f t="shared" si="24"/>
        <v>18</v>
      </c>
      <c r="S468" s="11">
        <f t="shared" si="12"/>
        <v>275411227</v>
      </c>
      <c r="T468" s="44">
        <f t="shared" si="8"/>
        <v>20.75426183</v>
      </c>
      <c r="U468" s="11">
        <f t="shared" si="13"/>
        <v>24802942636</v>
      </c>
      <c r="V468" s="47">
        <f t="shared" si="14"/>
        <v>492887.2293</v>
      </c>
      <c r="W468" s="44">
        <f t="shared" si="9"/>
        <v>50321.73926</v>
      </c>
      <c r="X468" s="44">
        <f t="shared" si="10"/>
        <v>2424.646064</v>
      </c>
    </row>
    <row r="469">
      <c r="A469" s="52"/>
      <c r="B469" s="52"/>
      <c r="C469" s="52"/>
      <c r="D469" s="52"/>
      <c r="E469" s="52"/>
      <c r="F469" s="45">
        <f t="shared" si="11"/>
        <v>25.62735633</v>
      </c>
      <c r="G469" s="6">
        <f>config!$B$24</f>
        <v>800</v>
      </c>
      <c r="H469" s="6">
        <v>466.0</v>
      </c>
      <c r="I469" s="11">
        <f t="shared" si="7"/>
        <v>19849818.19</v>
      </c>
      <c r="J469" s="11">
        <v>2.0E8</v>
      </c>
      <c r="K469" s="11">
        <f t="shared" si="1"/>
        <v>3297747273</v>
      </c>
      <c r="L469" s="11">
        <f t="shared" si="2"/>
        <v>3297747273</v>
      </c>
      <c r="M469" s="46">
        <v>2.0</v>
      </c>
      <c r="N469" s="11">
        <f t="shared" si="3"/>
        <v>4396996364</v>
      </c>
      <c r="O469" s="11">
        <f t="shared" si="4"/>
        <v>8793992728</v>
      </c>
      <c r="P469" s="17">
        <f t="shared" si="5"/>
        <v>5727087764</v>
      </c>
      <c r="Q469" s="47">
        <v>3.0</v>
      </c>
      <c r="R469" s="47">
        <f t="shared" si="24"/>
        <v>18</v>
      </c>
      <c r="S469" s="11">
        <f t="shared" si="12"/>
        <v>282571918.9</v>
      </c>
      <c r="T469" s="44">
        <f t="shared" si="8"/>
        <v>20.26771728</v>
      </c>
      <c r="U469" s="11">
        <f t="shared" si="13"/>
        <v>25671045629</v>
      </c>
      <c r="V469" s="47">
        <f t="shared" si="14"/>
        <v>500280.5377</v>
      </c>
      <c r="W469" s="44">
        <f t="shared" si="9"/>
        <v>51313.30062</v>
      </c>
      <c r="X469" s="44">
        <f t="shared" si="10"/>
        <v>2531.775035</v>
      </c>
    </row>
    <row r="470">
      <c r="A470" s="52"/>
      <c r="B470" s="52"/>
      <c r="C470" s="52"/>
      <c r="D470" s="52"/>
      <c r="E470" s="52"/>
      <c r="F470" s="45">
        <f t="shared" si="11"/>
        <v>25.80674782</v>
      </c>
      <c r="G470" s="6">
        <f>config!$B$24</f>
        <v>800</v>
      </c>
      <c r="H470" s="6">
        <v>467.0</v>
      </c>
      <c r="I470" s="11">
        <f t="shared" si="7"/>
        <v>20286514.19</v>
      </c>
      <c r="J470" s="11">
        <v>2.0E8</v>
      </c>
      <c r="K470" s="11">
        <f t="shared" si="1"/>
        <v>3304297713</v>
      </c>
      <c r="L470" s="11">
        <f t="shared" si="2"/>
        <v>3304297713</v>
      </c>
      <c r="M470" s="46">
        <v>2.0</v>
      </c>
      <c r="N470" s="11">
        <f t="shared" si="3"/>
        <v>4405730284</v>
      </c>
      <c r="O470" s="11">
        <f t="shared" si="4"/>
        <v>8811460568</v>
      </c>
      <c r="P470" s="17">
        <f t="shared" si="5"/>
        <v>5738463695</v>
      </c>
      <c r="Q470" s="47">
        <v>3.0</v>
      </c>
      <c r="R470" s="47">
        <f t="shared" si="24"/>
        <v>18</v>
      </c>
      <c r="S470" s="11">
        <f t="shared" si="12"/>
        <v>289918788.8</v>
      </c>
      <c r="T470" s="44">
        <f t="shared" si="8"/>
        <v>19.79334874</v>
      </c>
      <c r="U470" s="11">
        <f t="shared" si="13"/>
        <v>26569532226</v>
      </c>
      <c r="V470" s="47">
        <f t="shared" si="14"/>
        <v>507784.7458</v>
      </c>
      <c r="W470" s="44">
        <f t="shared" si="9"/>
        <v>52324.40014</v>
      </c>
      <c r="X470" s="44">
        <f t="shared" si="10"/>
        <v>2643.534493</v>
      </c>
    </row>
    <row r="471">
      <c r="A471" s="52"/>
      <c r="B471" s="52"/>
      <c r="C471" s="52"/>
      <c r="D471" s="52"/>
      <c r="E471" s="52"/>
      <c r="F471" s="45">
        <f t="shared" si="11"/>
        <v>25.98739506</v>
      </c>
      <c r="G471" s="6">
        <f>config!$B$24</f>
        <v>800</v>
      </c>
      <c r="H471" s="6">
        <v>468.0</v>
      </c>
      <c r="I471" s="11">
        <f t="shared" si="7"/>
        <v>20732817.51</v>
      </c>
      <c r="J471" s="11">
        <v>2.0E8</v>
      </c>
      <c r="K471" s="11">
        <f t="shared" si="1"/>
        <v>3310992263</v>
      </c>
      <c r="L471" s="11">
        <f t="shared" si="2"/>
        <v>3310992263</v>
      </c>
      <c r="M471" s="46">
        <v>2.0</v>
      </c>
      <c r="N471" s="11">
        <f t="shared" si="3"/>
        <v>4414656350</v>
      </c>
      <c r="O471" s="11">
        <f t="shared" si="4"/>
        <v>8829312700</v>
      </c>
      <c r="P471" s="17">
        <f t="shared" si="5"/>
        <v>5750089896</v>
      </c>
      <c r="Q471" s="47">
        <v>3.0</v>
      </c>
      <c r="R471" s="47">
        <f t="shared" si="24"/>
        <v>18</v>
      </c>
      <c r="S471" s="11">
        <f t="shared" si="12"/>
        <v>297456677.3</v>
      </c>
      <c r="T471" s="44">
        <f t="shared" si="8"/>
        <v>19.33084827</v>
      </c>
      <c r="U471" s="11">
        <f t="shared" si="13"/>
        <v>27499465854</v>
      </c>
      <c r="V471" s="47">
        <f t="shared" si="14"/>
        <v>515401.517</v>
      </c>
      <c r="W471" s="44">
        <f t="shared" si="9"/>
        <v>53355.42281</v>
      </c>
      <c r="X471" s="44">
        <f t="shared" si="10"/>
        <v>2760.118028</v>
      </c>
    </row>
    <row r="472">
      <c r="A472" s="52"/>
      <c r="B472" s="52"/>
      <c r="C472" s="52"/>
      <c r="D472" s="52"/>
      <c r="E472" s="52"/>
      <c r="F472" s="45">
        <f t="shared" si="11"/>
        <v>26.16930682</v>
      </c>
      <c r="G472" s="6">
        <f>config!$B$24</f>
        <v>800</v>
      </c>
      <c r="H472" s="6">
        <v>469.0</v>
      </c>
      <c r="I472" s="11">
        <f t="shared" si="7"/>
        <v>21188939.49</v>
      </c>
      <c r="J472" s="11">
        <v>2.0E8</v>
      </c>
      <c r="K472" s="11">
        <f t="shared" si="1"/>
        <v>3317834092</v>
      </c>
      <c r="L472" s="11">
        <f t="shared" si="2"/>
        <v>3317834092</v>
      </c>
      <c r="M472" s="46">
        <v>2.0</v>
      </c>
      <c r="N472" s="11">
        <f t="shared" si="3"/>
        <v>4423778790</v>
      </c>
      <c r="O472" s="11">
        <f t="shared" si="4"/>
        <v>8847557580</v>
      </c>
      <c r="P472" s="17">
        <f t="shared" si="5"/>
        <v>5761971874</v>
      </c>
      <c r="Q472" s="47">
        <v>3.0</v>
      </c>
      <c r="R472" s="47">
        <f t="shared" si="24"/>
        <v>18</v>
      </c>
      <c r="S472" s="11">
        <f t="shared" si="12"/>
        <v>305190551</v>
      </c>
      <c r="T472" s="44">
        <f t="shared" si="8"/>
        <v>18.8799157</v>
      </c>
      <c r="U472" s="11">
        <f t="shared" si="13"/>
        <v>28461947159</v>
      </c>
      <c r="V472" s="47">
        <f t="shared" si="14"/>
        <v>523132.5397</v>
      </c>
      <c r="W472" s="44">
        <f t="shared" si="9"/>
        <v>54406.76119</v>
      </c>
      <c r="X472" s="44">
        <f t="shared" si="10"/>
        <v>2881.726913</v>
      </c>
    </row>
    <row r="473">
      <c r="A473" s="52"/>
      <c r="B473" s="52"/>
      <c r="C473" s="52"/>
      <c r="D473" s="52"/>
      <c r="E473" s="52"/>
      <c r="F473" s="45">
        <f t="shared" si="11"/>
        <v>26.35249197</v>
      </c>
      <c r="G473" s="6">
        <f>config!$B$24</f>
        <v>800</v>
      </c>
      <c r="H473" s="6">
        <v>470.0</v>
      </c>
      <c r="I473" s="11">
        <f t="shared" si="7"/>
        <v>21655096.16</v>
      </c>
      <c r="J473" s="11">
        <v>2.0E8</v>
      </c>
      <c r="K473" s="11">
        <f t="shared" si="1"/>
        <v>3324826442</v>
      </c>
      <c r="L473" s="11">
        <f t="shared" si="2"/>
        <v>3324826442</v>
      </c>
      <c r="M473" s="46">
        <v>2.0</v>
      </c>
      <c r="N473" s="11">
        <f t="shared" si="3"/>
        <v>4433101923</v>
      </c>
      <c r="O473" s="11">
        <f t="shared" si="4"/>
        <v>8866203846</v>
      </c>
      <c r="P473" s="17">
        <f t="shared" si="5"/>
        <v>5774115255</v>
      </c>
      <c r="Q473" s="47">
        <v>3.0</v>
      </c>
      <c r="R473" s="47">
        <f t="shared" si="24"/>
        <v>18</v>
      </c>
      <c r="S473" s="11">
        <f t="shared" si="12"/>
        <v>313125505.3</v>
      </c>
      <c r="T473" s="44">
        <f t="shared" si="8"/>
        <v>18.44025848</v>
      </c>
      <c r="U473" s="11">
        <f t="shared" si="13"/>
        <v>29458115309</v>
      </c>
      <c r="V473" s="47">
        <f t="shared" si="14"/>
        <v>530979.5278</v>
      </c>
      <c r="W473" s="44">
        <f t="shared" si="9"/>
        <v>55478.81559</v>
      </c>
      <c r="X473" s="44">
        <f t="shared" si="10"/>
        <v>3008.570387</v>
      </c>
    </row>
    <row r="474">
      <c r="A474" s="52"/>
      <c r="B474" s="52"/>
      <c r="C474" s="52"/>
      <c r="D474" s="52"/>
      <c r="E474" s="52"/>
      <c r="F474" s="45">
        <f t="shared" si="11"/>
        <v>26.53695941</v>
      </c>
      <c r="G474" s="6">
        <f>config!$B$24</f>
        <v>800</v>
      </c>
      <c r="H474" s="6">
        <v>471.0</v>
      </c>
      <c r="I474" s="11">
        <f t="shared" si="7"/>
        <v>22131508.28</v>
      </c>
      <c r="J474" s="11">
        <v>2.0E8</v>
      </c>
      <c r="K474" s="11">
        <f t="shared" si="1"/>
        <v>3331972624</v>
      </c>
      <c r="L474" s="11">
        <f t="shared" si="2"/>
        <v>3331972624</v>
      </c>
      <c r="M474" s="46">
        <v>2.0</v>
      </c>
      <c r="N474" s="11">
        <f t="shared" si="3"/>
        <v>4442630166</v>
      </c>
      <c r="O474" s="11">
        <f t="shared" si="4"/>
        <v>8885260331</v>
      </c>
      <c r="P474" s="17">
        <f t="shared" si="5"/>
        <v>5786525791</v>
      </c>
      <c r="Q474" s="47">
        <v>3.0</v>
      </c>
      <c r="R474" s="47">
        <f t="shared" si="24"/>
        <v>18</v>
      </c>
      <c r="S474" s="11">
        <f t="shared" si="12"/>
        <v>321266768.4</v>
      </c>
      <c r="T474" s="44">
        <f t="shared" si="8"/>
        <v>18.01159149</v>
      </c>
      <c r="U474" s="11">
        <f t="shared" si="13"/>
        <v>30489149345</v>
      </c>
      <c r="V474" s="47">
        <f t="shared" si="14"/>
        <v>538944.2208</v>
      </c>
      <c r="W474" s="44">
        <f t="shared" si="9"/>
        <v>56571.99423</v>
      </c>
      <c r="X474" s="44">
        <f t="shared" si="10"/>
        <v>3140.86594</v>
      </c>
    </row>
    <row r="475">
      <c r="A475" s="52"/>
      <c r="B475" s="52"/>
      <c r="C475" s="52"/>
      <c r="D475" s="52"/>
      <c r="E475" s="52"/>
      <c r="F475" s="45">
        <f t="shared" si="11"/>
        <v>26.72271813</v>
      </c>
      <c r="G475" s="6">
        <f>config!$B$24</f>
        <v>800</v>
      </c>
      <c r="H475" s="6">
        <v>472.0</v>
      </c>
      <c r="I475" s="11">
        <f t="shared" si="7"/>
        <v>22618401.46</v>
      </c>
      <c r="J475" s="11">
        <v>2.0E8</v>
      </c>
      <c r="K475" s="11">
        <f t="shared" si="1"/>
        <v>3339276022</v>
      </c>
      <c r="L475" s="11">
        <f t="shared" si="2"/>
        <v>3339276022</v>
      </c>
      <c r="M475" s="46">
        <v>2.0</v>
      </c>
      <c r="N475" s="11">
        <f t="shared" si="3"/>
        <v>4452368029</v>
      </c>
      <c r="O475" s="11">
        <f t="shared" si="4"/>
        <v>8904736058</v>
      </c>
      <c r="P475" s="17">
        <f t="shared" si="5"/>
        <v>5799209358</v>
      </c>
      <c r="Q475" s="47">
        <v>3.0</v>
      </c>
      <c r="R475" s="47">
        <f t="shared" si="24"/>
        <v>18</v>
      </c>
      <c r="S475" s="11">
        <f t="shared" si="12"/>
        <v>329619704.4</v>
      </c>
      <c r="T475" s="44">
        <f t="shared" si="8"/>
        <v>17.59363679</v>
      </c>
      <c r="U475" s="11">
        <f t="shared" si="13"/>
        <v>31556269572</v>
      </c>
      <c r="V475" s="47">
        <f t="shared" si="14"/>
        <v>547028.3841</v>
      </c>
      <c r="W475" s="44">
        <f t="shared" si="9"/>
        <v>57686.71332</v>
      </c>
      <c r="X475" s="44">
        <f t="shared" si="10"/>
        <v>3278.839618</v>
      </c>
    </row>
    <row r="476">
      <c r="A476" s="52"/>
      <c r="B476" s="52"/>
      <c r="C476" s="52"/>
      <c r="D476" s="52"/>
      <c r="E476" s="52"/>
      <c r="F476" s="45">
        <f t="shared" si="11"/>
        <v>26.90977716</v>
      </c>
      <c r="G476" s="6">
        <f>config!$B$24</f>
        <v>800</v>
      </c>
      <c r="H476" s="6">
        <v>473.0</v>
      </c>
      <c r="I476" s="11">
        <f t="shared" si="7"/>
        <v>23116006.29</v>
      </c>
      <c r="J476" s="11">
        <v>2.0E8</v>
      </c>
      <c r="K476" s="11">
        <f t="shared" si="1"/>
        <v>3346740094</v>
      </c>
      <c r="L476" s="11">
        <f t="shared" si="2"/>
        <v>3346740094</v>
      </c>
      <c r="M476" s="46">
        <v>2.0</v>
      </c>
      <c r="N476" s="11">
        <f t="shared" si="3"/>
        <v>4462320126</v>
      </c>
      <c r="O476" s="11">
        <f t="shared" si="4"/>
        <v>8924640252</v>
      </c>
      <c r="P476" s="17">
        <f t="shared" si="5"/>
        <v>5812171964</v>
      </c>
      <c r="Q476" s="47">
        <v>3.0</v>
      </c>
      <c r="R476" s="47">
        <f t="shared" si="24"/>
        <v>18</v>
      </c>
      <c r="S476" s="11">
        <f t="shared" si="12"/>
        <v>338189816.7</v>
      </c>
      <c r="T476" s="44">
        <f t="shared" si="8"/>
        <v>17.18612352</v>
      </c>
      <c r="U476" s="11">
        <f t="shared" si="13"/>
        <v>32660739007</v>
      </c>
      <c r="V476" s="47">
        <f t="shared" si="14"/>
        <v>555233.8098</v>
      </c>
      <c r="W476" s="44">
        <f t="shared" si="9"/>
        <v>58823.39733</v>
      </c>
      <c r="X476" s="44">
        <f t="shared" si="10"/>
        <v>3422.726321</v>
      </c>
    </row>
    <row r="477">
      <c r="A477" s="52"/>
      <c r="B477" s="52"/>
      <c r="C477" s="52"/>
      <c r="D477" s="52"/>
      <c r="E477" s="52"/>
      <c r="F477" s="45">
        <f t="shared" si="11"/>
        <v>27.0981456</v>
      </c>
      <c r="G477" s="6">
        <f>config!$B$24</f>
        <v>800</v>
      </c>
      <c r="H477" s="6">
        <v>474.0</v>
      </c>
      <c r="I477" s="11">
        <f t="shared" si="7"/>
        <v>23624558.43</v>
      </c>
      <c r="J477" s="11">
        <v>2.0E8</v>
      </c>
      <c r="K477" s="11">
        <f t="shared" si="1"/>
        <v>3354368376</v>
      </c>
      <c r="L477" s="11">
        <f t="shared" si="2"/>
        <v>3354368376</v>
      </c>
      <c r="M477" s="46">
        <v>2.0</v>
      </c>
      <c r="N477" s="11">
        <f t="shared" si="3"/>
        <v>4472491169</v>
      </c>
      <c r="O477" s="11">
        <f t="shared" si="4"/>
        <v>8944982337</v>
      </c>
      <c r="P477" s="17">
        <f t="shared" si="5"/>
        <v>5825419747</v>
      </c>
      <c r="Q477" s="47">
        <v>3.0</v>
      </c>
      <c r="R477" s="47">
        <f t="shared" si="24"/>
        <v>18</v>
      </c>
      <c r="S477" s="11">
        <f t="shared" si="12"/>
        <v>346982752</v>
      </c>
      <c r="T477" s="44">
        <f t="shared" si="8"/>
        <v>16.78878767</v>
      </c>
      <c r="U477" s="11">
        <f t="shared" si="13"/>
        <v>33803864872</v>
      </c>
      <c r="V477" s="47">
        <f t="shared" si="14"/>
        <v>563562.317</v>
      </c>
      <c r="W477" s="44">
        <f t="shared" si="9"/>
        <v>59982.47905</v>
      </c>
      <c r="X477" s="44">
        <f t="shared" si="10"/>
        <v>3572.770127</v>
      </c>
    </row>
    <row r="478">
      <c r="A478" s="52"/>
      <c r="B478" s="52"/>
      <c r="C478" s="52"/>
      <c r="D478" s="52"/>
      <c r="E478" s="52"/>
      <c r="F478" s="45">
        <f t="shared" si="11"/>
        <v>27.28783261</v>
      </c>
      <c r="G478" s="6">
        <f>config!$B$24</f>
        <v>800</v>
      </c>
      <c r="H478" s="6">
        <v>475.0</v>
      </c>
      <c r="I478" s="11">
        <f t="shared" si="7"/>
        <v>24144298.71</v>
      </c>
      <c r="J478" s="11">
        <v>2.0E8</v>
      </c>
      <c r="K478" s="11">
        <f t="shared" si="1"/>
        <v>3362164481</v>
      </c>
      <c r="L478" s="11">
        <f t="shared" si="2"/>
        <v>3362164481</v>
      </c>
      <c r="M478" s="46">
        <v>2.0</v>
      </c>
      <c r="N478" s="11">
        <f t="shared" si="3"/>
        <v>4482885974</v>
      </c>
      <c r="O478" s="11">
        <f t="shared" si="4"/>
        <v>8965771949</v>
      </c>
      <c r="P478" s="17">
        <f t="shared" si="5"/>
        <v>5838958982</v>
      </c>
      <c r="Q478" s="47">
        <v>3.0</v>
      </c>
      <c r="R478" s="47">
        <f t="shared" si="24"/>
        <v>18</v>
      </c>
      <c r="S478" s="11">
        <f t="shared" si="12"/>
        <v>356004303.5</v>
      </c>
      <c r="T478" s="44">
        <f t="shared" si="8"/>
        <v>16.4013719</v>
      </c>
      <c r="U478" s="11">
        <f t="shared" si="13"/>
        <v>34987000143</v>
      </c>
      <c r="V478" s="47">
        <f t="shared" si="14"/>
        <v>572015.7517</v>
      </c>
      <c r="W478" s="44">
        <f t="shared" si="9"/>
        <v>61164.39982</v>
      </c>
      <c r="X478" s="44">
        <f t="shared" si="10"/>
        <v>3729.224615</v>
      </c>
    </row>
    <row r="479">
      <c r="A479" s="52"/>
      <c r="B479" s="52"/>
      <c r="C479" s="52"/>
      <c r="D479" s="52"/>
      <c r="E479" s="52"/>
      <c r="F479" s="45">
        <f t="shared" si="11"/>
        <v>27.47884744</v>
      </c>
      <c r="G479" s="6">
        <f>config!$B$24</f>
        <v>800</v>
      </c>
      <c r="H479" s="6">
        <v>476.0</v>
      </c>
      <c r="I479" s="11">
        <f t="shared" si="7"/>
        <v>24675473.29</v>
      </c>
      <c r="J479" s="11">
        <v>2.0E8</v>
      </c>
      <c r="K479" s="11">
        <f t="shared" si="1"/>
        <v>3370132099</v>
      </c>
      <c r="L479" s="11">
        <f t="shared" si="2"/>
        <v>3370132099</v>
      </c>
      <c r="M479" s="46">
        <v>2.0</v>
      </c>
      <c r="N479" s="11">
        <f t="shared" si="3"/>
        <v>4493509466</v>
      </c>
      <c r="O479" s="11">
        <f t="shared" si="4"/>
        <v>8987018931</v>
      </c>
      <c r="P479" s="17">
        <f t="shared" si="5"/>
        <v>5852796079</v>
      </c>
      <c r="Q479" s="47">
        <v>3.0</v>
      </c>
      <c r="R479" s="47">
        <f t="shared" si="24"/>
        <v>19</v>
      </c>
      <c r="S479" s="11">
        <f t="shared" si="12"/>
        <v>365260415.4</v>
      </c>
      <c r="T479" s="44">
        <f t="shared" si="8"/>
        <v>16.02362543</v>
      </c>
      <c r="U479" s="11">
        <f t="shared" si="13"/>
        <v>36211545148</v>
      </c>
      <c r="V479" s="47">
        <f t="shared" si="14"/>
        <v>580595.988</v>
      </c>
      <c r="W479" s="44">
        <f t="shared" si="9"/>
        <v>62369.60967</v>
      </c>
      <c r="X479" s="44">
        <f t="shared" si="10"/>
        <v>3892.353198</v>
      </c>
    </row>
    <row r="480">
      <c r="A480" s="52"/>
      <c r="B480" s="52"/>
      <c r="C480" s="52"/>
      <c r="D480" s="52"/>
      <c r="E480" s="52"/>
      <c r="F480" s="45">
        <f t="shared" si="11"/>
        <v>27.67119937</v>
      </c>
      <c r="G480" s="6">
        <f>config!$B$24</f>
        <v>800</v>
      </c>
      <c r="H480" s="6">
        <v>477.0</v>
      </c>
      <c r="I480" s="11">
        <f t="shared" si="7"/>
        <v>25218333.7</v>
      </c>
      <c r="J480" s="11">
        <v>2.0E8</v>
      </c>
      <c r="K480" s="11">
        <f t="shared" si="1"/>
        <v>3378275005</v>
      </c>
      <c r="L480" s="11">
        <f t="shared" si="2"/>
        <v>3378275005</v>
      </c>
      <c r="M480" s="46">
        <v>2.0</v>
      </c>
      <c r="N480" s="11">
        <f t="shared" si="3"/>
        <v>4504366674</v>
      </c>
      <c r="O480" s="11">
        <f t="shared" si="4"/>
        <v>9008733348</v>
      </c>
      <c r="P480" s="17">
        <f t="shared" si="5"/>
        <v>5866937593</v>
      </c>
      <c r="Q480" s="47">
        <v>3.0</v>
      </c>
      <c r="R480" s="47">
        <f t="shared" si="24"/>
        <v>19</v>
      </c>
      <c r="S480" s="11">
        <f t="shared" si="12"/>
        <v>374757186.2</v>
      </c>
      <c r="T480" s="44">
        <f t="shared" si="8"/>
        <v>15.65530378</v>
      </c>
      <c r="U480" s="11">
        <f t="shared" si="13"/>
        <v>37478949228</v>
      </c>
      <c r="V480" s="47">
        <f t="shared" si="14"/>
        <v>589304.9278</v>
      </c>
      <c r="W480" s="44">
        <f t="shared" si="9"/>
        <v>63598.5675</v>
      </c>
      <c r="X480" s="44">
        <f t="shared" si="10"/>
        <v>4062.429474</v>
      </c>
    </row>
    <row r="481">
      <c r="A481" s="52"/>
      <c r="B481" s="52"/>
      <c r="C481" s="52"/>
      <c r="D481" s="52"/>
      <c r="E481" s="52"/>
      <c r="F481" s="45">
        <f t="shared" si="11"/>
        <v>27.86489777</v>
      </c>
      <c r="G481" s="6">
        <f>config!$B$24</f>
        <v>800</v>
      </c>
      <c r="H481" s="6">
        <v>478.0</v>
      </c>
      <c r="I481" s="11">
        <f t="shared" si="7"/>
        <v>25773137.04</v>
      </c>
      <c r="J481" s="11">
        <v>2.0E8</v>
      </c>
      <c r="K481" s="11">
        <f t="shared" si="1"/>
        <v>3386597056</v>
      </c>
      <c r="L481" s="11">
        <f t="shared" si="2"/>
        <v>3386597056</v>
      </c>
      <c r="M481" s="46">
        <v>2.0</v>
      </c>
      <c r="N481" s="11">
        <f t="shared" si="3"/>
        <v>4515462741</v>
      </c>
      <c r="O481" s="11">
        <f t="shared" si="4"/>
        <v>9030925482</v>
      </c>
      <c r="P481" s="17">
        <f t="shared" si="5"/>
        <v>5881390220</v>
      </c>
      <c r="Q481" s="47">
        <v>3.0</v>
      </c>
      <c r="R481" s="47">
        <f t="shared" si="24"/>
        <v>19</v>
      </c>
      <c r="S481" s="11">
        <f t="shared" si="12"/>
        <v>384500873</v>
      </c>
      <c r="T481" s="44">
        <f t="shared" si="8"/>
        <v>15.2961687</v>
      </c>
      <c r="U481" s="11">
        <f t="shared" si="13"/>
        <v>38790712451</v>
      </c>
      <c r="V481" s="47">
        <f t="shared" si="14"/>
        <v>598144.5017</v>
      </c>
      <c r="W481" s="44">
        <f t="shared" si="9"/>
        <v>64851.74124</v>
      </c>
      <c r="X481" s="44">
        <f t="shared" si="10"/>
        <v>4239.737578</v>
      </c>
    </row>
    <row r="482">
      <c r="A482" s="52"/>
      <c r="B482" s="52"/>
      <c r="C482" s="52"/>
      <c r="D482" s="52"/>
      <c r="E482" s="52"/>
      <c r="F482" s="45">
        <f t="shared" si="11"/>
        <v>28.05995205</v>
      </c>
      <c r="G482" s="6">
        <f>config!$B$24</f>
        <v>800</v>
      </c>
      <c r="H482" s="6">
        <v>479.0</v>
      </c>
      <c r="I482" s="11">
        <f t="shared" si="7"/>
        <v>26340146.05</v>
      </c>
      <c r="J482" s="11">
        <v>2.0E8</v>
      </c>
      <c r="K482" s="11">
        <f t="shared" si="1"/>
        <v>3395102191</v>
      </c>
      <c r="L482" s="11">
        <f t="shared" si="2"/>
        <v>3395102191</v>
      </c>
      <c r="M482" s="46">
        <v>2.0</v>
      </c>
      <c r="N482" s="11">
        <f t="shared" si="3"/>
        <v>4526802921</v>
      </c>
      <c r="O482" s="11">
        <f t="shared" si="4"/>
        <v>9053605842</v>
      </c>
      <c r="P482" s="17">
        <f t="shared" si="5"/>
        <v>5896160805</v>
      </c>
      <c r="Q482" s="47">
        <v>3.0</v>
      </c>
      <c r="R482" s="47">
        <f t="shared" si="24"/>
        <v>19</v>
      </c>
      <c r="S482" s="11">
        <f t="shared" si="12"/>
        <v>394497895.7</v>
      </c>
      <c r="T482" s="44">
        <f t="shared" si="8"/>
        <v>14.94598797</v>
      </c>
      <c r="U482" s="11">
        <f t="shared" si="13"/>
        <v>40148387387</v>
      </c>
      <c r="V482" s="47">
        <f t="shared" si="14"/>
        <v>607116.6693</v>
      </c>
      <c r="W482" s="44">
        <f t="shared" si="9"/>
        <v>66129.60806</v>
      </c>
      <c r="X482" s="44">
        <f t="shared" si="10"/>
        <v>4424.572546</v>
      </c>
    </row>
    <row r="483">
      <c r="A483" s="52"/>
      <c r="B483" s="52"/>
      <c r="C483" s="52"/>
      <c r="D483" s="52"/>
      <c r="E483" s="52"/>
      <c r="F483" s="45">
        <f t="shared" si="11"/>
        <v>28.25637172</v>
      </c>
      <c r="G483" s="6">
        <f>config!$B$24</f>
        <v>800</v>
      </c>
      <c r="H483" s="6">
        <v>480.0</v>
      </c>
      <c r="I483" s="11">
        <f t="shared" si="7"/>
        <v>26919629.27</v>
      </c>
      <c r="J483" s="11">
        <v>2.0E8</v>
      </c>
      <c r="K483" s="11">
        <f t="shared" si="1"/>
        <v>3403794439</v>
      </c>
      <c r="L483" s="11">
        <f t="shared" si="2"/>
        <v>3403794439</v>
      </c>
      <c r="M483" s="46">
        <v>2.0</v>
      </c>
      <c r="N483" s="11">
        <f t="shared" si="3"/>
        <v>4538392585</v>
      </c>
      <c r="O483" s="11">
        <f t="shared" si="4"/>
        <v>9076785171</v>
      </c>
      <c r="P483" s="17">
        <f t="shared" si="5"/>
        <v>5911256342</v>
      </c>
      <c r="Q483" s="47">
        <v>3.0</v>
      </c>
      <c r="R483" s="47">
        <f t="shared" si="24"/>
        <v>19</v>
      </c>
      <c r="S483" s="11">
        <f t="shared" si="12"/>
        <v>404754841</v>
      </c>
      <c r="T483" s="44">
        <f t="shared" si="8"/>
        <v>14.60453525</v>
      </c>
      <c r="U483" s="11">
        <f t="shared" si="13"/>
        <v>41553580945</v>
      </c>
      <c r="V483" s="47">
        <f t="shared" si="14"/>
        <v>616223.4193</v>
      </c>
      <c r="W483" s="44">
        <f t="shared" si="9"/>
        <v>67432.65453</v>
      </c>
      <c r="X483" s="44">
        <f t="shared" si="10"/>
        <v>4617.240698</v>
      </c>
    </row>
    <row r="484">
      <c r="A484" s="52"/>
      <c r="B484" s="52"/>
      <c r="C484" s="52"/>
      <c r="D484" s="52"/>
      <c r="E484" s="52"/>
      <c r="F484" s="45">
        <f t="shared" si="11"/>
        <v>28.45416632</v>
      </c>
      <c r="G484" s="6">
        <f>config!$B$24</f>
        <v>800</v>
      </c>
      <c r="H484" s="6">
        <v>481.0</v>
      </c>
      <c r="I484" s="11">
        <f t="shared" si="7"/>
        <v>27511861.11</v>
      </c>
      <c r="J484" s="11">
        <v>2.0E8</v>
      </c>
      <c r="K484" s="11">
        <f t="shared" si="1"/>
        <v>3412677917</v>
      </c>
      <c r="L484" s="11">
        <f t="shared" si="2"/>
        <v>3412677917</v>
      </c>
      <c r="M484" s="46">
        <v>2.0</v>
      </c>
      <c r="N484" s="11">
        <f t="shared" si="3"/>
        <v>4550237222</v>
      </c>
      <c r="O484" s="11">
        <f t="shared" si="4"/>
        <v>9100474444</v>
      </c>
      <c r="P484" s="17">
        <f t="shared" si="5"/>
        <v>5926683982</v>
      </c>
      <c r="Q484" s="47">
        <v>3.0</v>
      </c>
      <c r="R484" s="47">
        <f t="shared" si="24"/>
        <v>19</v>
      </c>
      <c r="S484" s="11">
        <f t="shared" si="12"/>
        <v>415278466.9</v>
      </c>
      <c r="T484" s="44">
        <f t="shared" si="8"/>
        <v>14.27158992</v>
      </c>
      <c r="U484" s="11">
        <f t="shared" si="13"/>
        <v>43007956278</v>
      </c>
      <c r="V484" s="47">
        <f t="shared" si="14"/>
        <v>625466.7706</v>
      </c>
      <c r="W484" s="44">
        <f t="shared" si="9"/>
        <v>68761.37678</v>
      </c>
      <c r="X484" s="44">
        <f t="shared" si="10"/>
        <v>4818.060018</v>
      </c>
    </row>
    <row r="485">
      <c r="A485" s="52"/>
      <c r="B485" s="52"/>
      <c r="C485" s="52"/>
      <c r="D485" s="52"/>
      <c r="E485" s="52"/>
      <c r="F485" s="45">
        <f t="shared" si="11"/>
        <v>28.65334549</v>
      </c>
      <c r="G485" s="6">
        <f>config!$B$24</f>
        <v>800</v>
      </c>
      <c r="H485" s="6">
        <v>482.0</v>
      </c>
      <c r="I485" s="11">
        <f t="shared" si="7"/>
        <v>28117122.06</v>
      </c>
      <c r="J485" s="11">
        <v>2.0E8</v>
      </c>
      <c r="K485" s="11">
        <f t="shared" si="1"/>
        <v>3421756831</v>
      </c>
      <c r="L485" s="11">
        <f t="shared" si="2"/>
        <v>3421756831</v>
      </c>
      <c r="M485" s="46">
        <v>2.0</v>
      </c>
      <c r="N485" s="11">
        <f t="shared" si="3"/>
        <v>4562342441</v>
      </c>
      <c r="O485" s="11">
        <f t="shared" si="4"/>
        <v>9124684882</v>
      </c>
      <c r="P485" s="17">
        <f t="shared" si="5"/>
        <v>5942451030</v>
      </c>
      <c r="Q485" s="47">
        <v>3.0</v>
      </c>
      <c r="R485" s="47">
        <f t="shared" si="24"/>
        <v>19</v>
      </c>
      <c r="S485" s="11">
        <f t="shared" si="12"/>
        <v>426075707</v>
      </c>
      <c r="T485" s="44">
        <f t="shared" si="8"/>
        <v>13.94693697</v>
      </c>
      <c r="U485" s="11">
        <f t="shared" si="13"/>
        <v>44513234748</v>
      </c>
      <c r="V485" s="47">
        <f t="shared" si="14"/>
        <v>634848.7722</v>
      </c>
      <c r="W485" s="44">
        <f t="shared" si="9"/>
        <v>70116.28076</v>
      </c>
      <c r="X485" s="44">
        <f t="shared" si="10"/>
        <v>5027.360554</v>
      </c>
    </row>
    <row r="486">
      <c r="A486" s="52"/>
      <c r="B486" s="52"/>
      <c r="C486" s="52"/>
      <c r="D486" s="52"/>
      <c r="E486" s="52"/>
      <c r="F486" s="45">
        <f t="shared" si="11"/>
        <v>28.8539189</v>
      </c>
      <c r="G486" s="6">
        <f>config!$B$24</f>
        <v>800</v>
      </c>
      <c r="H486" s="6">
        <v>483.0</v>
      </c>
      <c r="I486" s="11">
        <f t="shared" si="7"/>
        <v>28735698.74</v>
      </c>
      <c r="J486" s="11">
        <v>2.0E8</v>
      </c>
      <c r="K486" s="11">
        <f t="shared" si="1"/>
        <v>3431035481</v>
      </c>
      <c r="L486" s="11">
        <f t="shared" si="2"/>
        <v>3431035481</v>
      </c>
      <c r="M486" s="46">
        <v>2.0</v>
      </c>
      <c r="N486" s="11">
        <f t="shared" si="3"/>
        <v>4574713975</v>
      </c>
      <c r="O486" s="11">
        <f t="shared" si="4"/>
        <v>9149427950</v>
      </c>
      <c r="P486" s="17">
        <f t="shared" si="5"/>
        <v>5958564952</v>
      </c>
      <c r="Q486" s="47">
        <v>3.0</v>
      </c>
      <c r="R486" s="47">
        <f t="shared" si="24"/>
        <v>19</v>
      </c>
      <c r="S486" s="11">
        <f t="shared" si="12"/>
        <v>437153675.4</v>
      </c>
      <c r="T486" s="44">
        <f t="shared" si="8"/>
        <v>13.63036682</v>
      </c>
      <c r="U486" s="11">
        <f t="shared" si="13"/>
        <v>46071197964</v>
      </c>
      <c r="V486" s="47">
        <f t="shared" si="14"/>
        <v>644371.5037</v>
      </c>
      <c r="W486" s="44">
        <f t="shared" si="9"/>
        <v>71497.88235</v>
      </c>
      <c r="X486" s="44">
        <f t="shared" si="10"/>
        <v>5245.484828</v>
      </c>
    </row>
    <row r="487">
      <c r="A487" s="52"/>
      <c r="B487" s="52"/>
      <c r="C487" s="52"/>
      <c r="D487" s="52"/>
      <c r="E487" s="52"/>
      <c r="F487" s="45">
        <f t="shared" si="11"/>
        <v>29.05589634</v>
      </c>
      <c r="G487" s="6">
        <f>config!$B$24</f>
        <v>800</v>
      </c>
      <c r="H487" s="6">
        <v>484.0</v>
      </c>
      <c r="I487" s="11">
        <f t="shared" si="7"/>
        <v>29367884.11</v>
      </c>
      <c r="J487" s="11">
        <v>2.0E8</v>
      </c>
      <c r="K487" s="11">
        <f t="shared" si="1"/>
        <v>3440518262</v>
      </c>
      <c r="L487" s="11">
        <f t="shared" si="2"/>
        <v>3440518262</v>
      </c>
      <c r="M487" s="46">
        <v>2.0</v>
      </c>
      <c r="N487" s="11">
        <f t="shared" si="3"/>
        <v>4587357682</v>
      </c>
      <c r="O487" s="11">
        <f t="shared" si="4"/>
        <v>9174715365</v>
      </c>
      <c r="P487" s="17">
        <f t="shared" si="5"/>
        <v>5975033381</v>
      </c>
      <c r="Q487" s="47">
        <v>3.0</v>
      </c>
      <c r="R487" s="47">
        <f t="shared" si="24"/>
        <v>19</v>
      </c>
      <c r="S487" s="11">
        <f t="shared" si="12"/>
        <v>448519671</v>
      </c>
      <c r="T487" s="44">
        <f t="shared" si="8"/>
        <v>13.32167521</v>
      </c>
      <c r="U487" s="11">
        <f t="shared" si="13"/>
        <v>47683689893</v>
      </c>
      <c r="V487" s="47">
        <f t="shared" si="14"/>
        <v>654037.0763</v>
      </c>
      <c r="W487" s="44">
        <f t="shared" si="9"/>
        <v>72906.70762</v>
      </c>
      <c r="X487" s="44">
        <f t="shared" si="10"/>
        <v>5472.788255</v>
      </c>
    </row>
    <row r="488">
      <c r="A488" s="52"/>
      <c r="B488" s="52"/>
      <c r="C488" s="52"/>
      <c r="D488" s="52"/>
      <c r="E488" s="52"/>
      <c r="F488" s="45">
        <f t="shared" si="11"/>
        <v>29.25928761</v>
      </c>
      <c r="G488" s="6">
        <f>config!$B$24</f>
        <v>800</v>
      </c>
      <c r="H488" s="6">
        <v>485.0</v>
      </c>
      <c r="I488" s="11">
        <f t="shared" si="7"/>
        <v>30013977.56</v>
      </c>
      <c r="J488" s="11">
        <v>2.0E8</v>
      </c>
      <c r="K488" s="11">
        <f t="shared" si="1"/>
        <v>3450209663</v>
      </c>
      <c r="L488" s="11">
        <f t="shared" si="2"/>
        <v>3450209663</v>
      </c>
      <c r="M488" s="46">
        <v>2.0</v>
      </c>
      <c r="N488" s="11">
        <f t="shared" si="3"/>
        <v>4600279551</v>
      </c>
      <c r="O488" s="11">
        <f t="shared" si="4"/>
        <v>9200559103</v>
      </c>
      <c r="P488" s="17">
        <f t="shared" si="5"/>
        <v>5991864116</v>
      </c>
      <c r="Q488" s="47">
        <v>3.0</v>
      </c>
      <c r="R488" s="47">
        <f t="shared" si="24"/>
        <v>19</v>
      </c>
      <c r="S488" s="11">
        <f t="shared" si="12"/>
        <v>460181182.4</v>
      </c>
      <c r="T488" s="44">
        <f t="shared" si="8"/>
        <v>13.02066304</v>
      </c>
      <c r="U488" s="11">
        <f t="shared" si="13"/>
        <v>49352619039</v>
      </c>
      <c r="V488" s="47">
        <f t="shared" si="14"/>
        <v>663847.6324</v>
      </c>
      <c r="W488" s="44">
        <f t="shared" si="9"/>
        <v>74343.29299</v>
      </c>
      <c r="X488" s="44">
        <f t="shared" si="10"/>
        <v>5709.639573</v>
      </c>
    </row>
    <row r="489">
      <c r="A489" s="52"/>
      <c r="B489" s="52"/>
      <c r="C489" s="52"/>
      <c r="D489" s="52"/>
      <c r="E489" s="52"/>
      <c r="F489" s="45">
        <f t="shared" si="11"/>
        <v>29.46410262</v>
      </c>
      <c r="G489" s="6">
        <f>config!$B$24</f>
        <v>800</v>
      </c>
      <c r="H489" s="6">
        <v>486.0</v>
      </c>
      <c r="I489" s="11">
        <f t="shared" si="7"/>
        <v>30674285.07</v>
      </c>
      <c r="J489" s="11">
        <v>2.0E8</v>
      </c>
      <c r="K489" s="11">
        <f t="shared" si="1"/>
        <v>3460114276</v>
      </c>
      <c r="L489" s="11">
        <f t="shared" si="2"/>
        <v>3460114276</v>
      </c>
      <c r="M489" s="46">
        <v>2.0</v>
      </c>
      <c r="N489" s="11">
        <f t="shared" si="3"/>
        <v>4613485701</v>
      </c>
      <c r="O489" s="11">
        <f t="shared" si="4"/>
        <v>9226971403</v>
      </c>
      <c r="P489" s="17">
        <f t="shared" si="5"/>
        <v>6009065126</v>
      </c>
      <c r="Q489" s="47">
        <v>3.0</v>
      </c>
      <c r="R489" s="47">
        <f t="shared" si="24"/>
        <v>19</v>
      </c>
      <c r="S489" s="11">
        <f t="shared" si="12"/>
        <v>472145893.2</v>
      </c>
      <c r="T489" s="44">
        <f t="shared" si="8"/>
        <v>12.72713628</v>
      </c>
      <c r="U489" s="11">
        <f t="shared" si="13"/>
        <v>51079960706</v>
      </c>
      <c r="V489" s="47">
        <f t="shared" si="14"/>
        <v>673805.3469</v>
      </c>
      <c r="W489" s="44">
        <f t="shared" si="9"/>
        <v>75808.18546</v>
      </c>
      <c r="X489" s="44">
        <f t="shared" si="10"/>
        <v>5956.421287</v>
      </c>
    </row>
    <row r="490">
      <c r="A490" s="52"/>
      <c r="B490" s="52"/>
      <c r="C490" s="52"/>
      <c r="D490" s="52"/>
      <c r="E490" s="52"/>
      <c r="F490" s="45">
        <f t="shared" si="11"/>
        <v>29.67035134</v>
      </c>
      <c r="G490" s="6">
        <f>config!$B$24</f>
        <v>800</v>
      </c>
      <c r="H490" s="6">
        <v>487.0</v>
      </c>
      <c r="I490" s="11">
        <f t="shared" si="7"/>
        <v>31349119.34</v>
      </c>
      <c r="J490" s="11">
        <v>2.0E8</v>
      </c>
      <c r="K490" s="11">
        <f t="shared" si="1"/>
        <v>3470236790</v>
      </c>
      <c r="L490" s="11">
        <f t="shared" si="2"/>
        <v>3470236790</v>
      </c>
      <c r="M490" s="46">
        <v>2.0</v>
      </c>
      <c r="N490" s="11">
        <f t="shared" si="3"/>
        <v>4626982387</v>
      </c>
      <c r="O490" s="11">
        <f t="shared" si="4"/>
        <v>9253964774</v>
      </c>
      <c r="P490" s="17">
        <f t="shared" si="5"/>
        <v>6026644559</v>
      </c>
      <c r="Q490" s="47">
        <v>3.0</v>
      </c>
      <c r="R490" s="47">
        <f t="shared" si="24"/>
        <v>19</v>
      </c>
      <c r="S490" s="11">
        <f t="shared" si="12"/>
        <v>484421686.4</v>
      </c>
      <c r="T490" s="44">
        <f t="shared" si="8"/>
        <v>12.44090578</v>
      </c>
      <c r="U490" s="11">
        <f t="shared" si="13"/>
        <v>52867759330</v>
      </c>
      <c r="V490" s="47">
        <f t="shared" si="14"/>
        <v>683912.4271</v>
      </c>
      <c r="W490" s="44">
        <f t="shared" si="9"/>
        <v>77301.94281</v>
      </c>
      <c r="X490" s="44">
        <f t="shared" si="10"/>
        <v>6213.530121</v>
      </c>
    </row>
    <row r="491">
      <c r="A491" s="52"/>
      <c r="B491" s="52"/>
      <c r="C491" s="52"/>
      <c r="D491" s="52"/>
      <c r="E491" s="52"/>
      <c r="F491" s="45">
        <f t="shared" si="11"/>
        <v>29.8780438</v>
      </c>
      <c r="G491" s="6">
        <f>config!$B$24</f>
        <v>800</v>
      </c>
      <c r="H491" s="6">
        <v>488.0</v>
      </c>
      <c r="I491" s="11">
        <f t="shared" si="7"/>
        <v>32038799.97</v>
      </c>
      <c r="J491" s="11">
        <v>2.0E8</v>
      </c>
      <c r="K491" s="11">
        <f t="shared" si="1"/>
        <v>3480582000</v>
      </c>
      <c r="L491" s="11">
        <f t="shared" si="2"/>
        <v>3480582000</v>
      </c>
      <c r="M491" s="46">
        <v>2.0</v>
      </c>
      <c r="N491" s="11">
        <f t="shared" si="3"/>
        <v>4640775999</v>
      </c>
      <c r="O491" s="11">
        <f t="shared" si="4"/>
        <v>9281551999</v>
      </c>
      <c r="P491" s="17">
        <f t="shared" si="5"/>
        <v>6044610739</v>
      </c>
      <c r="Q491" s="47">
        <v>3.0</v>
      </c>
      <c r="R491" s="47">
        <f t="shared" si="24"/>
        <v>19</v>
      </c>
      <c r="S491" s="11">
        <f t="shared" si="12"/>
        <v>497016650.2</v>
      </c>
      <c r="T491" s="44">
        <f t="shared" si="8"/>
        <v>12.16178721</v>
      </c>
      <c r="U491" s="11">
        <f t="shared" si="13"/>
        <v>54718130907</v>
      </c>
      <c r="V491" s="47">
        <f t="shared" si="14"/>
        <v>694171.1135</v>
      </c>
      <c r="W491" s="44">
        <f t="shared" si="9"/>
        <v>78825.1338</v>
      </c>
      <c r="X491" s="44">
        <f t="shared" si="10"/>
        <v>6481.377486</v>
      </c>
    </row>
    <row r="492">
      <c r="A492" s="52"/>
      <c r="B492" s="52"/>
      <c r="C492" s="52"/>
      <c r="D492" s="52"/>
      <c r="E492" s="52"/>
      <c r="F492" s="45">
        <f t="shared" si="11"/>
        <v>30.08719011</v>
      </c>
      <c r="G492" s="6">
        <f>config!$B$24</f>
        <v>800</v>
      </c>
      <c r="H492" s="6">
        <v>489.0</v>
      </c>
      <c r="I492" s="11">
        <f t="shared" si="7"/>
        <v>32743653.57</v>
      </c>
      <c r="J492" s="11">
        <v>2.0E8</v>
      </c>
      <c r="K492" s="11">
        <f t="shared" si="1"/>
        <v>3491154804</v>
      </c>
      <c r="L492" s="11">
        <f t="shared" si="2"/>
        <v>3491154804</v>
      </c>
      <c r="M492" s="46">
        <v>2.0</v>
      </c>
      <c r="N492" s="11">
        <f t="shared" si="3"/>
        <v>4654873071</v>
      </c>
      <c r="O492" s="11">
        <f t="shared" si="4"/>
        <v>9309746143</v>
      </c>
      <c r="P492" s="17">
        <f t="shared" si="5"/>
        <v>6062972175</v>
      </c>
      <c r="Q492" s="47">
        <v>3.0</v>
      </c>
      <c r="R492" s="47">
        <f t="shared" si="24"/>
        <v>20</v>
      </c>
      <c r="S492" s="11">
        <f t="shared" si="12"/>
        <v>509939083.1</v>
      </c>
      <c r="T492" s="44">
        <f t="shared" si="8"/>
        <v>11.88960089</v>
      </c>
      <c r="U492" s="11">
        <f t="shared" si="13"/>
        <v>56633265489</v>
      </c>
      <c r="V492" s="47">
        <f t="shared" si="14"/>
        <v>704583.6802</v>
      </c>
      <c r="W492" s="44">
        <f t="shared" si="9"/>
        <v>80378.33841</v>
      </c>
      <c r="X492" s="44">
        <f t="shared" si="10"/>
        <v>6760.389955</v>
      </c>
    </row>
    <row r="493">
      <c r="A493" s="52"/>
      <c r="B493" s="52"/>
      <c r="C493" s="52"/>
      <c r="D493" s="52"/>
      <c r="E493" s="52"/>
      <c r="F493" s="45">
        <f t="shared" si="11"/>
        <v>30.29780044</v>
      </c>
      <c r="G493" s="6">
        <f>config!$B$24</f>
        <v>800</v>
      </c>
      <c r="H493" s="6">
        <v>490.0</v>
      </c>
      <c r="I493" s="11">
        <f t="shared" si="7"/>
        <v>33464013.95</v>
      </c>
      <c r="J493" s="11">
        <v>2.0E8</v>
      </c>
      <c r="K493" s="11">
        <f t="shared" si="1"/>
        <v>3501960209</v>
      </c>
      <c r="L493" s="11">
        <f t="shared" si="2"/>
        <v>3501960209</v>
      </c>
      <c r="M493" s="46">
        <v>2.0</v>
      </c>
      <c r="N493" s="11">
        <f t="shared" si="3"/>
        <v>4669280279</v>
      </c>
      <c r="O493" s="11">
        <f t="shared" si="4"/>
        <v>9338560558</v>
      </c>
      <c r="P493" s="17">
        <f t="shared" si="5"/>
        <v>6081737563</v>
      </c>
      <c r="Q493" s="47">
        <v>3.0</v>
      </c>
      <c r="R493" s="47">
        <f t="shared" si="24"/>
        <v>20</v>
      </c>
      <c r="S493" s="11">
        <f t="shared" si="12"/>
        <v>523197499.3</v>
      </c>
      <c r="T493" s="44">
        <f t="shared" si="8"/>
        <v>11.6241717</v>
      </c>
      <c r="U493" s="11">
        <f t="shared" si="13"/>
        <v>58615429781</v>
      </c>
      <c r="V493" s="47">
        <f t="shared" si="14"/>
        <v>715152.4354</v>
      </c>
      <c r="W493" s="44">
        <f t="shared" si="9"/>
        <v>81962.14803</v>
      </c>
      <c r="X493" s="44">
        <f t="shared" si="10"/>
        <v>7051.009755</v>
      </c>
    </row>
    <row r="494">
      <c r="A494" s="52"/>
      <c r="B494" s="52"/>
      <c r="C494" s="52"/>
      <c r="D494" s="52"/>
      <c r="E494" s="52"/>
      <c r="F494" s="45">
        <f t="shared" si="11"/>
        <v>30.50988504</v>
      </c>
      <c r="G494" s="6">
        <f>config!$B$24</f>
        <v>800</v>
      </c>
      <c r="H494" s="6">
        <v>491.0</v>
      </c>
      <c r="I494" s="11">
        <f t="shared" si="7"/>
        <v>34200222.25</v>
      </c>
      <c r="J494" s="11">
        <v>2.0E8</v>
      </c>
      <c r="K494" s="11">
        <f t="shared" si="1"/>
        <v>3513003334</v>
      </c>
      <c r="L494" s="11">
        <f t="shared" si="2"/>
        <v>3513003334</v>
      </c>
      <c r="M494" s="46">
        <v>2.0</v>
      </c>
      <c r="N494" s="11">
        <f t="shared" si="3"/>
        <v>4684004445</v>
      </c>
      <c r="O494" s="11">
        <f t="shared" si="4"/>
        <v>9368008890</v>
      </c>
      <c r="P494" s="17">
        <f t="shared" si="5"/>
        <v>6100915790</v>
      </c>
      <c r="Q494" s="47">
        <v>3.0</v>
      </c>
      <c r="R494" s="47">
        <f t="shared" si="24"/>
        <v>20</v>
      </c>
      <c r="S494" s="11">
        <f t="shared" si="12"/>
        <v>536800634.3</v>
      </c>
      <c r="T494" s="44">
        <f t="shared" si="8"/>
        <v>11.36532895</v>
      </c>
      <c r="U494" s="11">
        <f t="shared" si="13"/>
        <v>60666969823</v>
      </c>
      <c r="V494" s="47">
        <f t="shared" si="14"/>
        <v>725879.722</v>
      </c>
      <c r="W494" s="44">
        <f t="shared" si="9"/>
        <v>83577.16573</v>
      </c>
      <c r="X494" s="44">
        <f t="shared" si="10"/>
        <v>7353.695268</v>
      </c>
    </row>
    <row r="495">
      <c r="A495" s="52"/>
      <c r="B495" s="52"/>
      <c r="C495" s="52"/>
      <c r="D495" s="52"/>
      <c r="E495" s="52"/>
      <c r="F495" s="45">
        <f t="shared" si="11"/>
        <v>30.72345424</v>
      </c>
      <c r="G495" s="6">
        <f>config!$B$24</f>
        <v>800</v>
      </c>
      <c r="H495" s="6">
        <v>492.0</v>
      </c>
      <c r="I495" s="11">
        <f t="shared" si="7"/>
        <v>34952627.14</v>
      </c>
      <c r="J495" s="11">
        <v>2.0E8</v>
      </c>
      <c r="K495" s="11">
        <f t="shared" si="1"/>
        <v>3524289407</v>
      </c>
      <c r="L495" s="11">
        <f t="shared" si="2"/>
        <v>3524289407</v>
      </c>
      <c r="M495" s="46">
        <v>2.0</v>
      </c>
      <c r="N495" s="11">
        <f t="shared" si="3"/>
        <v>4699052543</v>
      </c>
      <c r="O495" s="11">
        <f t="shared" si="4"/>
        <v>9398105086</v>
      </c>
      <c r="P495" s="17">
        <f t="shared" si="5"/>
        <v>6120515937</v>
      </c>
      <c r="Q495" s="47">
        <v>3.0</v>
      </c>
      <c r="R495" s="47">
        <f t="shared" si="24"/>
        <v>20</v>
      </c>
      <c r="S495" s="11">
        <f t="shared" si="12"/>
        <v>550757450.8</v>
      </c>
      <c r="T495" s="44">
        <f t="shared" si="8"/>
        <v>11.11290629</v>
      </c>
      <c r="U495" s="11">
        <f t="shared" si="13"/>
        <v>62790313767</v>
      </c>
      <c r="V495" s="47">
        <f t="shared" si="14"/>
        <v>736767.9178</v>
      </c>
      <c r="W495" s="44">
        <f t="shared" si="9"/>
        <v>85224.00643</v>
      </c>
      <c r="X495" s="44">
        <f t="shared" si="10"/>
        <v>7668.921544</v>
      </c>
    </row>
    <row r="496">
      <c r="A496" s="52"/>
      <c r="B496" s="52"/>
      <c r="C496" s="52"/>
      <c r="D496" s="52"/>
      <c r="E496" s="52"/>
      <c r="F496" s="45">
        <f t="shared" si="11"/>
        <v>30.93851842</v>
      </c>
      <c r="G496" s="6">
        <f>config!$B$24</f>
        <v>800</v>
      </c>
      <c r="H496" s="6">
        <v>493.0</v>
      </c>
      <c r="I496" s="11">
        <f t="shared" si="7"/>
        <v>35721584.94</v>
      </c>
      <c r="J496" s="11">
        <v>2.0E8</v>
      </c>
      <c r="K496" s="11">
        <f t="shared" si="1"/>
        <v>3535823774</v>
      </c>
      <c r="L496" s="11">
        <f t="shared" si="2"/>
        <v>3535823774</v>
      </c>
      <c r="M496" s="46">
        <v>2.0</v>
      </c>
      <c r="N496" s="11">
        <f t="shared" si="3"/>
        <v>4714431699</v>
      </c>
      <c r="O496" s="11">
        <f t="shared" si="4"/>
        <v>9428863398</v>
      </c>
      <c r="P496" s="17">
        <f t="shared" si="5"/>
        <v>6140547288</v>
      </c>
      <c r="Q496" s="47">
        <v>3.0</v>
      </c>
      <c r="R496" s="47">
        <f t="shared" si="24"/>
        <v>20</v>
      </c>
      <c r="S496" s="11">
        <f t="shared" si="12"/>
        <v>565077144.5</v>
      </c>
      <c r="T496" s="44">
        <f t="shared" si="8"/>
        <v>10.86674155</v>
      </c>
      <c r="U496" s="11">
        <f t="shared" si="13"/>
        <v>64987974749</v>
      </c>
      <c r="V496" s="47">
        <f t="shared" si="14"/>
        <v>747819.4366</v>
      </c>
      <c r="W496" s="44">
        <f t="shared" si="9"/>
        <v>86903.2972</v>
      </c>
      <c r="X496" s="44">
        <f t="shared" si="10"/>
        <v>7997.180826</v>
      </c>
    </row>
    <row r="497">
      <c r="A497" s="52"/>
      <c r="B497" s="52"/>
      <c r="C497" s="52"/>
      <c r="D497" s="52"/>
      <c r="E497" s="52"/>
      <c r="F497" s="45">
        <f t="shared" si="11"/>
        <v>31.15508805</v>
      </c>
      <c r="G497" s="6">
        <f>config!$B$24</f>
        <v>800</v>
      </c>
      <c r="H497" s="6">
        <v>494.0</v>
      </c>
      <c r="I497" s="11">
        <f t="shared" si="7"/>
        <v>36507459.81</v>
      </c>
      <c r="J497" s="11">
        <v>2.0E8</v>
      </c>
      <c r="K497" s="11">
        <f t="shared" si="1"/>
        <v>3547611897</v>
      </c>
      <c r="L497" s="11">
        <f t="shared" si="2"/>
        <v>3547611897</v>
      </c>
      <c r="M497" s="46">
        <v>2.0</v>
      </c>
      <c r="N497" s="11">
        <f t="shared" si="3"/>
        <v>4730149196</v>
      </c>
      <c r="O497" s="11">
        <f t="shared" si="4"/>
        <v>9460298392</v>
      </c>
      <c r="P497" s="17">
        <f t="shared" si="5"/>
        <v>6161019328</v>
      </c>
      <c r="Q497" s="47">
        <v>3.0</v>
      </c>
      <c r="R497" s="47">
        <f t="shared" si="24"/>
        <v>20</v>
      </c>
      <c r="S497" s="11">
        <f t="shared" si="12"/>
        <v>579769150.2</v>
      </c>
      <c r="T497" s="44">
        <f t="shared" si="8"/>
        <v>10.62667671</v>
      </c>
      <c r="U497" s="11">
        <f t="shared" si="13"/>
        <v>67262553865</v>
      </c>
      <c r="V497" s="47">
        <f t="shared" si="14"/>
        <v>759036.7281</v>
      </c>
      <c r="W497" s="44">
        <f t="shared" si="9"/>
        <v>88615.67744</v>
      </c>
      <c r="X497" s="44">
        <f t="shared" si="10"/>
        <v>8338.983092</v>
      </c>
    </row>
    <row r="498">
      <c r="A498" s="52"/>
      <c r="B498" s="52"/>
      <c r="C498" s="52"/>
      <c r="D498" s="52"/>
      <c r="E498" s="52"/>
      <c r="F498" s="45">
        <f t="shared" si="11"/>
        <v>31.37317366</v>
      </c>
      <c r="G498" s="6">
        <f>config!$B$24</f>
        <v>800</v>
      </c>
      <c r="H498" s="6">
        <v>495.0</v>
      </c>
      <c r="I498" s="11">
        <f t="shared" si="7"/>
        <v>37310623.92</v>
      </c>
      <c r="J498" s="11">
        <v>2.0E8</v>
      </c>
      <c r="K498" s="11">
        <f t="shared" si="1"/>
        <v>3559659359</v>
      </c>
      <c r="L498" s="11">
        <f t="shared" si="2"/>
        <v>3559659359</v>
      </c>
      <c r="M498" s="46">
        <v>2.0</v>
      </c>
      <c r="N498" s="11">
        <f t="shared" si="3"/>
        <v>4746212478</v>
      </c>
      <c r="O498" s="11">
        <f t="shared" si="4"/>
        <v>9492424957</v>
      </c>
      <c r="P498" s="17">
        <f t="shared" si="5"/>
        <v>6181941753</v>
      </c>
      <c r="Q498" s="47">
        <v>3.0</v>
      </c>
      <c r="R498" s="47">
        <f t="shared" si="24"/>
        <v>20</v>
      </c>
      <c r="S498" s="11">
        <f t="shared" si="12"/>
        <v>594843148.2</v>
      </c>
      <c r="T498" s="44">
        <f t="shared" si="8"/>
        <v>10.39255772</v>
      </c>
      <c r="U498" s="11">
        <f t="shared" si="13"/>
        <v>69616743250</v>
      </c>
      <c r="V498" s="47">
        <f t="shared" si="14"/>
        <v>770422.279</v>
      </c>
      <c r="W498" s="44">
        <f t="shared" si="9"/>
        <v>90361.79916</v>
      </c>
      <c r="X498" s="44">
        <f t="shared" si="10"/>
        <v>8694.856605</v>
      </c>
    </row>
    <row r="499">
      <c r="A499" s="52"/>
      <c r="B499" s="52"/>
      <c r="C499" s="52"/>
      <c r="D499" s="52"/>
      <c r="E499" s="52"/>
      <c r="F499" s="45">
        <f t="shared" si="11"/>
        <v>31.59278588</v>
      </c>
      <c r="G499" s="6">
        <f>config!$B$24</f>
        <v>800</v>
      </c>
      <c r="H499" s="6">
        <v>496.0</v>
      </c>
      <c r="I499" s="11">
        <f t="shared" si="7"/>
        <v>38131457.65</v>
      </c>
      <c r="J499" s="11">
        <v>2.0E8</v>
      </c>
      <c r="K499" s="11">
        <f t="shared" si="1"/>
        <v>3571971865</v>
      </c>
      <c r="L499" s="11">
        <f t="shared" si="2"/>
        <v>3571971865</v>
      </c>
      <c r="M499" s="46">
        <v>2.0</v>
      </c>
      <c r="N499" s="11">
        <f t="shared" si="3"/>
        <v>4762629153</v>
      </c>
      <c r="O499" s="11">
        <f t="shared" si="4"/>
        <v>9525258306</v>
      </c>
      <c r="P499" s="17">
        <f t="shared" si="5"/>
        <v>6203324472</v>
      </c>
      <c r="Q499" s="47">
        <v>3.0</v>
      </c>
      <c r="R499" s="47">
        <f t="shared" si="24"/>
        <v>20</v>
      </c>
      <c r="S499" s="11">
        <f t="shared" si="12"/>
        <v>610309070</v>
      </c>
      <c r="T499" s="44">
        <f t="shared" si="8"/>
        <v>10.16423445</v>
      </c>
      <c r="U499" s="11">
        <f t="shared" si="13"/>
        <v>72053329264</v>
      </c>
      <c r="V499" s="47">
        <f t="shared" si="14"/>
        <v>781978.6132</v>
      </c>
      <c r="W499" s="44">
        <f t="shared" si="9"/>
        <v>92142.32723</v>
      </c>
      <c r="X499" s="44">
        <f t="shared" si="10"/>
        <v>9065.348475</v>
      </c>
    </row>
    <row r="500">
      <c r="A500" s="52"/>
      <c r="B500" s="52"/>
      <c r="C500" s="52"/>
      <c r="D500" s="52"/>
      <c r="E500" s="52"/>
      <c r="F500" s="45">
        <f t="shared" si="11"/>
        <v>31.81393538</v>
      </c>
      <c r="G500" s="6">
        <f>config!$B$24</f>
        <v>800</v>
      </c>
      <c r="H500" s="6">
        <v>497.0</v>
      </c>
      <c r="I500" s="11">
        <f t="shared" si="7"/>
        <v>38970349.72</v>
      </c>
      <c r="J500" s="11">
        <v>2.0E8</v>
      </c>
      <c r="K500" s="11">
        <f t="shared" si="1"/>
        <v>3584555246</v>
      </c>
      <c r="L500" s="11">
        <f t="shared" si="2"/>
        <v>3584555246</v>
      </c>
      <c r="M500" s="46">
        <v>2.0</v>
      </c>
      <c r="N500" s="11">
        <f t="shared" si="3"/>
        <v>4779406994</v>
      </c>
      <c r="O500" s="11">
        <f t="shared" si="4"/>
        <v>9558813989</v>
      </c>
      <c r="P500" s="17">
        <f t="shared" si="5"/>
        <v>6225177610</v>
      </c>
      <c r="Q500" s="47">
        <v>3.0</v>
      </c>
      <c r="R500" s="47">
        <f t="shared" si="24"/>
        <v>20</v>
      </c>
      <c r="S500" s="11">
        <f t="shared" si="12"/>
        <v>626177105.8</v>
      </c>
      <c r="T500" s="44">
        <f t="shared" si="8"/>
        <v>9.941560546</v>
      </c>
      <c r="U500" s="11">
        <f t="shared" si="13"/>
        <v>74575195788</v>
      </c>
      <c r="V500" s="47">
        <f t="shared" si="14"/>
        <v>793708.2924</v>
      </c>
      <c r="W500" s="44">
        <f t="shared" si="9"/>
        <v>93957.93959</v>
      </c>
      <c r="X500" s="44">
        <f t="shared" si="10"/>
        <v>9451.025234</v>
      </c>
    </row>
    <row r="501">
      <c r="A501" s="52"/>
      <c r="B501" s="52"/>
      <c r="C501" s="52"/>
      <c r="D501" s="52"/>
      <c r="E501" s="52"/>
      <c r="F501" s="45">
        <f t="shared" si="11"/>
        <v>32.03663293</v>
      </c>
      <c r="G501" s="6">
        <f>config!$B$24</f>
        <v>800</v>
      </c>
      <c r="H501" s="6">
        <v>498.0</v>
      </c>
      <c r="I501" s="11">
        <f t="shared" si="7"/>
        <v>39827697.41</v>
      </c>
      <c r="J501" s="11">
        <v>2.0E8</v>
      </c>
      <c r="K501" s="11">
        <f t="shared" si="1"/>
        <v>3597415461</v>
      </c>
      <c r="L501" s="11">
        <f t="shared" si="2"/>
        <v>3597415461</v>
      </c>
      <c r="M501" s="46">
        <v>2.0</v>
      </c>
      <c r="N501" s="11">
        <f t="shared" si="3"/>
        <v>4796553948</v>
      </c>
      <c r="O501" s="11">
        <f t="shared" si="4"/>
        <v>9593107896</v>
      </c>
      <c r="P501" s="17">
        <f t="shared" si="5"/>
        <v>6247511518</v>
      </c>
      <c r="Q501" s="47">
        <v>3.0</v>
      </c>
      <c r="R501" s="47">
        <f t="shared" si="24"/>
        <v>20</v>
      </c>
      <c r="S501" s="11">
        <f t="shared" si="12"/>
        <v>642457710.6</v>
      </c>
      <c r="T501" s="44">
        <f t="shared" si="8"/>
        <v>9.724393395</v>
      </c>
      <c r="U501" s="11">
        <f t="shared" si="13"/>
        <v>77185327641</v>
      </c>
      <c r="V501" s="47">
        <f t="shared" si="14"/>
        <v>805613.9168</v>
      </c>
      <c r="W501" s="44">
        <f t="shared" si="9"/>
        <v>95809.32756</v>
      </c>
      <c r="X501" s="44">
        <f t="shared" si="10"/>
        <v>9852.473431</v>
      </c>
    </row>
    <row r="502">
      <c r="A502" s="52"/>
      <c r="B502" s="52"/>
      <c r="C502" s="52"/>
      <c r="D502" s="52"/>
      <c r="E502" s="52"/>
      <c r="F502" s="45">
        <f t="shared" si="11"/>
        <v>32.26088936</v>
      </c>
      <c r="G502" s="6">
        <f>config!$B$24</f>
        <v>800</v>
      </c>
      <c r="H502" s="6">
        <v>499.0</v>
      </c>
      <c r="I502" s="11">
        <f t="shared" si="7"/>
        <v>40703906.75</v>
      </c>
      <c r="J502" s="11">
        <v>2.0E8</v>
      </c>
      <c r="K502" s="11">
        <f t="shared" si="1"/>
        <v>3610558601</v>
      </c>
      <c r="L502" s="11">
        <f t="shared" si="2"/>
        <v>3610558601</v>
      </c>
      <c r="M502" s="46">
        <v>2.0</v>
      </c>
      <c r="N502" s="11">
        <f t="shared" si="3"/>
        <v>4814078135</v>
      </c>
      <c r="O502" s="11">
        <f t="shared" si="4"/>
        <v>9628156270</v>
      </c>
      <c r="P502" s="17">
        <f t="shared" si="5"/>
        <v>6270336771</v>
      </c>
      <c r="Q502" s="47">
        <v>3.0</v>
      </c>
      <c r="R502" s="47">
        <f t="shared" si="24"/>
        <v>20</v>
      </c>
      <c r="S502" s="11">
        <f t="shared" si="12"/>
        <v>659161611</v>
      </c>
      <c r="T502" s="44">
        <f t="shared" si="8"/>
        <v>9.512593977</v>
      </c>
      <c r="U502" s="11">
        <f t="shared" si="13"/>
        <v>79886814108</v>
      </c>
      <c r="V502" s="47">
        <f t="shared" si="14"/>
        <v>817698.1256</v>
      </c>
      <c r="W502" s="44">
        <f t="shared" si="9"/>
        <v>97697.19608</v>
      </c>
      <c r="X502" s="44">
        <f t="shared" si="10"/>
        <v>10270.30023</v>
      </c>
    </row>
    <row r="503">
      <c r="A503" s="52"/>
      <c r="B503" s="52"/>
      <c r="C503" s="52"/>
      <c r="D503" s="52"/>
      <c r="E503" s="52"/>
      <c r="F503" s="45">
        <f t="shared" si="11"/>
        <v>32.48671558</v>
      </c>
      <c r="G503" s="6">
        <f>config!$B$24</f>
        <v>800</v>
      </c>
      <c r="H503" s="6">
        <v>500.0</v>
      </c>
      <c r="I503" s="11">
        <f t="shared" si="7"/>
        <v>41599392.7</v>
      </c>
      <c r="J503" s="11">
        <v>2.0E8</v>
      </c>
      <c r="K503" s="11">
        <f t="shared" si="1"/>
        <v>3623990891</v>
      </c>
      <c r="L503" s="11">
        <f t="shared" si="2"/>
        <v>3623990891</v>
      </c>
      <c r="M503" s="46">
        <v>2.0</v>
      </c>
      <c r="N503" s="11">
        <f t="shared" si="3"/>
        <v>4831987854</v>
      </c>
      <c r="O503" s="11">
        <f t="shared" si="4"/>
        <v>9663975708</v>
      </c>
      <c r="P503" s="17">
        <f t="shared" si="5"/>
        <v>6293664180</v>
      </c>
      <c r="Q503" s="47">
        <v>3.0</v>
      </c>
      <c r="R503" s="47">
        <f t="shared" si="24"/>
        <v>20</v>
      </c>
      <c r="S503" s="11">
        <f t="shared" si="12"/>
        <v>676299812.9</v>
      </c>
      <c r="T503" s="44">
        <f t="shared" si="8"/>
        <v>9.306026794</v>
      </c>
      <c r="U503" s="11">
        <f t="shared" si="13"/>
        <v>82682852602</v>
      </c>
      <c r="V503" s="47">
        <f t="shared" si="14"/>
        <v>829963.5974</v>
      </c>
      <c r="W503" s="44">
        <f t="shared" si="9"/>
        <v>99622.26398</v>
      </c>
      <c r="X503" s="44">
        <f t="shared" si="10"/>
        <v>10705.13402</v>
      </c>
    </row>
    <row r="504">
      <c r="A504" s="73"/>
      <c r="B504" s="73"/>
      <c r="C504" s="73"/>
      <c r="D504" s="73"/>
      <c r="E504" s="73"/>
      <c r="F504" s="74">
        <f t="shared" si="11"/>
        <v>32.71412259</v>
      </c>
      <c r="G504" s="75">
        <f>config!$B$24</f>
        <v>800</v>
      </c>
      <c r="H504" s="75">
        <v>501.0</v>
      </c>
      <c r="I504" s="76">
        <f t="shared" si="7"/>
        <v>42514579.34</v>
      </c>
      <c r="J504" s="76">
        <v>2.0E8</v>
      </c>
      <c r="K504" s="76">
        <f t="shared" si="1"/>
        <v>3637718690</v>
      </c>
      <c r="L504" s="76">
        <f t="shared" si="2"/>
        <v>3637718690</v>
      </c>
      <c r="M504" s="77">
        <v>2.0</v>
      </c>
      <c r="N504" s="76">
        <f t="shared" si="3"/>
        <v>4850291587</v>
      </c>
      <c r="O504" s="76">
        <f t="shared" si="4"/>
        <v>9700583174</v>
      </c>
      <c r="P504" s="78">
        <f t="shared" si="5"/>
        <v>6317504792</v>
      </c>
      <c r="Q504" s="79">
        <v>4.0</v>
      </c>
      <c r="R504" s="79">
        <f t="shared" ref="R504:R603" si="25">INT((ROW(C1)-ROW($A$1))/5)+1</f>
        <v>1</v>
      </c>
      <c r="S504" s="76">
        <f t="shared" si="12"/>
        <v>693883608.1</v>
      </c>
      <c r="T504" s="80">
        <f t="shared" si="8"/>
        <v>9.104559783</v>
      </c>
      <c r="U504" s="76">
        <f t="shared" si="13"/>
        <v>85576752443</v>
      </c>
      <c r="V504" s="79">
        <f t="shared" si="14"/>
        <v>842413.0514</v>
      </c>
      <c r="W504" s="80">
        <f t="shared" si="9"/>
        <v>101585.2643</v>
      </c>
      <c r="X504" s="80">
        <f t="shared" si="10"/>
        <v>11157.62505</v>
      </c>
      <c r="Y504" s="81"/>
      <c r="Z504" s="81"/>
      <c r="AA504" s="81"/>
      <c r="AB504" s="81"/>
      <c r="AC504" s="81"/>
      <c r="AD504" s="81"/>
      <c r="AE504" s="81"/>
      <c r="AF504" s="81"/>
      <c r="AG504" s="81"/>
      <c r="AH504" s="81"/>
      <c r="AI504" s="81"/>
    </row>
    <row r="505">
      <c r="A505" s="52"/>
      <c r="B505" s="52"/>
      <c r="C505" s="52"/>
      <c r="D505" s="52"/>
      <c r="E505" s="52"/>
      <c r="F505" s="45">
        <f t="shared" si="11"/>
        <v>32.94312145</v>
      </c>
      <c r="G505" s="6">
        <f>config!$B$24</f>
        <v>800</v>
      </c>
      <c r="H505" s="6">
        <v>502.0</v>
      </c>
      <c r="I505" s="11">
        <f t="shared" si="7"/>
        <v>43449900.09</v>
      </c>
      <c r="J505" s="11">
        <v>2.0E8</v>
      </c>
      <c r="K505" s="11">
        <f t="shared" si="1"/>
        <v>3651748501</v>
      </c>
      <c r="L505" s="11">
        <f t="shared" si="2"/>
        <v>3651748501</v>
      </c>
      <c r="M505" s="46">
        <v>2.0</v>
      </c>
      <c r="N505" s="11">
        <f t="shared" si="3"/>
        <v>4868998002</v>
      </c>
      <c r="O505" s="11">
        <f t="shared" si="4"/>
        <v>9737996004</v>
      </c>
      <c r="P505" s="17">
        <f t="shared" si="5"/>
        <v>6341869897</v>
      </c>
      <c r="Q505" s="47">
        <v>4.0</v>
      </c>
      <c r="R505" s="47">
        <f t="shared" si="25"/>
        <v>1</v>
      </c>
      <c r="S505" s="11">
        <f t="shared" si="12"/>
        <v>711924581.9</v>
      </c>
      <c r="T505" s="44">
        <f t="shared" si="8"/>
        <v>8.908064223</v>
      </c>
      <c r="U505" s="11">
        <f t="shared" si="13"/>
        <v>88571938779</v>
      </c>
      <c r="V505" s="47">
        <f t="shared" si="14"/>
        <v>855049.2472</v>
      </c>
      <c r="W505" s="44">
        <f t="shared" si="9"/>
        <v>103586.9443</v>
      </c>
      <c r="X505" s="44">
        <f t="shared" si="10"/>
        <v>11628.44606</v>
      </c>
    </row>
    <row r="506">
      <c r="A506" s="52"/>
      <c r="B506" s="52"/>
      <c r="C506" s="52"/>
      <c r="D506" s="52"/>
      <c r="E506" s="52"/>
      <c r="F506" s="45">
        <f t="shared" si="11"/>
        <v>33.1737233</v>
      </c>
      <c r="G506" s="6">
        <f>config!$B$24</f>
        <v>800</v>
      </c>
      <c r="H506" s="6">
        <v>503.0</v>
      </c>
      <c r="I506" s="11">
        <f t="shared" si="7"/>
        <v>44405797.89</v>
      </c>
      <c r="J506" s="11">
        <v>2.0E8</v>
      </c>
      <c r="K506" s="11">
        <f t="shared" si="1"/>
        <v>3666086968</v>
      </c>
      <c r="L506" s="11">
        <f t="shared" si="2"/>
        <v>3666086968</v>
      </c>
      <c r="M506" s="46">
        <v>2.0</v>
      </c>
      <c r="N506" s="11">
        <f t="shared" si="3"/>
        <v>4888115958</v>
      </c>
      <c r="O506" s="11">
        <f t="shared" si="4"/>
        <v>9776231916</v>
      </c>
      <c r="P506" s="17">
        <f t="shared" si="5"/>
        <v>6366771035</v>
      </c>
      <c r="Q506" s="47">
        <v>4.0</v>
      </c>
      <c r="R506" s="47">
        <f t="shared" si="25"/>
        <v>1</v>
      </c>
      <c r="S506" s="11">
        <f t="shared" si="12"/>
        <v>730434621</v>
      </c>
      <c r="T506" s="44">
        <f t="shared" si="8"/>
        <v>8.716414655</v>
      </c>
      <c r="U506" s="11">
        <f t="shared" si="13"/>
        <v>91671956636</v>
      </c>
      <c r="V506" s="47">
        <f t="shared" si="14"/>
        <v>867874.9859</v>
      </c>
      <c r="W506" s="44">
        <f t="shared" si="9"/>
        <v>105628.0664</v>
      </c>
      <c r="X506" s="44">
        <f t="shared" si="10"/>
        <v>12118.29297</v>
      </c>
    </row>
    <row r="507">
      <c r="A507" s="52"/>
      <c r="B507" s="52"/>
      <c r="C507" s="52"/>
      <c r="D507" s="52"/>
      <c r="E507" s="52"/>
      <c r="F507" s="45">
        <f t="shared" si="11"/>
        <v>33.40593936</v>
      </c>
      <c r="G507" s="6">
        <f>config!$B$24</f>
        <v>800</v>
      </c>
      <c r="H507" s="6">
        <v>504.0</v>
      </c>
      <c r="I507" s="11">
        <f t="shared" si="7"/>
        <v>45382725.44</v>
      </c>
      <c r="J507" s="11">
        <v>2.0E8</v>
      </c>
      <c r="K507" s="11">
        <f t="shared" si="1"/>
        <v>3680740882</v>
      </c>
      <c r="L507" s="11">
        <f t="shared" si="2"/>
        <v>3680740882</v>
      </c>
      <c r="M507" s="46">
        <v>2.0</v>
      </c>
      <c r="N507" s="11">
        <f t="shared" si="3"/>
        <v>4907654509</v>
      </c>
      <c r="O507" s="11">
        <f t="shared" si="4"/>
        <v>9815309018</v>
      </c>
      <c r="P507" s="17">
        <f t="shared" si="5"/>
        <v>6392219998</v>
      </c>
      <c r="Q507" s="47">
        <v>4.0</v>
      </c>
      <c r="R507" s="47">
        <f t="shared" si="25"/>
        <v>1</v>
      </c>
      <c r="S507" s="11">
        <f t="shared" si="12"/>
        <v>749425921.2</v>
      </c>
      <c r="T507" s="44">
        <f t="shared" si="8"/>
        <v>8.529488796</v>
      </c>
      <c r="U507" s="11">
        <f t="shared" si="13"/>
        <v>94880475118</v>
      </c>
      <c r="V507" s="47">
        <f t="shared" si="14"/>
        <v>880893.1107</v>
      </c>
      <c r="W507" s="44">
        <f t="shared" si="9"/>
        <v>107709.4076</v>
      </c>
      <c r="X507" s="44">
        <f t="shared" si="10"/>
        <v>12627.88547</v>
      </c>
    </row>
    <row r="508">
      <c r="A508" s="52"/>
      <c r="B508" s="52"/>
      <c r="C508" s="52"/>
      <c r="D508" s="52"/>
      <c r="E508" s="52"/>
      <c r="F508" s="45">
        <f t="shared" si="11"/>
        <v>33.63978094</v>
      </c>
      <c r="G508" s="6">
        <f>config!$B$24</f>
        <v>800</v>
      </c>
      <c r="H508" s="6">
        <v>505.0</v>
      </c>
      <c r="I508" s="11">
        <f t="shared" si="7"/>
        <v>46381145.4</v>
      </c>
      <c r="J508" s="11">
        <v>2.0E8</v>
      </c>
      <c r="K508" s="11">
        <f t="shared" si="1"/>
        <v>3695717181</v>
      </c>
      <c r="L508" s="11">
        <f t="shared" si="2"/>
        <v>3695717181</v>
      </c>
      <c r="M508" s="46">
        <v>2.0</v>
      </c>
      <c r="N508" s="11">
        <f t="shared" si="3"/>
        <v>4927622908</v>
      </c>
      <c r="O508" s="11">
        <f t="shared" si="4"/>
        <v>9855245816</v>
      </c>
      <c r="P508" s="17">
        <f t="shared" si="5"/>
        <v>6418228838</v>
      </c>
      <c r="Q508" s="47">
        <v>4.0</v>
      </c>
      <c r="R508" s="47">
        <f t="shared" si="25"/>
        <v>1</v>
      </c>
      <c r="S508" s="11">
        <f t="shared" si="12"/>
        <v>768910995.1</v>
      </c>
      <c r="T508" s="44">
        <f t="shared" si="8"/>
        <v>8.34716746</v>
      </c>
      <c r="U508" s="11">
        <f t="shared" si="13"/>
        <v>98201291747</v>
      </c>
      <c r="V508" s="47">
        <f t="shared" si="14"/>
        <v>894106.5073</v>
      </c>
      <c r="W508" s="44">
        <f t="shared" si="9"/>
        <v>109831.7605</v>
      </c>
      <c r="X508" s="44">
        <f t="shared" si="10"/>
        <v>13157.96778</v>
      </c>
    </row>
    <row r="509">
      <c r="A509" s="52"/>
      <c r="B509" s="52"/>
      <c r="C509" s="52"/>
      <c r="D509" s="52"/>
      <c r="E509" s="52"/>
      <c r="F509" s="45">
        <f t="shared" si="11"/>
        <v>33.87525941</v>
      </c>
      <c r="G509" s="6">
        <f>config!$B$24</f>
        <v>800</v>
      </c>
      <c r="H509" s="6">
        <v>506.0</v>
      </c>
      <c r="I509" s="11">
        <f t="shared" si="7"/>
        <v>47401530.6</v>
      </c>
      <c r="J509" s="11">
        <v>2.0E8</v>
      </c>
      <c r="K509" s="11">
        <f t="shared" si="1"/>
        <v>3711022959</v>
      </c>
      <c r="L509" s="11">
        <f t="shared" si="2"/>
        <v>3711022959</v>
      </c>
      <c r="M509" s="46">
        <v>2.0</v>
      </c>
      <c r="N509" s="11">
        <f t="shared" si="3"/>
        <v>4948030612</v>
      </c>
      <c r="O509" s="11">
        <f t="shared" si="4"/>
        <v>9896061224</v>
      </c>
      <c r="P509" s="17">
        <f t="shared" si="5"/>
        <v>6444809872</v>
      </c>
      <c r="Q509" s="47">
        <v>4.0</v>
      </c>
      <c r="R509" s="47">
        <f t="shared" si="25"/>
        <v>2</v>
      </c>
      <c r="S509" s="11">
        <f t="shared" si="12"/>
        <v>788902681</v>
      </c>
      <c r="T509" s="44">
        <f t="shared" si="8"/>
        <v>8.169334479</v>
      </c>
      <c r="U509" s="11">
        <f t="shared" si="13"/>
        <v>101638336958</v>
      </c>
      <c r="V509" s="47">
        <f t="shared" si="14"/>
        <v>907518.1049</v>
      </c>
      <c r="W509" s="44">
        <f t="shared" si="9"/>
        <v>111995.9331</v>
      </c>
      <c r="X509" s="44">
        <f t="shared" si="10"/>
        <v>13709.30929</v>
      </c>
    </row>
    <row r="510">
      <c r="A510" s="52"/>
      <c r="B510" s="52"/>
      <c r="C510" s="52"/>
      <c r="D510" s="52"/>
      <c r="E510" s="52"/>
      <c r="F510" s="45">
        <f t="shared" si="11"/>
        <v>34.11238622</v>
      </c>
      <c r="G510" s="6">
        <f>config!$B$24</f>
        <v>800</v>
      </c>
      <c r="H510" s="6">
        <v>507.0</v>
      </c>
      <c r="I510" s="11">
        <f t="shared" si="7"/>
        <v>48444364.28</v>
      </c>
      <c r="J510" s="11">
        <v>2.0E8</v>
      </c>
      <c r="K510" s="11">
        <f t="shared" si="1"/>
        <v>3726665464</v>
      </c>
      <c r="L510" s="11">
        <f t="shared" si="2"/>
        <v>3726665464</v>
      </c>
      <c r="M510" s="46">
        <v>2.0</v>
      </c>
      <c r="N510" s="11">
        <f t="shared" si="3"/>
        <v>4968887286</v>
      </c>
      <c r="O510" s="11">
        <f t="shared" si="4"/>
        <v>9937774571</v>
      </c>
      <c r="P510" s="17">
        <f t="shared" si="5"/>
        <v>6471975689</v>
      </c>
      <c r="Q510" s="47">
        <v>4.0</v>
      </c>
      <c r="R510" s="47">
        <f t="shared" si="25"/>
        <v>2</v>
      </c>
      <c r="S510" s="11">
        <f t="shared" si="12"/>
        <v>809414150.7</v>
      </c>
      <c r="T510" s="44">
        <f t="shared" si="8"/>
        <v>7.995876627</v>
      </c>
      <c r="U510" s="11">
        <f t="shared" si="13"/>
        <v>105195678752</v>
      </c>
      <c r="V510" s="47">
        <f t="shared" si="14"/>
        <v>921130.8765</v>
      </c>
      <c r="W510" s="44">
        <f t="shared" si="9"/>
        <v>114202.7495</v>
      </c>
      <c r="X510" s="44">
        <f t="shared" si="10"/>
        <v>14282.7053</v>
      </c>
    </row>
    <row r="511">
      <c r="A511" s="52"/>
      <c r="B511" s="52"/>
      <c r="C511" s="52"/>
      <c r="D511" s="52"/>
      <c r="E511" s="52"/>
      <c r="F511" s="45">
        <f t="shared" si="11"/>
        <v>34.35117292</v>
      </c>
      <c r="G511" s="6">
        <f>config!$B$24</f>
        <v>800</v>
      </c>
      <c r="H511" s="6">
        <v>508.0</v>
      </c>
      <c r="I511" s="11">
        <f t="shared" si="7"/>
        <v>49510140.29</v>
      </c>
      <c r="J511" s="11">
        <v>2.0E8</v>
      </c>
      <c r="K511" s="11">
        <f t="shared" si="1"/>
        <v>3742652104</v>
      </c>
      <c r="L511" s="11">
        <f t="shared" si="2"/>
        <v>3742652104</v>
      </c>
      <c r="M511" s="46">
        <v>2.0</v>
      </c>
      <c r="N511" s="11">
        <f t="shared" si="3"/>
        <v>4990202806</v>
      </c>
      <c r="O511" s="11">
        <f t="shared" si="4"/>
        <v>9980405612</v>
      </c>
      <c r="P511" s="17">
        <f t="shared" si="5"/>
        <v>6499739155</v>
      </c>
      <c r="Q511" s="47">
        <v>4.0</v>
      </c>
      <c r="R511" s="47">
        <f t="shared" si="25"/>
        <v>2</v>
      </c>
      <c r="S511" s="11">
        <f t="shared" si="12"/>
        <v>830458918.6</v>
      </c>
      <c r="T511" s="44">
        <f t="shared" si="8"/>
        <v>7.826683547</v>
      </c>
      <c r="U511" s="11">
        <f t="shared" si="13"/>
        <v>108877527508</v>
      </c>
      <c r="V511" s="47">
        <f t="shared" si="14"/>
        <v>934947.8397</v>
      </c>
      <c r="W511" s="44">
        <f t="shared" si="9"/>
        <v>116453.05</v>
      </c>
      <c r="X511" s="44">
        <f t="shared" si="10"/>
        <v>14878.9777</v>
      </c>
    </row>
    <row r="512">
      <c r="A512" s="52"/>
      <c r="B512" s="52"/>
      <c r="C512" s="52"/>
      <c r="D512" s="52"/>
      <c r="E512" s="52"/>
      <c r="F512" s="45">
        <f t="shared" si="11"/>
        <v>34.59163114</v>
      </c>
      <c r="G512" s="6">
        <f>config!$B$24</f>
        <v>800</v>
      </c>
      <c r="H512" s="6">
        <v>509.0</v>
      </c>
      <c r="I512" s="11">
        <f t="shared" si="7"/>
        <v>50599363.38</v>
      </c>
      <c r="J512" s="11">
        <v>2.0E8</v>
      </c>
      <c r="K512" s="11">
        <f t="shared" si="1"/>
        <v>3758990451</v>
      </c>
      <c r="L512" s="11">
        <f t="shared" si="2"/>
        <v>3758990451</v>
      </c>
      <c r="M512" s="46">
        <v>2.0</v>
      </c>
      <c r="N512" s="11">
        <f t="shared" si="3"/>
        <v>5011987268</v>
      </c>
      <c r="O512" s="11">
        <f t="shared" si="4"/>
        <v>10023974535</v>
      </c>
      <c r="P512" s="17">
        <f t="shared" si="5"/>
        <v>6528113416</v>
      </c>
      <c r="Q512" s="47">
        <v>4.0</v>
      </c>
      <c r="R512" s="47">
        <f t="shared" si="25"/>
        <v>2</v>
      </c>
      <c r="S512" s="11">
        <f t="shared" si="12"/>
        <v>852050850.5</v>
      </c>
      <c r="T512" s="44">
        <f t="shared" si="8"/>
        <v>7.661647673</v>
      </c>
      <c r="U512" s="11">
        <f t="shared" si="13"/>
        <v>112688240971</v>
      </c>
      <c r="V512" s="47">
        <f t="shared" si="14"/>
        <v>948972.0573</v>
      </c>
      <c r="W512" s="44">
        <f t="shared" si="9"/>
        <v>118747.6914</v>
      </c>
      <c r="X512" s="44">
        <f t="shared" si="10"/>
        <v>15498.97573</v>
      </c>
    </row>
    <row r="513">
      <c r="A513" s="52"/>
      <c r="B513" s="52"/>
      <c r="C513" s="52"/>
      <c r="D513" s="52"/>
      <c r="E513" s="52"/>
      <c r="F513" s="45">
        <f t="shared" si="11"/>
        <v>34.83377255</v>
      </c>
      <c r="G513" s="6">
        <f>config!$B$24</f>
        <v>800</v>
      </c>
      <c r="H513" s="6">
        <v>510.0</v>
      </c>
      <c r="I513" s="11">
        <f t="shared" si="7"/>
        <v>51712549.37</v>
      </c>
      <c r="J513" s="11">
        <v>2.0E8</v>
      </c>
      <c r="K513" s="11">
        <f t="shared" si="1"/>
        <v>3775688241</v>
      </c>
      <c r="L513" s="11">
        <f t="shared" si="2"/>
        <v>3775688241</v>
      </c>
      <c r="M513" s="46">
        <v>2.0</v>
      </c>
      <c r="N513" s="11">
        <f t="shared" si="3"/>
        <v>5034250987</v>
      </c>
      <c r="O513" s="11">
        <f t="shared" si="4"/>
        <v>10068501975</v>
      </c>
      <c r="P513" s="17">
        <f t="shared" si="5"/>
        <v>6557111911</v>
      </c>
      <c r="Q513" s="47">
        <v>4.0</v>
      </c>
      <c r="R513" s="47">
        <f t="shared" si="25"/>
        <v>2</v>
      </c>
      <c r="S513" s="11">
        <f t="shared" si="12"/>
        <v>874204172.6</v>
      </c>
      <c r="T513" s="44">
        <f t="shared" si="8"/>
        <v>7.500664166</v>
      </c>
      <c r="U513" s="11">
        <f t="shared" si="13"/>
        <v>116632329405</v>
      </c>
      <c r="V513" s="47">
        <f t="shared" si="14"/>
        <v>963206.6381</v>
      </c>
      <c r="W513" s="44">
        <f t="shared" si="9"/>
        <v>121087.5474</v>
      </c>
      <c r="X513" s="44">
        <f t="shared" si="10"/>
        <v>16143.57671</v>
      </c>
    </row>
    <row r="514">
      <c r="A514" s="52"/>
      <c r="B514" s="52"/>
      <c r="C514" s="52"/>
      <c r="D514" s="52"/>
      <c r="E514" s="52"/>
      <c r="F514" s="45">
        <f t="shared" si="11"/>
        <v>35.07760896</v>
      </c>
      <c r="G514" s="6">
        <f>config!$B$24</f>
        <v>800</v>
      </c>
      <c r="H514" s="6">
        <v>511.0</v>
      </c>
      <c r="I514" s="11">
        <f t="shared" si="7"/>
        <v>52850225.46</v>
      </c>
      <c r="J514" s="11">
        <v>2.0E8</v>
      </c>
      <c r="K514" s="11">
        <f t="shared" si="1"/>
        <v>3792753382</v>
      </c>
      <c r="L514" s="11">
        <f t="shared" si="2"/>
        <v>3792753382</v>
      </c>
      <c r="M514" s="46">
        <v>2.0</v>
      </c>
      <c r="N514" s="11">
        <f t="shared" si="3"/>
        <v>5057004509</v>
      </c>
      <c r="O514" s="11">
        <f t="shared" si="4"/>
        <v>10114009018</v>
      </c>
      <c r="P514" s="17">
        <f t="shared" si="5"/>
        <v>6586748373</v>
      </c>
      <c r="Q514" s="47">
        <v>4.0</v>
      </c>
      <c r="R514" s="47">
        <f t="shared" si="25"/>
        <v>3</v>
      </c>
      <c r="S514" s="11">
        <f t="shared" si="12"/>
        <v>896933481.1</v>
      </c>
      <c r="T514" s="44">
        <f t="shared" si="8"/>
        <v>7.34363084</v>
      </c>
      <c r="U514" s="11">
        <f t="shared" si="13"/>
        <v>120714460934</v>
      </c>
      <c r="V514" s="47">
        <f t="shared" si="14"/>
        <v>977654.7377</v>
      </c>
      <c r="W514" s="44">
        <f t="shared" si="9"/>
        <v>123473.5089</v>
      </c>
      <c r="X514" s="44">
        <f t="shared" si="10"/>
        <v>16813.68679</v>
      </c>
    </row>
    <row r="515">
      <c r="A515" s="52"/>
      <c r="B515" s="52"/>
      <c r="C515" s="52"/>
      <c r="D515" s="52"/>
      <c r="E515" s="52"/>
      <c r="F515" s="45">
        <f t="shared" si="11"/>
        <v>35.32315222</v>
      </c>
      <c r="G515" s="6">
        <f>config!$B$24</f>
        <v>800</v>
      </c>
      <c r="H515" s="6">
        <v>512.0</v>
      </c>
      <c r="I515" s="11">
        <f t="shared" si="7"/>
        <v>54012930.42</v>
      </c>
      <c r="J515" s="11">
        <v>2.0E8</v>
      </c>
      <c r="K515" s="11">
        <f t="shared" si="1"/>
        <v>3810193956</v>
      </c>
      <c r="L515" s="11">
        <f t="shared" si="2"/>
        <v>3810193956</v>
      </c>
      <c r="M515" s="46">
        <v>2.0</v>
      </c>
      <c r="N515" s="11">
        <f t="shared" si="3"/>
        <v>5080258608</v>
      </c>
      <c r="O515" s="11">
        <f t="shared" si="4"/>
        <v>10160517217</v>
      </c>
      <c r="P515" s="17">
        <f t="shared" si="5"/>
        <v>6617036837</v>
      </c>
      <c r="Q515" s="47">
        <v>4.0</v>
      </c>
      <c r="R515" s="47">
        <f t="shared" si="25"/>
        <v>3</v>
      </c>
      <c r="S515" s="11">
        <f t="shared" si="12"/>
        <v>920253751.6</v>
      </c>
      <c r="T515" s="44">
        <f t="shared" si="8"/>
        <v>7.190448097</v>
      </c>
      <c r="U515" s="11">
        <f t="shared" si="13"/>
        <v>124939467067</v>
      </c>
      <c r="V515" s="47">
        <f t="shared" si="14"/>
        <v>992319.5588</v>
      </c>
      <c r="W515" s="44">
        <f t="shared" si="9"/>
        <v>125906.4844</v>
      </c>
      <c r="X515" s="44">
        <f t="shared" si="10"/>
        <v>17510.24174</v>
      </c>
    </row>
    <row r="516">
      <c r="A516" s="52"/>
      <c r="B516" s="52"/>
      <c r="C516" s="52"/>
      <c r="D516" s="52"/>
      <c r="E516" s="52"/>
      <c r="F516" s="45">
        <f t="shared" si="11"/>
        <v>35.57041429</v>
      </c>
      <c r="G516" s="6">
        <f>config!$B$24</f>
        <v>800</v>
      </c>
      <c r="H516" s="6">
        <v>513.0</v>
      </c>
      <c r="I516" s="11">
        <f t="shared" si="7"/>
        <v>55201214.89</v>
      </c>
      <c r="J516" s="11">
        <v>2.0E8</v>
      </c>
      <c r="K516" s="11">
        <f t="shared" si="1"/>
        <v>3828018223</v>
      </c>
      <c r="L516" s="11">
        <f t="shared" si="2"/>
        <v>3828018223</v>
      </c>
      <c r="M516" s="46">
        <v>2.0</v>
      </c>
      <c r="N516" s="11">
        <f t="shared" si="3"/>
        <v>5104024298</v>
      </c>
      <c r="O516" s="11">
        <f t="shared" si="4"/>
        <v>10208048595</v>
      </c>
      <c r="P516" s="17">
        <f t="shared" si="5"/>
        <v>6647991648</v>
      </c>
      <c r="Q516" s="47">
        <v>4.0</v>
      </c>
      <c r="R516" s="47">
        <f t="shared" si="25"/>
        <v>3</v>
      </c>
      <c r="S516" s="11">
        <f t="shared" si="12"/>
        <v>944180349.1</v>
      </c>
      <c r="T516" s="44">
        <f t="shared" si="8"/>
        <v>7.041018862</v>
      </c>
      <c r="U516" s="11">
        <f t="shared" si="13"/>
        <v>129312348414</v>
      </c>
      <c r="V516" s="47">
        <f t="shared" si="14"/>
        <v>1007204.352</v>
      </c>
      <c r="W516" s="44">
        <f t="shared" si="9"/>
        <v>128387.4004</v>
      </c>
      <c r="X516" s="44">
        <f t="shared" si="10"/>
        <v>18234.2077</v>
      </c>
    </row>
    <row r="517">
      <c r="A517" s="52"/>
      <c r="B517" s="52"/>
      <c r="C517" s="52"/>
      <c r="D517" s="52"/>
      <c r="E517" s="52"/>
      <c r="F517" s="45">
        <f t="shared" si="11"/>
        <v>35.81940719</v>
      </c>
      <c r="G517" s="6">
        <f>config!$B$24</f>
        <v>800</v>
      </c>
      <c r="H517" s="6">
        <v>514.0</v>
      </c>
      <c r="I517" s="11">
        <f t="shared" si="7"/>
        <v>56415641.61</v>
      </c>
      <c r="J517" s="11">
        <v>2.0E8</v>
      </c>
      <c r="K517" s="11">
        <f t="shared" si="1"/>
        <v>3846234624</v>
      </c>
      <c r="L517" s="11">
        <f t="shared" si="2"/>
        <v>3846234624</v>
      </c>
      <c r="M517" s="46">
        <v>2.0</v>
      </c>
      <c r="N517" s="11">
        <f t="shared" si="3"/>
        <v>5128312832</v>
      </c>
      <c r="O517" s="11">
        <f t="shared" si="4"/>
        <v>10256625665</v>
      </c>
      <c r="P517" s="17">
        <f t="shared" si="5"/>
        <v>6679627464</v>
      </c>
      <c r="Q517" s="47">
        <v>4.0</v>
      </c>
      <c r="R517" s="47">
        <f t="shared" si="25"/>
        <v>3</v>
      </c>
      <c r="S517" s="11">
        <f t="shared" si="12"/>
        <v>968729038.2</v>
      </c>
      <c r="T517" s="44">
        <f t="shared" si="8"/>
        <v>6.895248517</v>
      </c>
      <c r="U517" s="11">
        <f t="shared" si="13"/>
        <v>133838280609</v>
      </c>
      <c r="V517" s="47">
        <f t="shared" si="14"/>
        <v>1022312.417</v>
      </c>
      <c r="W517" s="44">
        <f t="shared" si="9"/>
        <v>130917.2014</v>
      </c>
      <c r="X517" s="44">
        <f t="shared" si="10"/>
        <v>18986.582</v>
      </c>
    </row>
    <row r="518">
      <c r="A518" s="52"/>
      <c r="B518" s="52"/>
      <c r="C518" s="52"/>
      <c r="D518" s="52"/>
      <c r="E518" s="52"/>
      <c r="F518" s="45">
        <f t="shared" si="11"/>
        <v>36.07014304</v>
      </c>
      <c r="G518" s="6">
        <f>config!$B$24</f>
        <v>800</v>
      </c>
      <c r="H518" s="6">
        <v>515.0</v>
      </c>
      <c r="I518" s="11">
        <f t="shared" si="7"/>
        <v>57656785.73</v>
      </c>
      <c r="J518" s="11">
        <v>2.0E8</v>
      </c>
      <c r="K518" s="11">
        <f t="shared" si="1"/>
        <v>3864851786</v>
      </c>
      <c r="L518" s="11">
        <f t="shared" si="2"/>
        <v>3864851786</v>
      </c>
      <c r="M518" s="46">
        <v>2.0</v>
      </c>
      <c r="N518" s="11">
        <f t="shared" si="3"/>
        <v>5153135715</v>
      </c>
      <c r="O518" s="11">
        <f t="shared" si="4"/>
        <v>10306271429</v>
      </c>
      <c r="P518" s="17">
        <f t="shared" si="5"/>
        <v>6711959268</v>
      </c>
      <c r="Q518" s="47">
        <v>4.0</v>
      </c>
      <c r="R518" s="47">
        <f t="shared" si="25"/>
        <v>3</v>
      </c>
      <c r="S518" s="11">
        <f t="shared" si="12"/>
        <v>993915993.2</v>
      </c>
      <c r="T518" s="44">
        <f t="shared" si="8"/>
        <v>6.753044839</v>
      </c>
      <c r="U518" s="11">
        <f t="shared" si="13"/>
        <v>138522620430</v>
      </c>
      <c r="V518" s="47">
        <f t="shared" si="14"/>
        <v>1037647.104</v>
      </c>
      <c r="W518" s="44">
        <f t="shared" si="9"/>
        <v>133496.8507</v>
      </c>
      <c r="X518" s="44">
        <f t="shared" si="10"/>
        <v>19768.39394</v>
      </c>
    </row>
    <row r="519">
      <c r="A519" s="52"/>
      <c r="B519" s="52"/>
      <c r="C519" s="52"/>
      <c r="D519" s="52"/>
      <c r="E519" s="52"/>
      <c r="F519" s="45">
        <f t="shared" si="11"/>
        <v>36.32263404</v>
      </c>
      <c r="G519" s="6">
        <f>config!$B$24</f>
        <v>800</v>
      </c>
      <c r="H519" s="6">
        <v>516.0</v>
      </c>
      <c r="I519" s="11">
        <f t="shared" si="7"/>
        <v>58925235.01</v>
      </c>
      <c r="J519" s="11">
        <v>2.0E8</v>
      </c>
      <c r="K519" s="11">
        <f t="shared" si="1"/>
        <v>3883878525</v>
      </c>
      <c r="L519" s="11">
        <f t="shared" si="2"/>
        <v>3883878525</v>
      </c>
      <c r="M519" s="46">
        <v>2.0</v>
      </c>
      <c r="N519" s="11">
        <f t="shared" si="3"/>
        <v>5178504700</v>
      </c>
      <c r="O519" s="11">
        <f t="shared" si="4"/>
        <v>10357009401</v>
      </c>
      <c r="P519" s="17">
        <f t="shared" si="5"/>
        <v>6745002372</v>
      </c>
      <c r="Q519" s="47">
        <v>4.0</v>
      </c>
      <c r="R519" s="47">
        <f t="shared" si="25"/>
        <v>4</v>
      </c>
      <c r="S519" s="11">
        <f t="shared" si="12"/>
        <v>1019757809</v>
      </c>
      <c r="T519" s="44">
        <f t="shared" si="8"/>
        <v>6.614317941</v>
      </c>
      <c r="U519" s="11">
        <f t="shared" si="13"/>
        <v>143370912145</v>
      </c>
      <c r="V519" s="47">
        <f t="shared" si="14"/>
        <v>1053211.81</v>
      </c>
      <c r="W519" s="44">
        <f t="shared" si="9"/>
        <v>136127.3305</v>
      </c>
      <c r="X519" s="44">
        <f t="shared" si="10"/>
        <v>20580.70563</v>
      </c>
    </row>
    <row r="520">
      <c r="A520" s="52"/>
      <c r="B520" s="52"/>
      <c r="C520" s="52"/>
      <c r="D520" s="52"/>
      <c r="E520" s="52"/>
      <c r="F520" s="45">
        <f t="shared" si="11"/>
        <v>36.57689248</v>
      </c>
      <c r="G520" s="6">
        <f>config!$B$24</f>
        <v>800</v>
      </c>
      <c r="H520" s="6">
        <v>517.0</v>
      </c>
      <c r="I520" s="11">
        <f t="shared" si="7"/>
        <v>60221590.18</v>
      </c>
      <c r="J520" s="11">
        <v>2.0E8</v>
      </c>
      <c r="K520" s="11">
        <f t="shared" si="1"/>
        <v>3903323853</v>
      </c>
      <c r="L520" s="11">
        <f t="shared" si="2"/>
        <v>3903323853</v>
      </c>
      <c r="M520" s="46">
        <v>2.0</v>
      </c>
      <c r="N520" s="11">
        <f t="shared" si="3"/>
        <v>5204431804</v>
      </c>
      <c r="O520" s="11">
        <f t="shared" si="4"/>
        <v>10408863607</v>
      </c>
      <c r="P520" s="17">
        <f t="shared" si="5"/>
        <v>6778772424</v>
      </c>
      <c r="Q520" s="47">
        <v>4.0</v>
      </c>
      <c r="R520" s="47">
        <f t="shared" si="25"/>
        <v>4</v>
      </c>
      <c r="S520" s="11">
        <f t="shared" si="12"/>
        <v>1046271512</v>
      </c>
      <c r="T520" s="44">
        <f t="shared" si="8"/>
        <v>6.478980213</v>
      </c>
      <c r="U520" s="11">
        <f t="shared" si="13"/>
        <v>148388894070</v>
      </c>
      <c r="V520" s="47">
        <f t="shared" si="14"/>
        <v>1069009.987</v>
      </c>
      <c r="W520" s="44">
        <f t="shared" si="9"/>
        <v>138809.6424</v>
      </c>
      <c r="X520" s="44">
        <f t="shared" si="10"/>
        <v>21424.6128</v>
      </c>
    </row>
    <row r="521">
      <c r="A521" s="52"/>
      <c r="B521" s="52"/>
      <c r="C521" s="52"/>
      <c r="D521" s="52"/>
      <c r="E521" s="52"/>
      <c r="F521" s="45">
        <f t="shared" si="11"/>
        <v>36.83293073</v>
      </c>
      <c r="G521" s="6">
        <f>config!$B$24</f>
        <v>800</v>
      </c>
      <c r="H521" s="6">
        <v>518.0</v>
      </c>
      <c r="I521" s="11">
        <f t="shared" si="7"/>
        <v>61546465.17</v>
      </c>
      <c r="J521" s="11">
        <v>2.0E8</v>
      </c>
      <c r="K521" s="11">
        <f t="shared" si="1"/>
        <v>3923196978</v>
      </c>
      <c r="L521" s="11">
        <f t="shared" si="2"/>
        <v>3923196978</v>
      </c>
      <c r="M521" s="46">
        <v>2.0</v>
      </c>
      <c r="N521" s="11">
        <f t="shared" si="3"/>
        <v>5230929303</v>
      </c>
      <c r="O521" s="11">
        <f t="shared" si="4"/>
        <v>10461858607</v>
      </c>
      <c r="P521" s="17">
        <f t="shared" si="5"/>
        <v>6813285418</v>
      </c>
      <c r="Q521" s="47">
        <v>4.0</v>
      </c>
      <c r="R521" s="47">
        <f t="shared" si="25"/>
        <v>4</v>
      </c>
      <c r="S521" s="11">
        <f t="shared" si="12"/>
        <v>1073474571</v>
      </c>
      <c r="T521" s="44">
        <f t="shared" si="8"/>
        <v>6.346946262</v>
      </c>
      <c r="U521" s="11">
        <f t="shared" si="13"/>
        <v>153582505363</v>
      </c>
      <c r="V521" s="47">
        <f t="shared" si="14"/>
        <v>1085045.137</v>
      </c>
      <c r="W521" s="44">
        <f t="shared" si="9"/>
        <v>141544.8078</v>
      </c>
      <c r="X521" s="44">
        <f t="shared" si="10"/>
        <v>22301.24566</v>
      </c>
    </row>
    <row r="522">
      <c r="A522" s="52"/>
      <c r="B522" s="52"/>
      <c r="C522" s="52"/>
      <c r="D522" s="52"/>
      <c r="E522" s="52"/>
      <c r="F522" s="45">
        <f t="shared" si="11"/>
        <v>37.09076124</v>
      </c>
      <c r="G522" s="6">
        <f>config!$B$24</f>
        <v>800</v>
      </c>
      <c r="H522" s="6">
        <v>519.0</v>
      </c>
      <c r="I522" s="11">
        <f t="shared" si="7"/>
        <v>62900487.4</v>
      </c>
      <c r="J522" s="11">
        <v>2.0E8</v>
      </c>
      <c r="K522" s="11">
        <f t="shared" si="1"/>
        <v>3943507311</v>
      </c>
      <c r="L522" s="11">
        <f t="shared" si="2"/>
        <v>3943507311</v>
      </c>
      <c r="M522" s="46">
        <v>2.0</v>
      </c>
      <c r="N522" s="11">
        <f t="shared" si="3"/>
        <v>5258009748</v>
      </c>
      <c r="O522" s="11">
        <f t="shared" si="4"/>
        <v>10516019496</v>
      </c>
      <c r="P522" s="17">
        <f t="shared" si="5"/>
        <v>6848557697</v>
      </c>
      <c r="Q522" s="47">
        <v>4.0</v>
      </c>
      <c r="R522" s="47">
        <f t="shared" si="25"/>
        <v>4</v>
      </c>
      <c r="S522" s="11">
        <f t="shared" si="12"/>
        <v>1101384910</v>
      </c>
      <c r="T522" s="44">
        <f t="shared" si="8"/>
        <v>6.218132855</v>
      </c>
      <c r="U522" s="11">
        <f t="shared" si="13"/>
        <v>158957893050</v>
      </c>
      <c r="V522" s="47">
        <f t="shared" si="14"/>
        <v>1101320.814</v>
      </c>
      <c r="W522" s="44">
        <f t="shared" si="9"/>
        <v>144333.868</v>
      </c>
      <c r="X522" s="44">
        <f t="shared" si="10"/>
        <v>23211.76973</v>
      </c>
    </row>
    <row r="523">
      <c r="A523" s="52"/>
      <c r="B523" s="52"/>
      <c r="C523" s="52"/>
      <c r="D523" s="52"/>
      <c r="E523" s="52"/>
      <c r="F523" s="45">
        <f t="shared" si="11"/>
        <v>37.35039657</v>
      </c>
      <c r="G523" s="6">
        <f>config!$B$24</f>
        <v>800</v>
      </c>
      <c r="H523" s="6">
        <v>520.0</v>
      </c>
      <c r="I523" s="11">
        <f t="shared" si="7"/>
        <v>64284298.13</v>
      </c>
      <c r="J523" s="11">
        <v>2.0E8</v>
      </c>
      <c r="K523" s="11">
        <f t="shared" si="1"/>
        <v>3964264472</v>
      </c>
      <c r="L523" s="11">
        <f t="shared" si="2"/>
        <v>3964264472</v>
      </c>
      <c r="M523" s="46">
        <v>2.0</v>
      </c>
      <c r="N523" s="11">
        <f t="shared" si="3"/>
        <v>5285685963</v>
      </c>
      <c r="O523" s="11">
        <f t="shared" si="4"/>
        <v>10571371925</v>
      </c>
      <c r="P523" s="17">
        <f t="shared" si="5"/>
        <v>6884605966</v>
      </c>
      <c r="Q523" s="47">
        <v>4.0</v>
      </c>
      <c r="R523" s="47">
        <f t="shared" si="25"/>
        <v>4</v>
      </c>
      <c r="S523" s="11">
        <f t="shared" si="12"/>
        <v>1130020918</v>
      </c>
      <c r="T523" s="44">
        <f t="shared" si="8"/>
        <v>6.092458871</v>
      </c>
      <c r="U523" s="11">
        <f t="shared" si="13"/>
        <v>164521419307</v>
      </c>
      <c r="V523" s="47">
        <f t="shared" si="14"/>
        <v>1117840.626</v>
      </c>
      <c r="W523" s="44">
        <f t="shared" si="9"/>
        <v>147177.8851</v>
      </c>
      <c r="X523" s="44">
        <f t="shared" si="10"/>
        <v>24157.38673</v>
      </c>
    </row>
    <row r="524">
      <c r="A524" s="52"/>
      <c r="B524" s="52"/>
      <c r="C524" s="52"/>
      <c r="D524" s="52"/>
      <c r="E524" s="52"/>
      <c r="F524" s="45">
        <f t="shared" si="11"/>
        <v>37.61184935</v>
      </c>
      <c r="G524" s="6">
        <f>config!$B$24</f>
        <v>800</v>
      </c>
      <c r="H524" s="6">
        <v>521.0</v>
      </c>
      <c r="I524" s="11">
        <f t="shared" si="7"/>
        <v>65698552.68</v>
      </c>
      <c r="J524" s="11">
        <v>2.0E8</v>
      </c>
      <c r="K524" s="11">
        <f t="shared" si="1"/>
        <v>3985478290</v>
      </c>
      <c r="L524" s="11">
        <f t="shared" si="2"/>
        <v>3985478290</v>
      </c>
      <c r="M524" s="46">
        <v>2.0</v>
      </c>
      <c r="N524" s="11">
        <f t="shared" si="3"/>
        <v>5313971054</v>
      </c>
      <c r="O524" s="11">
        <f t="shared" si="4"/>
        <v>10627942107</v>
      </c>
      <c r="P524" s="17">
        <f t="shared" si="5"/>
        <v>6921447297</v>
      </c>
      <c r="Q524" s="47">
        <v>4.0</v>
      </c>
      <c r="R524" s="47">
        <f t="shared" si="25"/>
        <v>5</v>
      </c>
      <c r="S524" s="11">
        <f t="shared" si="12"/>
        <v>1159401462</v>
      </c>
      <c r="T524" s="44">
        <f t="shared" si="8"/>
        <v>5.96984524</v>
      </c>
      <c r="U524" s="11">
        <f t="shared" si="13"/>
        <v>170279668983</v>
      </c>
      <c r="V524" s="47">
        <f t="shared" si="14"/>
        <v>1134608.236</v>
      </c>
      <c r="W524" s="44">
        <f t="shared" si="9"/>
        <v>150077.942</v>
      </c>
      <c r="X524" s="44">
        <f t="shared" si="10"/>
        <v>25139.33543</v>
      </c>
    </row>
    <row r="525">
      <c r="A525" s="52"/>
      <c r="B525" s="52"/>
      <c r="C525" s="52"/>
      <c r="D525" s="52"/>
      <c r="E525" s="52"/>
      <c r="F525" s="45">
        <f t="shared" si="11"/>
        <v>37.87513229</v>
      </c>
      <c r="G525" s="6">
        <f>config!$B$24</f>
        <v>800</v>
      </c>
      <c r="H525" s="6">
        <v>522.0</v>
      </c>
      <c r="I525" s="11">
        <f t="shared" si="7"/>
        <v>67143920.84</v>
      </c>
      <c r="J525" s="11">
        <v>2.0E8</v>
      </c>
      <c r="K525" s="11">
        <f t="shared" si="1"/>
        <v>4007158813</v>
      </c>
      <c r="L525" s="11">
        <f t="shared" si="2"/>
        <v>4007158813</v>
      </c>
      <c r="M525" s="46">
        <v>2.0</v>
      </c>
      <c r="N525" s="11">
        <f t="shared" si="3"/>
        <v>5342878417</v>
      </c>
      <c r="O525" s="11">
        <f t="shared" si="4"/>
        <v>10685756834</v>
      </c>
      <c r="P525" s="17">
        <f t="shared" si="5"/>
        <v>6959099138</v>
      </c>
      <c r="Q525" s="47">
        <v>4.0</v>
      </c>
      <c r="R525" s="47">
        <f t="shared" si="25"/>
        <v>5</v>
      </c>
      <c r="S525" s="11">
        <f t="shared" si="12"/>
        <v>1189545900</v>
      </c>
      <c r="T525" s="44">
        <f t="shared" si="8"/>
        <v>5.850214892</v>
      </c>
      <c r="U525" s="11">
        <f t="shared" si="13"/>
        <v>176239457397</v>
      </c>
      <c r="V525" s="47">
        <f t="shared" si="14"/>
        <v>1151627.359</v>
      </c>
      <c r="W525" s="44">
        <f t="shared" si="9"/>
        <v>153035.1428</v>
      </c>
      <c r="X525" s="44">
        <f t="shared" si="10"/>
        <v>26158.89256</v>
      </c>
    </row>
    <row r="526">
      <c r="A526" s="52"/>
      <c r="B526" s="52"/>
      <c r="C526" s="52"/>
      <c r="D526" s="52"/>
      <c r="E526" s="52"/>
      <c r="F526" s="45">
        <f t="shared" si="11"/>
        <v>38.14025822</v>
      </c>
      <c r="G526" s="6">
        <f>config!$B$24</f>
        <v>800</v>
      </c>
      <c r="H526" s="6">
        <v>523.0</v>
      </c>
      <c r="I526" s="11">
        <f t="shared" si="7"/>
        <v>68621087.1</v>
      </c>
      <c r="J526" s="11">
        <v>2.0E8</v>
      </c>
      <c r="K526" s="11">
        <f t="shared" si="1"/>
        <v>4029316307</v>
      </c>
      <c r="L526" s="11">
        <f t="shared" si="2"/>
        <v>4029316307</v>
      </c>
      <c r="M526" s="46">
        <v>2.0</v>
      </c>
      <c r="N526" s="11">
        <f t="shared" si="3"/>
        <v>5372421742</v>
      </c>
      <c r="O526" s="11">
        <f t="shared" si="4"/>
        <v>10744843484</v>
      </c>
      <c r="P526" s="17">
        <f t="shared" si="5"/>
        <v>6997579319</v>
      </c>
      <c r="Q526" s="47">
        <v>4.0</v>
      </c>
      <c r="R526" s="47">
        <f t="shared" si="25"/>
        <v>5</v>
      </c>
      <c r="S526" s="11">
        <f t="shared" si="12"/>
        <v>1220474093</v>
      </c>
      <c r="T526" s="44">
        <f t="shared" si="8"/>
        <v>5.733492713</v>
      </c>
      <c r="U526" s="11">
        <f t="shared" si="13"/>
        <v>182407838406</v>
      </c>
      <c r="V526" s="47">
        <f t="shared" si="14"/>
        <v>1168901.77</v>
      </c>
      <c r="W526" s="44">
        <f t="shared" si="9"/>
        <v>156050.6136</v>
      </c>
      <c r="X526" s="44">
        <f t="shared" si="10"/>
        <v>27217.37367</v>
      </c>
    </row>
    <row r="527">
      <c r="A527" s="52"/>
      <c r="B527" s="52"/>
      <c r="C527" s="52"/>
      <c r="D527" s="52"/>
      <c r="E527" s="52"/>
      <c r="F527" s="45">
        <f t="shared" si="11"/>
        <v>38.40724003</v>
      </c>
      <c r="G527" s="6">
        <f>config!$B$24</f>
        <v>800</v>
      </c>
      <c r="H527" s="6">
        <v>524.0</v>
      </c>
      <c r="I527" s="11">
        <f t="shared" si="7"/>
        <v>70130751.02</v>
      </c>
      <c r="J527" s="11">
        <v>2.0E8</v>
      </c>
      <c r="K527" s="11">
        <f t="shared" si="1"/>
        <v>4051961265</v>
      </c>
      <c r="L527" s="11">
        <f t="shared" si="2"/>
        <v>4051961265</v>
      </c>
      <c r="M527" s="46">
        <v>2.0</v>
      </c>
      <c r="N527" s="11">
        <f t="shared" si="3"/>
        <v>5402615020</v>
      </c>
      <c r="O527" s="11">
        <f t="shared" si="4"/>
        <v>10805230041</v>
      </c>
      <c r="P527" s="17">
        <f t="shared" si="5"/>
        <v>7036906064</v>
      </c>
      <c r="Q527" s="47">
        <v>4.0</v>
      </c>
      <c r="R527" s="47">
        <f t="shared" si="25"/>
        <v>5</v>
      </c>
      <c r="S527" s="11">
        <f t="shared" si="12"/>
        <v>1252206420</v>
      </c>
      <c r="T527" s="44">
        <f t="shared" si="8"/>
        <v>5.619605485</v>
      </c>
      <c r="U527" s="11">
        <f t="shared" si="13"/>
        <v>188792112750</v>
      </c>
      <c r="V527" s="47">
        <f t="shared" si="14"/>
        <v>1186435.296</v>
      </c>
      <c r="W527" s="44">
        <f t="shared" si="9"/>
        <v>159125.5025</v>
      </c>
      <c r="X527" s="44">
        <f t="shared" si="10"/>
        <v>28316.1341</v>
      </c>
    </row>
    <row r="528">
      <c r="A528" s="52"/>
      <c r="B528" s="52"/>
      <c r="C528" s="52"/>
      <c r="D528" s="52"/>
      <c r="E528" s="52"/>
      <c r="F528" s="45">
        <f t="shared" si="11"/>
        <v>38.67609071</v>
      </c>
      <c r="G528" s="6">
        <f>config!$B$24</f>
        <v>800</v>
      </c>
      <c r="H528" s="6">
        <v>525.0</v>
      </c>
      <c r="I528" s="11">
        <f t="shared" si="7"/>
        <v>71673627.54</v>
      </c>
      <c r="J528" s="11">
        <v>2.0E8</v>
      </c>
      <c r="K528" s="11">
        <f t="shared" si="1"/>
        <v>4075104413</v>
      </c>
      <c r="L528" s="11">
        <f t="shared" si="2"/>
        <v>4075104413</v>
      </c>
      <c r="M528" s="46">
        <v>2.0</v>
      </c>
      <c r="N528" s="11">
        <f t="shared" si="3"/>
        <v>5433472551</v>
      </c>
      <c r="O528" s="11">
        <f t="shared" si="4"/>
        <v>10866945102</v>
      </c>
      <c r="P528" s="17">
        <f t="shared" si="5"/>
        <v>7077097997</v>
      </c>
      <c r="Q528" s="47">
        <v>4.0</v>
      </c>
      <c r="R528" s="47">
        <f t="shared" si="25"/>
        <v>5</v>
      </c>
      <c r="S528" s="11">
        <f t="shared" si="12"/>
        <v>1284763787</v>
      </c>
      <c r="T528" s="44">
        <f t="shared" si="8"/>
        <v>5.508481848</v>
      </c>
      <c r="U528" s="11">
        <f t="shared" si="13"/>
        <v>195399836696</v>
      </c>
      <c r="V528" s="47">
        <f t="shared" si="14"/>
        <v>1204231.826</v>
      </c>
      <c r="W528" s="44">
        <f t="shared" si="9"/>
        <v>162260.9804</v>
      </c>
      <c r="X528" s="44">
        <f t="shared" si="10"/>
        <v>29456.56986</v>
      </c>
    </row>
    <row r="529">
      <c r="A529" s="52"/>
      <c r="B529" s="52"/>
      <c r="C529" s="52"/>
      <c r="D529" s="52"/>
      <c r="E529" s="52"/>
      <c r="F529" s="45">
        <f t="shared" si="11"/>
        <v>38.94682334</v>
      </c>
      <c r="G529" s="6">
        <f>config!$B$24</f>
        <v>800</v>
      </c>
      <c r="H529" s="6">
        <v>526.0</v>
      </c>
      <c r="I529" s="11">
        <f t="shared" si="7"/>
        <v>73250447.35</v>
      </c>
      <c r="J529" s="11">
        <v>2.0E8</v>
      </c>
      <c r="K529" s="11">
        <f t="shared" si="1"/>
        <v>4098756710</v>
      </c>
      <c r="L529" s="11">
        <f t="shared" si="2"/>
        <v>4098756710</v>
      </c>
      <c r="M529" s="46">
        <v>2.0</v>
      </c>
      <c r="N529" s="11">
        <f t="shared" si="3"/>
        <v>5465008947</v>
      </c>
      <c r="O529" s="11">
        <f t="shared" si="4"/>
        <v>10930017894</v>
      </c>
      <c r="P529" s="17">
        <f t="shared" si="5"/>
        <v>7118174153</v>
      </c>
      <c r="Q529" s="47">
        <v>4.0</v>
      </c>
      <c r="R529" s="47">
        <f t="shared" si="25"/>
        <v>6</v>
      </c>
      <c r="S529" s="11">
        <f t="shared" si="12"/>
        <v>1318167645</v>
      </c>
      <c r="T529" s="44">
        <f t="shared" si="8"/>
        <v>5.400052247</v>
      </c>
      <c r="U529" s="11">
        <f t="shared" si="13"/>
        <v>202238830981</v>
      </c>
      <c r="V529" s="47">
        <f t="shared" si="14"/>
        <v>1222295.303</v>
      </c>
      <c r="W529" s="44">
        <f t="shared" si="9"/>
        <v>165458.2411</v>
      </c>
      <c r="X529" s="44">
        <f t="shared" si="10"/>
        <v>30640.11856</v>
      </c>
    </row>
    <row r="530">
      <c r="A530" s="52"/>
      <c r="B530" s="52"/>
      <c r="C530" s="52"/>
      <c r="D530" s="52"/>
      <c r="E530" s="52"/>
      <c r="F530" s="45">
        <f t="shared" si="11"/>
        <v>39.2194511</v>
      </c>
      <c r="G530" s="6">
        <f>config!$B$24</f>
        <v>800</v>
      </c>
      <c r="H530" s="6">
        <v>527.0</v>
      </c>
      <c r="I530" s="11">
        <f t="shared" si="7"/>
        <v>74861957.19</v>
      </c>
      <c r="J530" s="11">
        <v>2.0E8</v>
      </c>
      <c r="K530" s="11">
        <f t="shared" si="1"/>
        <v>4122929358</v>
      </c>
      <c r="L530" s="11">
        <f t="shared" si="2"/>
        <v>4122929358</v>
      </c>
      <c r="M530" s="46">
        <v>2.0</v>
      </c>
      <c r="N530" s="11">
        <f t="shared" si="3"/>
        <v>5497239144</v>
      </c>
      <c r="O530" s="11">
        <f t="shared" si="4"/>
        <v>10994478288</v>
      </c>
      <c r="P530" s="17">
        <f t="shared" si="5"/>
        <v>7160153985</v>
      </c>
      <c r="Q530" s="47">
        <v>4.0</v>
      </c>
      <c r="R530" s="47">
        <f t="shared" si="25"/>
        <v>6</v>
      </c>
      <c r="S530" s="11">
        <f t="shared" si="12"/>
        <v>1352440004</v>
      </c>
      <c r="T530" s="44">
        <f t="shared" si="8"/>
        <v>5.294248887</v>
      </c>
      <c r="U530" s="11">
        <f t="shared" si="13"/>
        <v>209317190065</v>
      </c>
      <c r="V530" s="47">
        <f t="shared" si="14"/>
        <v>1240629.733</v>
      </c>
      <c r="W530" s="44">
        <f t="shared" si="9"/>
        <v>168718.502</v>
      </c>
      <c r="X530" s="44">
        <f t="shared" si="10"/>
        <v>31868.26037</v>
      </c>
    </row>
    <row r="531">
      <c r="A531" s="52"/>
      <c r="B531" s="52"/>
      <c r="C531" s="52"/>
      <c r="D531" s="52"/>
      <c r="E531" s="52"/>
      <c r="F531" s="45">
        <f t="shared" si="11"/>
        <v>39.49398726</v>
      </c>
      <c r="G531" s="6">
        <f>config!$B$24</f>
        <v>800</v>
      </c>
      <c r="H531" s="6">
        <v>528.0</v>
      </c>
      <c r="I531" s="11">
        <f t="shared" si="7"/>
        <v>76508920.25</v>
      </c>
      <c r="J531" s="11">
        <v>2.0E8</v>
      </c>
      <c r="K531" s="11">
        <f t="shared" si="1"/>
        <v>4147633804</v>
      </c>
      <c r="L531" s="11">
        <f t="shared" si="2"/>
        <v>4147633804</v>
      </c>
      <c r="M531" s="46">
        <v>2.0</v>
      </c>
      <c r="N531" s="11">
        <f t="shared" si="3"/>
        <v>5530178405</v>
      </c>
      <c r="O531" s="11">
        <f t="shared" si="4"/>
        <v>11060356810</v>
      </c>
      <c r="P531" s="17">
        <f t="shared" si="5"/>
        <v>7203057372</v>
      </c>
      <c r="Q531" s="47">
        <v>4.0</v>
      </c>
      <c r="R531" s="47">
        <f t="shared" si="25"/>
        <v>6</v>
      </c>
      <c r="S531" s="11">
        <f t="shared" si="12"/>
        <v>1387603444</v>
      </c>
      <c r="T531" s="44">
        <f t="shared" si="8"/>
        <v>5.19100569</v>
      </c>
      <c r="U531" s="11">
        <f t="shared" si="13"/>
        <v>216643291717</v>
      </c>
      <c r="V531" s="47">
        <f t="shared" si="14"/>
        <v>1259239.179</v>
      </c>
      <c r="W531" s="44">
        <f t="shared" si="9"/>
        <v>172043.0045</v>
      </c>
      <c r="X531" s="44">
        <f t="shared" si="10"/>
        <v>33142.51896</v>
      </c>
    </row>
    <row r="532">
      <c r="A532" s="52"/>
      <c r="B532" s="52"/>
      <c r="C532" s="52"/>
      <c r="D532" s="52"/>
      <c r="E532" s="52"/>
      <c r="F532" s="45">
        <f t="shared" si="11"/>
        <v>39.77044517</v>
      </c>
      <c r="G532" s="6">
        <f>config!$B$24</f>
        <v>800</v>
      </c>
      <c r="H532" s="6">
        <v>529.0</v>
      </c>
      <c r="I532" s="11">
        <f t="shared" si="7"/>
        <v>78192116.49</v>
      </c>
      <c r="J532" s="11">
        <v>2.0E8</v>
      </c>
      <c r="K532" s="11">
        <f t="shared" si="1"/>
        <v>4172881747</v>
      </c>
      <c r="L532" s="11">
        <f t="shared" si="2"/>
        <v>4172881747</v>
      </c>
      <c r="M532" s="46">
        <v>2.0</v>
      </c>
      <c r="N532" s="11">
        <f t="shared" si="3"/>
        <v>5563842330</v>
      </c>
      <c r="O532" s="11">
        <f t="shared" si="4"/>
        <v>11127684660</v>
      </c>
      <c r="P532" s="17">
        <f t="shared" si="5"/>
        <v>7246904635</v>
      </c>
      <c r="Q532" s="47">
        <v>4.0</v>
      </c>
      <c r="R532" s="47">
        <f t="shared" si="25"/>
        <v>6</v>
      </c>
      <c r="S532" s="11">
        <f t="shared" si="12"/>
        <v>1423681133</v>
      </c>
      <c r="T532" s="44">
        <f t="shared" si="8"/>
        <v>5.09025825</v>
      </c>
      <c r="U532" s="11">
        <f t="shared" si="13"/>
        <v>224225806928</v>
      </c>
      <c r="V532" s="47">
        <f t="shared" si="14"/>
        <v>1278127.766</v>
      </c>
      <c r="W532" s="44">
        <f t="shared" si="9"/>
        <v>175433.0145</v>
      </c>
      <c r="X532" s="44">
        <f t="shared" si="10"/>
        <v>34464.46248</v>
      </c>
    </row>
    <row r="533">
      <c r="A533" s="52"/>
      <c r="B533" s="52"/>
      <c r="C533" s="52"/>
      <c r="D533" s="52"/>
      <c r="E533" s="52"/>
      <c r="F533" s="45">
        <f t="shared" si="11"/>
        <v>40.04883829</v>
      </c>
      <c r="G533" s="6">
        <f>config!$B$24</f>
        <v>800</v>
      </c>
      <c r="H533" s="6">
        <v>530.0</v>
      </c>
      <c r="I533" s="11">
        <f t="shared" si="7"/>
        <v>79912343.05</v>
      </c>
      <c r="J533" s="11">
        <v>2.0E8</v>
      </c>
      <c r="K533" s="11">
        <f t="shared" si="1"/>
        <v>4198685146</v>
      </c>
      <c r="L533" s="11">
        <f t="shared" si="2"/>
        <v>4198685146</v>
      </c>
      <c r="M533" s="46">
        <v>2.0</v>
      </c>
      <c r="N533" s="11">
        <f t="shared" si="3"/>
        <v>5598246861</v>
      </c>
      <c r="O533" s="11">
        <f t="shared" si="4"/>
        <v>11196493722</v>
      </c>
      <c r="P533" s="17">
        <f t="shared" si="5"/>
        <v>7291716537</v>
      </c>
      <c r="Q533" s="47">
        <v>4.0</v>
      </c>
      <c r="R533" s="47">
        <f t="shared" si="25"/>
        <v>6</v>
      </c>
      <c r="S533" s="11">
        <f t="shared" si="12"/>
        <v>1460696843</v>
      </c>
      <c r="T533" s="44">
        <f t="shared" si="8"/>
        <v>4.991943792</v>
      </c>
      <c r="U533" s="11">
        <f t="shared" si="13"/>
        <v>232073710170</v>
      </c>
      <c r="V533" s="47">
        <f t="shared" si="14"/>
        <v>1297299.683</v>
      </c>
      <c r="W533" s="44">
        <f t="shared" si="9"/>
        <v>178889.8226</v>
      </c>
      <c r="X533" s="44">
        <f t="shared" si="10"/>
        <v>35835.7045</v>
      </c>
    </row>
    <row r="534">
      <c r="A534" s="52"/>
      <c r="B534" s="52"/>
      <c r="C534" s="52"/>
      <c r="D534" s="52"/>
      <c r="E534" s="52"/>
      <c r="F534" s="45">
        <f t="shared" si="11"/>
        <v>40.32918016</v>
      </c>
      <c r="G534" s="6">
        <f>config!$B$24</f>
        <v>800</v>
      </c>
      <c r="H534" s="6">
        <v>531.0</v>
      </c>
      <c r="I534" s="11">
        <f t="shared" si="7"/>
        <v>81670414.6</v>
      </c>
      <c r="J534" s="11">
        <v>2.0E8</v>
      </c>
      <c r="K534" s="11">
        <f t="shared" si="1"/>
        <v>4225056219</v>
      </c>
      <c r="L534" s="11">
        <f t="shared" si="2"/>
        <v>4225056219</v>
      </c>
      <c r="M534" s="46">
        <v>2.0</v>
      </c>
      <c r="N534" s="11">
        <f t="shared" si="3"/>
        <v>5633408292</v>
      </c>
      <c r="O534" s="11">
        <f t="shared" si="4"/>
        <v>11266816584</v>
      </c>
      <c r="P534" s="17">
        <f t="shared" si="5"/>
        <v>7337514300</v>
      </c>
      <c r="Q534" s="47">
        <v>4.0</v>
      </c>
      <c r="R534" s="47">
        <f t="shared" si="25"/>
        <v>7</v>
      </c>
      <c r="S534" s="11">
        <f t="shared" si="12"/>
        <v>1498674961</v>
      </c>
      <c r="T534" s="44">
        <f t="shared" si="8"/>
        <v>4.896001129</v>
      </c>
      <c r="U534" s="11">
        <f t="shared" si="13"/>
        <v>240196290026</v>
      </c>
      <c r="V534" s="47">
        <f t="shared" si="14"/>
        <v>1316759.178</v>
      </c>
      <c r="W534" s="44">
        <f t="shared" si="9"/>
        <v>182414.7452</v>
      </c>
      <c r="X534" s="44">
        <f t="shared" si="10"/>
        <v>37257.90506</v>
      </c>
    </row>
    <row r="535">
      <c r="A535" s="52"/>
      <c r="B535" s="52"/>
      <c r="C535" s="52"/>
      <c r="D535" s="52"/>
      <c r="E535" s="52"/>
      <c r="F535" s="45">
        <f t="shared" si="11"/>
        <v>40.61148442</v>
      </c>
      <c r="G535" s="6">
        <f>config!$B$24</f>
        <v>800</v>
      </c>
      <c r="H535" s="6">
        <v>532.0</v>
      </c>
      <c r="I535" s="11">
        <f t="shared" si="7"/>
        <v>83467163.72</v>
      </c>
      <c r="J535" s="11">
        <v>2.0E8</v>
      </c>
      <c r="K535" s="11">
        <f t="shared" si="1"/>
        <v>4252007456</v>
      </c>
      <c r="L535" s="11">
        <f t="shared" si="2"/>
        <v>4252007456</v>
      </c>
      <c r="M535" s="46">
        <v>2.0</v>
      </c>
      <c r="N535" s="11">
        <f t="shared" si="3"/>
        <v>5669343274</v>
      </c>
      <c r="O535" s="11">
        <f t="shared" si="4"/>
        <v>11338686549</v>
      </c>
      <c r="P535" s="17">
        <f t="shared" si="5"/>
        <v>7384319615</v>
      </c>
      <c r="Q535" s="47">
        <v>4.0</v>
      </c>
      <c r="R535" s="47">
        <f t="shared" si="25"/>
        <v>7</v>
      </c>
      <c r="S535" s="11">
        <f t="shared" si="12"/>
        <v>1537640510</v>
      </c>
      <c r="T535" s="44">
        <f t="shared" si="8"/>
        <v>4.802370625</v>
      </c>
      <c r="U535" s="11">
        <f t="shared" si="13"/>
        <v>248603160177</v>
      </c>
      <c r="V535" s="47">
        <f t="shared" si="14"/>
        <v>1336510.566</v>
      </c>
      <c r="W535" s="44">
        <f t="shared" si="9"/>
        <v>186009.1245</v>
      </c>
      <c r="X535" s="44">
        <f t="shared" si="10"/>
        <v>38732.77158</v>
      </c>
    </row>
    <row r="536">
      <c r="A536" s="52"/>
      <c r="B536" s="52"/>
      <c r="C536" s="52"/>
      <c r="D536" s="52"/>
      <c r="E536" s="52"/>
      <c r="F536" s="45">
        <f t="shared" si="11"/>
        <v>40.89576481</v>
      </c>
      <c r="G536" s="6">
        <f>config!$B$24</f>
        <v>800</v>
      </c>
      <c r="H536" s="6">
        <v>533.0</v>
      </c>
      <c r="I536" s="11">
        <f t="shared" si="7"/>
        <v>85303441.32</v>
      </c>
      <c r="J536" s="11">
        <v>2.0E8</v>
      </c>
      <c r="K536" s="11">
        <f t="shared" si="1"/>
        <v>4279551620</v>
      </c>
      <c r="L536" s="11">
        <f t="shared" si="2"/>
        <v>4279551620</v>
      </c>
      <c r="M536" s="46">
        <v>2.0</v>
      </c>
      <c r="N536" s="11">
        <f t="shared" si="3"/>
        <v>5706068826</v>
      </c>
      <c r="O536" s="11">
        <f t="shared" si="4"/>
        <v>11412137653</v>
      </c>
      <c r="P536" s="17">
        <f t="shared" si="5"/>
        <v>7432154647</v>
      </c>
      <c r="Q536" s="47">
        <v>4.0</v>
      </c>
      <c r="R536" s="47">
        <f t="shared" si="25"/>
        <v>7</v>
      </c>
      <c r="S536" s="11">
        <f t="shared" si="12"/>
        <v>1577619163</v>
      </c>
      <c r="T536" s="44">
        <f t="shared" si="8"/>
        <v>4.710994149</v>
      </c>
      <c r="U536" s="11">
        <f t="shared" si="13"/>
        <v>257304270783</v>
      </c>
      <c r="V536" s="47">
        <f t="shared" si="14"/>
        <v>1356558.224</v>
      </c>
      <c r="W536" s="44">
        <f t="shared" si="9"/>
        <v>189674.3289</v>
      </c>
      <c r="X536" s="44">
        <f t="shared" si="10"/>
        <v>40262.05995</v>
      </c>
    </row>
    <row r="537">
      <c r="A537" s="52"/>
      <c r="B537" s="52"/>
      <c r="C537" s="52"/>
      <c r="D537" s="52"/>
      <c r="E537" s="52"/>
      <c r="F537" s="45">
        <f t="shared" si="11"/>
        <v>41.18203516</v>
      </c>
      <c r="G537" s="6">
        <f>config!$B$24</f>
        <v>800</v>
      </c>
      <c r="H537" s="6">
        <v>534.0</v>
      </c>
      <c r="I537" s="11">
        <f t="shared" si="7"/>
        <v>87180117.03</v>
      </c>
      <c r="J537" s="11">
        <v>2.0E8</v>
      </c>
      <c r="K537" s="11">
        <f t="shared" si="1"/>
        <v>4307701756</v>
      </c>
      <c r="L537" s="11">
        <f t="shared" si="2"/>
        <v>4307701756</v>
      </c>
      <c r="M537" s="46">
        <v>2.0</v>
      </c>
      <c r="N537" s="11">
        <f t="shared" si="3"/>
        <v>5743602341</v>
      </c>
      <c r="O537" s="11">
        <f t="shared" si="4"/>
        <v>11487204681</v>
      </c>
      <c r="P537" s="17">
        <f t="shared" si="5"/>
        <v>7481042049</v>
      </c>
      <c r="Q537" s="47">
        <v>4.0</v>
      </c>
      <c r="R537" s="47">
        <f t="shared" si="25"/>
        <v>7</v>
      </c>
      <c r="S537" s="11">
        <f t="shared" si="12"/>
        <v>1618637261</v>
      </c>
      <c r="T537" s="44">
        <f t="shared" si="8"/>
        <v>4.621815047</v>
      </c>
      <c r="U537" s="11">
        <f t="shared" si="13"/>
        <v>266309920260</v>
      </c>
      <c r="V537" s="47">
        <f t="shared" si="14"/>
        <v>1376906.598</v>
      </c>
      <c r="W537" s="44">
        <f t="shared" si="9"/>
        <v>193411.7541</v>
      </c>
      <c r="X537" s="44">
        <f t="shared" si="10"/>
        <v>41847.57549</v>
      </c>
    </row>
    <row r="538">
      <c r="A538" s="52"/>
      <c r="B538" s="52"/>
      <c r="C538" s="52"/>
      <c r="D538" s="52"/>
      <c r="E538" s="52"/>
      <c r="F538" s="45">
        <f t="shared" si="11"/>
        <v>41.47030941</v>
      </c>
      <c r="G538" s="6">
        <f>config!$B$24</f>
        <v>800</v>
      </c>
      <c r="H538" s="6">
        <v>535.0</v>
      </c>
      <c r="I538" s="11">
        <f t="shared" si="7"/>
        <v>89098079.61</v>
      </c>
      <c r="J538" s="11">
        <v>2.0E8</v>
      </c>
      <c r="K538" s="11">
        <f t="shared" si="1"/>
        <v>4336471194</v>
      </c>
      <c r="L538" s="11">
        <f t="shared" si="2"/>
        <v>4336471194</v>
      </c>
      <c r="M538" s="46">
        <v>2.0</v>
      </c>
      <c r="N538" s="11">
        <f t="shared" si="3"/>
        <v>5781961592</v>
      </c>
      <c r="O538" s="11">
        <f t="shared" si="4"/>
        <v>11563923184</v>
      </c>
      <c r="P538" s="17">
        <f t="shared" si="5"/>
        <v>7531004974</v>
      </c>
      <c r="Q538" s="47">
        <v>4.0</v>
      </c>
      <c r="R538" s="47">
        <f t="shared" si="25"/>
        <v>7</v>
      </c>
      <c r="S538" s="11">
        <f t="shared" si="12"/>
        <v>1660721830</v>
      </c>
      <c r="T538" s="44">
        <f t="shared" si="8"/>
        <v>4.534778093</v>
      </c>
      <c r="U538" s="11">
        <f t="shared" si="13"/>
        <v>275630767470</v>
      </c>
      <c r="V538" s="47">
        <f t="shared" si="14"/>
        <v>1397560.197</v>
      </c>
      <c r="W538" s="44">
        <f t="shared" si="9"/>
        <v>197222.8231</v>
      </c>
      <c r="X538" s="44">
        <f t="shared" si="10"/>
        <v>43491.174</v>
      </c>
    </row>
    <row r="539">
      <c r="A539" s="52"/>
      <c r="B539" s="52"/>
      <c r="C539" s="52"/>
      <c r="D539" s="52"/>
      <c r="E539" s="52"/>
      <c r="F539" s="45">
        <f t="shared" si="11"/>
        <v>41.76060157</v>
      </c>
      <c r="G539" s="6">
        <f>config!$B$24</f>
        <v>800</v>
      </c>
      <c r="H539" s="6">
        <v>536.0</v>
      </c>
      <c r="I539" s="11">
        <f t="shared" si="7"/>
        <v>91058237.36</v>
      </c>
      <c r="J539" s="11">
        <v>2.0E8</v>
      </c>
      <c r="K539" s="11">
        <f t="shared" si="1"/>
        <v>4365873560</v>
      </c>
      <c r="L539" s="11">
        <f t="shared" si="2"/>
        <v>4365873560</v>
      </c>
      <c r="M539" s="46">
        <v>2.0</v>
      </c>
      <c r="N539" s="11">
        <f t="shared" si="3"/>
        <v>5821164747</v>
      </c>
      <c r="O539" s="11">
        <f t="shared" si="4"/>
        <v>11642329494</v>
      </c>
      <c r="P539" s="17">
        <f t="shared" si="5"/>
        <v>7582067083</v>
      </c>
      <c r="Q539" s="47">
        <v>4.0</v>
      </c>
      <c r="R539" s="47">
        <f t="shared" si="25"/>
        <v>8</v>
      </c>
      <c r="S539" s="11">
        <f t="shared" si="12"/>
        <v>1703900598</v>
      </c>
      <c r="T539" s="44">
        <f t="shared" si="8"/>
        <v>4.449829464</v>
      </c>
      <c r="U539" s="11">
        <f t="shared" si="13"/>
        <v>285277844331</v>
      </c>
      <c r="V539" s="47">
        <f t="shared" si="14"/>
        <v>1418523.6</v>
      </c>
      <c r="W539" s="44">
        <f t="shared" si="9"/>
        <v>201108.9871</v>
      </c>
      <c r="X539" s="44">
        <f t="shared" si="10"/>
        <v>45194.7628</v>
      </c>
    </row>
    <row r="540">
      <c r="A540" s="52"/>
      <c r="B540" s="52"/>
      <c r="C540" s="52"/>
      <c r="D540" s="52"/>
      <c r="E540" s="52"/>
      <c r="F540" s="45">
        <f t="shared" si="11"/>
        <v>42.05292579</v>
      </c>
      <c r="G540" s="6">
        <f>config!$B$24</f>
        <v>800</v>
      </c>
      <c r="H540" s="6">
        <v>537.0</v>
      </c>
      <c r="I540" s="11">
        <f t="shared" si="7"/>
        <v>93061518.58</v>
      </c>
      <c r="J540" s="11">
        <v>2.0E8</v>
      </c>
      <c r="K540" s="11">
        <f t="shared" si="1"/>
        <v>4395922779</v>
      </c>
      <c r="L540" s="11">
        <f t="shared" si="2"/>
        <v>4395922779</v>
      </c>
      <c r="M540" s="46">
        <v>2.0</v>
      </c>
      <c r="N540" s="11">
        <f t="shared" si="3"/>
        <v>5861230372</v>
      </c>
      <c r="O540" s="11">
        <f t="shared" si="4"/>
        <v>11722460743</v>
      </c>
      <c r="P540" s="17">
        <f t="shared" si="5"/>
        <v>7634252559</v>
      </c>
      <c r="Q540" s="47">
        <v>4.0</v>
      </c>
      <c r="R540" s="47">
        <f t="shared" si="25"/>
        <v>8</v>
      </c>
      <c r="S540" s="11">
        <f t="shared" si="12"/>
        <v>1748202013</v>
      </c>
      <c r="T540" s="44">
        <f t="shared" si="8"/>
        <v>4.366916696</v>
      </c>
      <c r="U540" s="11">
        <f t="shared" si="13"/>
        <v>295262568883</v>
      </c>
      <c r="V540" s="47">
        <f t="shared" si="14"/>
        <v>1439801.454</v>
      </c>
      <c r="W540" s="44">
        <f t="shared" si="9"/>
        <v>205071.7258</v>
      </c>
      <c r="X540" s="44">
        <f t="shared" si="10"/>
        <v>46960.30176</v>
      </c>
    </row>
    <row r="541">
      <c r="A541" s="52"/>
      <c r="B541" s="52"/>
      <c r="C541" s="52"/>
      <c r="D541" s="52"/>
      <c r="E541" s="52"/>
      <c r="F541" s="45">
        <f t="shared" si="11"/>
        <v>42.34729627</v>
      </c>
      <c r="G541" s="6">
        <f>config!$B$24</f>
        <v>800</v>
      </c>
      <c r="H541" s="6">
        <v>538.0</v>
      </c>
      <c r="I541" s="11">
        <f t="shared" si="7"/>
        <v>95108871.99</v>
      </c>
      <c r="J541" s="11">
        <v>2.0E8</v>
      </c>
      <c r="K541" s="11">
        <f t="shared" si="1"/>
        <v>4426633080</v>
      </c>
      <c r="L541" s="11">
        <f t="shared" si="2"/>
        <v>4426633080</v>
      </c>
      <c r="M541" s="46">
        <v>2.0</v>
      </c>
      <c r="N541" s="11">
        <f t="shared" si="3"/>
        <v>5902177440</v>
      </c>
      <c r="O541" s="11">
        <f t="shared" si="4"/>
        <v>11804354880</v>
      </c>
      <c r="P541" s="17">
        <f t="shared" si="5"/>
        <v>7687586115</v>
      </c>
      <c r="Q541" s="47">
        <v>4.0</v>
      </c>
      <c r="R541" s="47">
        <f t="shared" si="25"/>
        <v>8</v>
      </c>
      <c r="S541" s="11">
        <f t="shared" si="12"/>
        <v>1793655265</v>
      </c>
      <c r="T541" s="44">
        <f t="shared" si="8"/>
        <v>4.285988653</v>
      </c>
      <c r="U541" s="11">
        <f t="shared" si="13"/>
        <v>305596758794</v>
      </c>
      <c r="V541" s="47">
        <f t="shared" si="14"/>
        <v>1461398.475</v>
      </c>
      <c r="W541" s="44">
        <f t="shared" si="9"/>
        <v>209112.548</v>
      </c>
      <c r="X541" s="44">
        <f t="shared" si="10"/>
        <v>48789.80438</v>
      </c>
    </row>
    <row r="542">
      <c r="A542" s="52"/>
      <c r="B542" s="52"/>
      <c r="C542" s="52"/>
      <c r="D542" s="52"/>
      <c r="E542" s="52"/>
      <c r="F542" s="45">
        <f t="shared" si="11"/>
        <v>42.64372734</v>
      </c>
      <c r="G542" s="6">
        <f>config!$B$24</f>
        <v>800</v>
      </c>
      <c r="H542" s="6">
        <v>539.0</v>
      </c>
      <c r="I542" s="11">
        <f t="shared" si="7"/>
        <v>97201267.17</v>
      </c>
      <c r="J542" s="11">
        <v>2.0E8</v>
      </c>
      <c r="K542" s="11">
        <f t="shared" si="1"/>
        <v>4458019008</v>
      </c>
      <c r="L542" s="11">
        <f t="shared" si="2"/>
        <v>4458019008</v>
      </c>
      <c r="M542" s="46">
        <v>2.0</v>
      </c>
      <c r="N542" s="11">
        <f t="shared" si="3"/>
        <v>5944025343</v>
      </c>
      <c r="O542" s="11">
        <f t="shared" si="4"/>
        <v>11888050687</v>
      </c>
      <c r="P542" s="17">
        <f t="shared" si="5"/>
        <v>7742093010</v>
      </c>
      <c r="Q542" s="47">
        <v>4.0</v>
      </c>
      <c r="R542" s="47">
        <f t="shared" si="25"/>
        <v>8</v>
      </c>
      <c r="S542" s="11">
        <f t="shared" si="12"/>
        <v>1840290302</v>
      </c>
      <c r="T542" s="44">
        <f t="shared" si="8"/>
        <v>4.206995494</v>
      </c>
      <c r="U542" s="11">
        <f t="shared" si="13"/>
        <v>316292645351</v>
      </c>
      <c r="V542" s="47">
        <f t="shared" si="14"/>
        <v>1483319.453</v>
      </c>
      <c r="W542" s="44">
        <f t="shared" si="9"/>
        <v>213232.9923</v>
      </c>
      <c r="X542" s="44">
        <f t="shared" si="10"/>
        <v>50685.33888</v>
      </c>
    </row>
    <row r="543">
      <c r="A543" s="52"/>
      <c r="B543" s="52"/>
      <c r="C543" s="52"/>
      <c r="D543" s="52"/>
      <c r="E543" s="52"/>
      <c r="F543" s="45">
        <f t="shared" si="11"/>
        <v>42.94223343</v>
      </c>
      <c r="G543" s="6">
        <f>config!$B$24</f>
        <v>800</v>
      </c>
      <c r="H543" s="6">
        <v>540.0</v>
      </c>
      <c r="I543" s="11">
        <f t="shared" si="7"/>
        <v>99339695.05</v>
      </c>
      <c r="J543" s="11">
        <v>2.0E8</v>
      </c>
      <c r="K543" s="11">
        <f t="shared" si="1"/>
        <v>4490095426</v>
      </c>
      <c r="L543" s="11">
        <f t="shared" si="2"/>
        <v>4490095426</v>
      </c>
      <c r="M543" s="46">
        <v>2.0</v>
      </c>
      <c r="N543" s="11">
        <f t="shared" si="3"/>
        <v>5986793901</v>
      </c>
      <c r="O543" s="11">
        <f t="shared" si="4"/>
        <v>11973587802</v>
      </c>
      <c r="P543" s="17">
        <f t="shared" si="5"/>
        <v>7797799056</v>
      </c>
      <c r="Q543" s="47">
        <v>4.0</v>
      </c>
      <c r="R543" s="47">
        <f t="shared" si="25"/>
        <v>8</v>
      </c>
      <c r="S543" s="11">
        <f t="shared" si="12"/>
        <v>1888137850</v>
      </c>
      <c r="T543" s="44">
        <f t="shared" si="8"/>
        <v>4.129888639</v>
      </c>
      <c r="U543" s="11">
        <f t="shared" si="13"/>
        <v>327362887939</v>
      </c>
      <c r="V543" s="47">
        <f t="shared" si="14"/>
        <v>1505569.244</v>
      </c>
      <c r="W543" s="44">
        <f t="shared" si="9"/>
        <v>217434.6276</v>
      </c>
      <c r="X543" s="44">
        <f t="shared" si="10"/>
        <v>52649.02921</v>
      </c>
    </row>
    <row r="544">
      <c r="A544" s="52"/>
      <c r="B544" s="52"/>
      <c r="C544" s="52"/>
      <c r="D544" s="52"/>
      <c r="E544" s="52"/>
      <c r="F544" s="45">
        <f t="shared" si="11"/>
        <v>43.24282907</v>
      </c>
      <c r="G544" s="6">
        <f>config!$B$24</f>
        <v>800</v>
      </c>
      <c r="H544" s="6">
        <v>541.0</v>
      </c>
      <c r="I544" s="11">
        <f t="shared" si="7"/>
        <v>101525168.3</v>
      </c>
      <c r="J544" s="11">
        <v>2.0E8</v>
      </c>
      <c r="K544" s="11">
        <f t="shared" si="1"/>
        <v>4522877525</v>
      </c>
      <c r="L544" s="11">
        <f t="shared" si="2"/>
        <v>4522877525</v>
      </c>
      <c r="M544" s="46">
        <v>2.0</v>
      </c>
      <c r="N544" s="11">
        <f t="shared" si="3"/>
        <v>6030503367</v>
      </c>
      <c r="O544" s="11">
        <f t="shared" si="4"/>
        <v>12061006734</v>
      </c>
      <c r="P544" s="17">
        <f t="shared" si="5"/>
        <v>7854730635</v>
      </c>
      <c r="Q544" s="47">
        <v>4.0</v>
      </c>
      <c r="R544" s="47">
        <f t="shared" si="25"/>
        <v>9</v>
      </c>
      <c r="S544" s="11">
        <f t="shared" si="12"/>
        <v>1937229434</v>
      </c>
      <c r="T544" s="44">
        <f t="shared" si="8"/>
        <v>4.054620736</v>
      </c>
      <c r="U544" s="11">
        <f t="shared" si="13"/>
        <v>338820589016</v>
      </c>
      <c r="V544" s="47">
        <f t="shared" si="14"/>
        <v>1528152.783</v>
      </c>
      <c r="W544" s="44">
        <f t="shared" si="9"/>
        <v>221719.0537</v>
      </c>
      <c r="X544" s="44">
        <f t="shared" si="10"/>
        <v>54683.05624</v>
      </c>
    </row>
    <row r="545">
      <c r="A545" s="52"/>
      <c r="B545" s="52"/>
      <c r="C545" s="52"/>
      <c r="D545" s="52"/>
      <c r="E545" s="52"/>
      <c r="F545" s="45">
        <f t="shared" si="11"/>
        <v>43.54552887</v>
      </c>
      <c r="G545" s="6">
        <f>config!$B$24</f>
        <v>800</v>
      </c>
      <c r="H545" s="6">
        <v>542.0</v>
      </c>
      <c r="I545" s="11">
        <f t="shared" si="7"/>
        <v>103758722</v>
      </c>
      <c r="J545" s="11">
        <v>2.0E8</v>
      </c>
      <c r="K545" s="11">
        <f t="shared" si="1"/>
        <v>4556380831</v>
      </c>
      <c r="L545" s="11">
        <f t="shared" si="2"/>
        <v>4556380831</v>
      </c>
      <c r="M545" s="46">
        <v>2.0</v>
      </c>
      <c r="N545" s="11">
        <f t="shared" si="3"/>
        <v>6075174441</v>
      </c>
      <c r="O545" s="11">
        <f t="shared" si="4"/>
        <v>12150348882</v>
      </c>
      <c r="P545" s="17">
        <f t="shared" si="5"/>
        <v>7912914709</v>
      </c>
      <c r="Q545" s="47">
        <v>4.0</v>
      </c>
      <c r="R545" s="47">
        <f t="shared" si="25"/>
        <v>9</v>
      </c>
      <c r="S545" s="11">
        <f t="shared" si="12"/>
        <v>1987597400</v>
      </c>
      <c r="T545" s="44">
        <f t="shared" si="8"/>
        <v>3.981145634</v>
      </c>
      <c r="U545" s="11">
        <f t="shared" si="13"/>
        <v>350679309632</v>
      </c>
      <c r="V545" s="47">
        <f t="shared" si="14"/>
        <v>1551075.075</v>
      </c>
      <c r="W545" s="44">
        <f t="shared" si="9"/>
        <v>226087.9021</v>
      </c>
      <c r="X545" s="44">
        <f t="shared" si="10"/>
        <v>56789.65878</v>
      </c>
    </row>
    <row r="546">
      <c r="A546" s="52"/>
      <c r="B546" s="52"/>
      <c r="C546" s="52"/>
      <c r="D546" s="52"/>
      <c r="E546" s="52"/>
      <c r="F546" s="45">
        <f t="shared" si="11"/>
        <v>43.85034757</v>
      </c>
      <c r="G546" s="6">
        <f>config!$B$24</f>
        <v>800</v>
      </c>
      <c r="H546" s="6">
        <v>543.0</v>
      </c>
      <c r="I546" s="11">
        <f t="shared" si="7"/>
        <v>106041413.9</v>
      </c>
      <c r="J546" s="11">
        <v>2.0E8</v>
      </c>
      <c r="K546" s="11">
        <f t="shared" si="1"/>
        <v>4590621209</v>
      </c>
      <c r="L546" s="11">
        <f t="shared" si="2"/>
        <v>4590621209</v>
      </c>
      <c r="M546" s="46">
        <v>2.0</v>
      </c>
      <c r="N546" s="11">
        <f t="shared" si="3"/>
        <v>6120828279</v>
      </c>
      <c r="O546" s="11">
        <f t="shared" si="4"/>
        <v>12241656557</v>
      </c>
      <c r="P546" s="17">
        <f t="shared" si="5"/>
        <v>7972378833</v>
      </c>
      <c r="Q546" s="47">
        <v>4.0</v>
      </c>
      <c r="R546" s="47">
        <f t="shared" si="25"/>
        <v>9</v>
      </c>
      <c r="S546" s="11">
        <f t="shared" si="12"/>
        <v>2039274932</v>
      </c>
      <c r="T546" s="44">
        <f t="shared" si="8"/>
        <v>3.909418347</v>
      </c>
      <c r="U546" s="11">
        <f t="shared" si="13"/>
        <v>362953085469</v>
      </c>
      <c r="V546" s="47">
        <f t="shared" si="14"/>
        <v>1574341.201</v>
      </c>
      <c r="W546" s="44">
        <f t="shared" si="9"/>
        <v>230542.8361</v>
      </c>
      <c r="X546" s="44">
        <f t="shared" si="10"/>
        <v>58971.13475</v>
      </c>
    </row>
    <row r="547">
      <c r="A547" s="52"/>
      <c r="B547" s="52"/>
      <c r="C547" s="52"/>
      <c r="D547" s="52"/>
      <c r="E547" s="52"/>
      <c r="F547" s="45">
        <f t="shared" si="11"/>
        <v>44.1573</v>
      </c>
      <c r="G547" s="6">
        <f>config!$B$24</f>
        <v>800</v>
      </c>
      <c r="H547" s="6">
        <v>544.0</v>
      </c>
      <c r="I547" s="11">
        <f t="shared" si="7"/>
        <v>108374325</v>
      </c>
      <c r="J547" s="11">
        <v>2.0E8</v>
      </c>
      <c r="K547" s="11">
        <f t="shared" si="1"/>
        <v>4625614876</v>
      </c>
      <c r="L547" s="11">
        <f t="shared" si="2"/>
        <v>4625614876</v>
      </c>
      <c r="M547" s="46">
        <v>2.0</v>
      </c>
      <c r="N547" s="11">
        <f t="shared" si="3"/>
        <v>6167486501</v>
      </c>
      <c r="O547" s="11">
        <f t="shared" si="4"/>
        <v>12334973002</v>
      </c>
      <c r="P547" s="17">
        <f t="shared" si="5"/>
        <v>8033151167</v>
      </c>
      <c r="Q547" s="47">
        <v>4.0</v>
      </c>
      <c r="R547" s="47">
        <f t="shared" si="25"/>
        <v>9</v>
      </c>
      <c r="S547" s="11">
        <f t="shared" si="12"/>
        <v>2092296080</v>
      </c>
      <c r="T547" s="44">
        <f t="shared" si="8"/>
        <v>3.839395028</v>
      </c>
      <c r="U547" s="11">
        <f t="shared" si="13"/>
        <v>375656443461</v>
      </c>
      <c r="V547" s="47">
        <f t="shared" si="14"/>
        <v>1597956.319</v>
      </c>
      <c r="W547" s="44">
        <f t="shared" si="9"/>
        <v>235085.5521</v>
      </c>
      <c r="X547" s="44">
        <f t="shared" si="10"/>
        <v>61229.84231</v>
      </c>
    </row>
    <row r="548">
      <c r="A548" s="52"/>
      <c r="B548" s="52"/>
      <c r="C548" s="52"/>
      <c r="D548" s="52"/>
      <c r="E548" s="52"/>
      <c r="F548" s="45">
        <f t="shared" si="11"/>
        <v>44.4664011</v>
      </c>
      <c r="G548" s="6">
        <f>config!$B$24</f>
        <v>800</v>
      </c>
      <c r="H548" s="6">
        <v>545.0</v>
      </c>
      <c r="I548" s="11">
        <f t="shared" si="7"/>
        <v>110758560.2</v>
      </c>
      <c r="J548" s="11">
        <v>2.0E8</v>
      </c>
      <c r="K548" s="11">
        <f t="shared" si="1"/>
        <v>4661378403</v>
      </c>
      <c r="L548" s="11">
        <f t="shared" si="2"/>
        <v>4661378403</v>
      </c>
      <c r="M548" s="46">
        <v>2.0</v>
      </c>
      <c r="N548" s="11">
        <f t="shared" si="3"/>
        <v>6215171204</v>
      </c>
      <c r="O548" s="11">
        <f t="shared" si="4"/>
        <v>12430342408</v>
      </c>
      <c r="P548" s="17">
        <f t="shared" si="5"/>
        <v>8095260493</v>
      </c>
      <c r="Q548" s="47">
        <v>4.0</v>
      </c>
      <c r="R548" s="47">
        <f t="shared" si="25"/>
        <v>9</v>
      </c>
      <c r="S548" s="11">
        <f t="shared" si="12"/>
        <v>2146695778</v>
      </c>
      <c r="T548" s="44">
        <f t="shared" si="8"/>
        <v>3.77103294</v>
      </c>
      <c r="U548" s="11">
        <f t="shared" si="13"/>
        <v>388804418982</v>
      </c>
      <c r="V548" s="47">
        <f t="shared" si="14"/>
        <v>1621925.664</v>
      </c>
      <c r="W548" s="44">
        <f t="shared" si="9"/>
        <v>239717.7797</v>
      </c>
      <c r="X548" s="44">
        <f t="shared" si="10"/>
        <v>63568.20095</v>
      </c>
    </row>
    <row r="549">
      <c r="A549" s="52"/>
      <c r="B549" s="52"/>
      <c r="C549" s="52"/>
      <c r="D549" s="52"/>
      <c r="E549" s="52"/>
      <c r="F549" s="45">
        <f t="shared" si="11"/>
        <v>44.77766591</v>
      </c>
      <c r="G549" s="6">
        <f>config!$B$24</f>
        <v>800</v>
      </c>
      <c r="H549" s="6">
        <v>546.0</v>
      </c>
      <c r="I549" s="11">
        <f t="shared" si="7"/>
        <v>113195248.5</v>
      </c>
      <c r="J549" s="11">
        <v>2.0E8</v>
      </c>
      <c r="K549" s="11">
        <f t="shared" si="1"/>
        <v>4697928728</v>
      </c>
      <c r="L549" s="11">
        <f t="shared" si="2"/>
        <v>4697928728</v>
      </c>
      <c r="M549" s="46">
        <v>2.0</v>
      </c>
      <c r="N549" s="11">
        <f t="shared" si="3"/>
        <v>6263904970</v>
      </c>
      <c r="O549" s="11">
        <f t="shared" si="4"/>
        <v>12527809941</v>
      </c>
      <c r="P549" s="17">
        <f t="shared" si="5"/>
        <v>8158736224</v>
      </c>
      <c r="Q549" s="47">
        <v>4.0</v>
      </c>
      <c r="R549" s="47">
        <f t="shared" si="25"/>
        <v>10</v>
      </c>
      <c r="S549" s="11">
        <f t="shared" si="12"/>
        <v>2202509869</v>
      </c>
      <c r="T549" s="44">
        <f t="shared" si="8"/>
        <v>3.704290428</v>
      </c>
      <c r="U549" s="11">
        <f t="shared" si="13"/>
        <v>402412573646</v>
      </c>
      <c r="V549" s="47">
        <f t="shared" si="14"/>
        <v>1646254.549</v>
      </c>
      <c r="W549" s="44">
        <f t="shared" si="9"/>
        <v>244441.2828</v>
      </c>
      <c r="X549" s="44">
        <f t="shared" si="10"/>
        <v>65988.69272</v>
      </c>
    </row>
    <row r="550">
      <c r="A550" s="52"/>
      <c r="B550" s="52"/>
      <c r="C550" s="52"/>
      <c r="D550" s="52"/>
      <c r="E550" s="52"/>
      <c r="F550" s="45">
        <f t="shared" si="11"/>
        <v>45.09110957</v>
      </c>
      <c r="G550" s="6">
        <f>config!$B$24</f>
        <v>800</v>
      </c>
      <c r="H550" s="6">
        <v>547.0</v>
      </c>
      <c r="I550" s="11">
        <f t="shared" si="7"/>
        <v>115685544</v>
      </c>
      <c r="J550" s="11">
        <v>2.0E8</v>
      </c>
      <c r="K550" s="11">
        <f t="shared" si="1"/>
        <v>4735283160</v>
      </c>
      <c r="L550" s="11">
        <f t="shared" si="2"/>
        <v>4735283160</v>
      </c>
      <c r="M550" s="46">
        <v>2.0</v>
      </c>
      <c r="N550" s="11">
        <f t="shared" si="3"/>
        <v>6313710880</v>
      </c>
      <c r="O550" s="11">
        <f t="shared" si="4"/>
        <v>12627421759</v>
      </c>
      <c r="P550" s="17">
        <f t="shared" si="5"/>
        <v>8223608421</v>
      </c>
      <c r="Q550" s="47">
        <v>4.0</v>
      </c>
      <c r="R550" s="47">
        <f t="shared" si="25"/>
        <v>10</v>
      </c>
      <c r="S550" s="11">
        <f t="shared" si="12"/>
        <v>2259775125</v>
      </c>
      <c r="T550" s="44">
        <f t="shared" si="8"/>
        <v>3.639126889</v>
      </c>
      <c r="U550" s="11">
        <f t="shared" si="13"/>
        <v>416497013724</v>
      </c>
      <c r="V550" s="47">
        <f t="shared" si="14"/>
        <v>1670948.367</v>
      </c>
      <c r="W550" s="44">
        <f t="shared" si="9"/>
        <v>249257.8598</v>
      </c>
      <c r="X550" s="44">
        <f t="shared" si="10"/>
        <v>68493.86334</v>
      </c>
    </row>
    <row r="551">
      <c r="A551" s="52"/>
      <c r="B551" s="52"/>
      <c r="C551" s="52"/>
      <c r="D551" s="52"/>
      <c r="E551" s="52"/>
      <c r="F551" s="45">
        <f t="shared" si="11"/>
        <v>45.40674734</v>
      </c>
      <c r="G551" s="6">
        <f>config!$B$24</f>
        <v>800</v>
      </c>
      <c r="H551" s="6">
        <v>548.0</v>
      </c>
      <c r="I551" s="11">
        <f t="shared" si="7"/>
        <v>118230625.9</v>
      </c>
      <c r="J551" s="11">
        <v>2.0E8</v>
      </c>
      <c r="K551" s="11">
        <f t="shared" si="1"/>
        <v>4773459389</v>
      </c>
      <c r="L551" s="11">
        <f t="shared" si="2"/>
        <v>4773459389</v>
      </c>
      <c r="M551" s="46">
        <v>2.0</v>
      </c>
      <c r="N551" s="11">
        <f t="shared" si="3"/>
        <v>6364612519</v>
      </c>
      <c r="O551" s="11">
        <f t="shared" si="4"/>
        <v>12729225038</v>
      </c>
      <c r="P551" s="17">
        <f t="shared" si="5"/>
        <v>8289907806</v>
      </c>
      <c r="Q551" s="47">
        <v>4.0</v>
      </c>
      <c r="R551" s="47">
        <f t="shared" si="25"/>
        <v>10</v>
      </c>
      <c r="S551" s="11">
        <f t="shared" si="12"/>
        <v>2318529278</v>
      </c>
      <c r="T551" s="44">
        <f t="shared" si="8"/>
        <v>3.575502748</v>
      </c>
      <c r="U551" s="11">
        <f t="shared" si="13"/>
        <v>431074409204</v>
      </c>
      <c r="V551" s="47">
        <f t="shared" si="14"/>
        <v>1696012.592</v>
      </c>
      <c r="W551" s="44">
        <f t="shared" si="9"/>
        <v>254169.3447</v>
      </c>
      <c r="X551" s="44">
        <f t="shared" si="10"/>
        <v>71086.32342</v>
      </c>
    </row>
    <row r="552">
      <c r="A552" s="52"/>
      <c r="B552" s="52"/>
      <c r="C552" s="52"/>
      <c r="D552" s="52"/>
      <c r="E552" s="52"/>
      <c r="F552" s="45">
        <f t="shared" si="11"/>
        <v>45.72459457</v>
      </c>
      <c r="G552" s="6">
        <f>config!$B$24</f>
        <v>800</v>
      </c>
      <c r="H552" s="6">
        <v>549.0</v>
      </c>
      <c r="I552" s="11">
        <f t="shared" si="7"/>
        <v>120831699.7</v>
      </c>
      <c r="J552" s="11">
        <v>2.0E8</v>
      </c>
      <c r="K552" s="11">
        <f t="shared" si="1"/>
        <v>4812475496</v>
      </c>
      <c r="L552" s="11">
        <f t="shared" si="2"/>
        <v>4812475496</v>
      </c>
      <c r="M552" s="46">
        <v>2.0</v>
      </c>
      <c r="N552" s="11">
        <f t="shared" si="3"/>
        <v>6416633994</v>
      </c>
      <c r="O552" s="11">
        <f t="shared" si="4"/>
        <v>12833267989</v>
      </c>
      <c r="P552" s="17">
        <f t="shared" si="5"/>
        <v>8357665778</v>
      </c>
      <c r="Q552" s="47">
        <v>4.0</v>
      </c>
      <c r="R552" s="47">
        <f t="shared" si="25"/>
        <v>10</v>
      </c>
      <c r="S552" s="11">
        <f t="shared" si="12"/>
        <v>2378811040</v>
      </c>
      <c r="T552" s="44">
        <f t="shared" si="8"/>
        <v>3.513379431</v>
      </c>
      <c r="U552" s="11">
        <f t="shared" si="13"/>
        <v>446162013526</v>
      </c>
      <c r="V552" s="47">
        <f t="shared" si="14"/>
        <v>1721452.781</v>
      </c>
      <c r="W552" s="44">
        <f t="shared" si="9"/>
        <v>259177.6077</v>
      </c>
      <c r="X552" s="44">
        <f t="shared" si="10"/>
        <v>73768.74964</v>
      </c>
    </row>
    <row r="553">
      <c r="A553" s="52"/>
      <c r="B553" s="52"/>
      <c r="C553" s="52"/>
      <c r="D553" s="52"/>
      <c r="E553" s="52"/>
      <c r="F553" s="45">
        <f t="shared" si="11"/>
        <v>46.04466673</v>
      </c>
      <c r="G553" s="6">
        <f>config!$B$24</f>
        <v>800</v>
      </c>
      <c r="H553" s="6">
        <v>550.0</v>
      </c>
      <c r="I553" s="11">
        <f t="shared" si="7"/>
        <v>123489997.1</v>
      </c>
      <c r="J553" s="11">
        <v>2.0E8</v>
      </c>
      <c r="K553" s="11">
        <f t="shared" si="1"/>
        <v>4852349957</v>
      </c>
      <c r="L553" s="11">
        <f t="shared" si="2"/>
        <v>4852349957</v>
      </c>
      <c r="M553" s="46">
        <v>2.0</v>
      </c>
      <c r="N553" s="11">
        <f t="shared" si="3"/>
        <v>6469799942</v>
      </c>
      <c r="O553" s="11">
        <f t="shared" si="4"/>
        <v>12939599885</v>
      </c>
      <c r="P553" s="17">
        <f t="shared" si="5"/>
        <v>8426914425</v>
      </c>
      <c r="Q553" s="47">
        <v>4.0</v>
      </c>
      <c r="R553" s="47">
        <f t="shared" si="25"/>
        <v>10</v>
      </c>
      <c r="S553" s="11">
        <f t="shared" si="12"/>
        <v>2440660127</v>
      </c>
      <c r="T553" s="44">
        <f t="shared" si="8"/>
        <v>3.452719341</v>
      </c>
      <c r="U553" s="11">
        <f t="shared" si="13"/>
        <v>461777684000</v>
      </c>
      <c r="V553" s="47">
        <f t="shared" si="14"/>
        <v>1747274.573</v>
      </c>
      <c r="W553" s="44">
        <f t="shared" si="9"/>
        <v>264284.5556</v>
      </c>
      <c r="X553" s="44">
        <f t="shared" si="10"/>
        <v>76543.88598</v>
      </c>
    </row>
    <row r="554">
      <c r="A554" s="52"/>
      <c r="B554" s="52"/>
      <c r="C554" s="52"/>
      <c r="D554" s="52"/>
      <c r="E554" s="52"/>
      <c r="F554" s="45">
        <f t="shared" si="11"/>
        <v>46.3669794</v>
      </c>
      <c r="G554" s="6">
        <f>config!$B$24</f>
        <v>800</v>
      </c>
      <c r="H554" s="6">
        <v>551.0</v>
      </c>
      <c r="I554" s="11">
        <f t="shared" si="7"/>
        <v>126206777</v>
      </c>
      <c r="J554" s="11">
        <v>2.0E8</v>
      </c>
      <c r="K554" s="11">
        <f t="shared" si="1"/>
        <v>4893101656</v>
      </c>
      <c r="L554" s="11">
        <f t="shared" si="2"/>
        <v>4893101656</v>
      </c>
      <c r="M554" s="46">
        <v>2.0</v>
      </c>
      <c r="N554" s="11">
        <f t="shared" si="3"/>
        <v>6524135541</v>
      </c>
      <c r="O554" s="11">
        <f t="shared" si="4"/>
        <v>13048271082</v>
      </c>
      <c r="P554" s="17">
        <f t="shared" si="5"/>
        <v>8497686542</v>
      </c>
      <c r="Q554" s="47">
        <v>4.0</v>
      </c>
      <c r="R554" s="47">
        <f t="shared" si="25"/>
        <v>11</v>
      </c>
      <c r="S554" s="11">
        <f t="shared" si="12"/>
        <v>2504117290</v>
      </c>
      <c r="T554" s="44">
        <f t="shared" si="8"/>
        <v>3.393485831</v>
      </c>
      <c r="U554" s="11">
        <f t="shared" si="13"/>
        <v>477939902940</v>
      </c>
      <c r="V554" s="47">
        <f t="shared" si="14"/>
        <v>1773483.691</v>
      </c>
      <c r="W554" s="44">
        <f t="shared" si="9"/>
        <v>269492.133</v>
      </c>
      <c r="X554" s="44">
        <f t="shared" si="10"/>
        <v>79414.54495</v>
      </c>
    </row>
    <row r="555">
      <c r="A555" s="52"/>
      <c r="B555" s="52"/>
      <c r="C555" s="52"/>
      <c r="D555" s="52"/>
      <c r="E555" s="52"/>
      <c r="F555" s="45">
        <f t="shared" si="11"/>
        <v>46.69154826</v>
      </c>
      <c r="G555" s="6">
        <f>config!$B$24</f>
        <v>800</v>
      </c>
      <c r="H555" s="6">
        <v>552.0</v>
      </c>
      <c r="I555" s="11">
        <f t="shared" si="7"/>
        <v>128983326.1</v>
      </c>
      <c r="J555" s="11">
        <v>2.0E8</v>
      </c>
      <c r="K555" s="11">
        <f t="shared" si="1"/>
        <v>4934749892</v>
      </c>
      <c r="L555" s="11">
        <f t="shared" si="2"/>
        <v>4934749892</v>
      </c>
      <c r="M555" s="46">
        <v>2.0</v>
      </c>
      <c r="N555" s="11">
        <f t="shared" si="3"/>
        <v>6579666523</v>
      </c>
      <c r="O555" s="11">
        <f t="shared" si="4"/>
        <v>13159333046</v>
      </c>
      <c r="P555" s="17">
        <f t="shared" si="5"/>
        <v>8570015646</v>
      </c>
      <c r="Q555" s="47">
        <v>4.0</v>
      </c>
      <c r="R555" s="47">
        <f t="shared" si="25"/>
        <v>11</v>
      </c>
      <c r="S555" s="11">
        <f t="shared" si="12"/>
        <v>2569224339</v>
      </c>
      <c r="T555" s="44">
        <f t="shared" si="8"/>
        <v>3.33564318</v>
      </c>
      <c r="U555" s="11">
        <f t="shared" si="13"/>
        <v>494667799542</v>
      </c>
      <c r="V555" s="47">
        <f t="shared" si="14"/>
        <v>1800085.947</v>
      </c>
      <c r="W555" s="44">
        <f t="shared" si="9"/>
        <v>274802.3229</v>
      </c>
      <c r="X555" s="44">
        <f t="shared" si="10"/>
        <v>82383.6088</v>
      </c>
    </row>
    <row r="556">
      <c r="A556" s="52"/>
      <c r="B556" s="52"/>
      <c r="C556" s="52"/>
      <c r="D556" s="52"/>
      <c r="E556" s="52"/>
      <c r="F556" s="45">
        <f t="shared" si="11"/>
        <v>47.01838909</v>
      </c>
      <c r="G556" s="6">
        <f>config!$B$24</f>
        <v>800</v>
      </c>
      <c r="H556" s="6">
        <v>553.0</v>
      </c>
      <c r="I556" s="11">
        <f t="shared" si="7"/>
        <v>131820959.3</v>
      </c>
      <c r="J556" s="11">
        <v>2.0E8</v>
      </c>
      <c r="K556" s="11">
        <f t="shared" si="1"/>
        <v>4977314390</v>
      </c>
      <c r="L556" s="11">
        <f t="shared" si="2"/>
        <v>4977314390</v>
      </c>
      <c r="M556" s="46">
        <v>2.0</v>
      </c>
      <c r="N556" s="11">
        <f t="shared" si="3"/>
        <v>6636419186</v>
      </c>
      <c r="O556" s="11">
        <f t="shared" si="4"/>
        <v>13272838373</v>
      </c>
      <c r="P556" s="17">
        <f t="shared" si="5"/>
        <v>8643935990</v>
      </c>
      <c r="Q556" s="47">
        <v>4.0</v>
      </c>
      <c r="R556" s="47">
        <f t="shared" si="25"/>
        <v>11</v>
      </c>
      <c r="S556" s="11">
        <f t="shared" si="12"/>
        <v>2636024172</v>
      </c>
      <c r="T556" s="44">
        <f t="shared" si="8"/>
        <v>3.279156573</v>
      </c>
      <c r="U556" s="11">
        <f t="shared" si="13"/>
        <v>511981172526</v>
      </c>
      <c r="V556" s="47">
        <f t="shared" si="14"/>
        <v>1827087.236</v>
      </c>
      <c r="W556" s="44">
        <f t="shared" si="9"/>
        <v>280217.147</v>
      </c>
      <c r="X556" s="44">
        <f t="shared" si="10"/>
        <v>85454.03086</v>
      </c>
    </row>
    <row r="557">
      <c r="A557" s="52"/>
      <c r="B557" s="52"/>
      <c r="C557" s="52"/>
      <c r="D557" s="52"/>
      <c r="E557" s="52"/>
      <c r="F557" s="45">
        <f t="shared" si="11"/>
        <v>47.34751782</v>
      </c>
      <c r="G557" s="6">
        <f>config!$B$24</f>
        <v>800</v>
      </c>
      <c r="H557" s="6">
        <v>554.0</v>
      </c>
      <c r="I557" s="11">
        <f t="shared" si="7"/>
        <v>134721020.4</v>
      </c>
      <c r="J557" s="11">
        <v>2.0E8</v>
      </c>
      <c r="K557" s="11">
        <f t="shared" si="1"/>
        <v>5020815306</v>
      </c>
      <c r="L557" s="11">
        <f t="shared" si="2"/>
        <v>5020815306</v>
      </c>
      <c r="M557" s="46">
        <v>2.0</v>
      </c>
      <c r="N557" s="11">
        <f t="shared" si="3"/>
        <v>6694420409</v>
      </c>
      <c r="O557" s="11">
        <f t="shared" si="4"/>
        <v>13388840817</v>
      </c>
      <c r="P557" s="17">
        <f t="shared" si="5"/>
        <v>8719482582</v>
      </c>
      <c r="Q557" s="47">
        <v>4.0</v>
      </c>
      <c r="R557" s="47">
        <f t="shared" si="25"/>
        <v>11</v>
      </c>
      <c r="S557" s="11">
        <f t="shared" si="12"/>
        <v>2704560801</v>
      </c>
      <c r="T557" s="44">
        <f t="shared" si="8"/>
        <v>3.223992073</v>
      </c>
      <c r="U557" s="11">
        <f t="shared" si="13"/>
        <v>529900513565</v>
      </c>
      <c r="V557" s="47">
        <f t="shared" si="14"/>
        <v>1854493.545</v>
      </c>
      <c r="W557" s="44">
        <f t="shared" si="9"/>
        <v>285738.6671</v>
      </c>
      <c r="X557" s="44">
        <f t="shared" si="10"/>
        <v>88628.83675</v>
      </c>
    </row>
    <row r="558">
      <c r="A558" s="52"/>
      <c r="B558" s="52"/>
      <c r="C558" s="52"/>
      <c r="D558" s="52"/>
      <c r="E558" s="52"/>
      <c r="F558" s="45">
        <f t="shared" si="11"/>
        <v>47.67895044</v>
      </c>
      <c r="G558" s="6">
        <f>config!$B$24</f>
        <v>800</v>
      </c>
      <c r="H558" s="6">
        <v>555.0</v>
      </c>
      <c r="I558" s="11">
        <f t="shared" si="7"/>
        <v>137684882.9</v>
      </c>
      <c r="J558" s="11">
        <v>2.0E8</v>
      </c>
      <c r="K558" s="11">
        <f t="shared" si="1"/>
        <v>5065273243</v>
      </c>
      <c r="L558" s="11">
        <f t="shared" si="2"/>
        <v>5065273243</v>
      </c>
      <c r="M558" s="46">
        <v>2.0</v>
      </c>
      <c r="N558" s="11">
        <f t="shared" si="3"/>
        <v>6753697657</v>
      </c>
      <c r="O558" s="11">
        <f t="shared" si="4"/>
        <v>13507395315</v>
      </c>
      <c r="P558" s="17">
        <f t="shared" si="5"/>
        <v>8796691199</v>
      </c>
      <c r="Q558" s="47">
        <v>4.0</v>
      </c>
      <c r="R558" s="47">
        <f t="shared" si="25"/>
        <v>11</v>
      </c>
      <c r="S558" s="11">
        <f t="shared" si="12"/>
        <v>2774879382</v>
      </c>
      <c r="T558" s="44">
        <f t="shared" si="8"/>
        <v>3.170116603</v>
      </c>
      <c r="U558" s="11">
        <f t="shared" si="13"/>
        <v>548447031540</v>
      </c>
      <c r="V558" s="47">
        <f t="shared" si="14"/>
        <v>1882310.948</v>
      </c>
      <c r="W558" s="44">
        <f t="shared" si="9"/>
        <v>291368.9857</v>
      </c>
      <c r="X558" s="44">
        <f t="shared" si="10"/>
        <v>91911.12572</v>
      </c>
    </row>
    <row r="559">
      <c r="A559" s="52"/>
      <c r="B559" s="52"/>
      <c r="C559" s="52"/>
      <c r="D559" s="52"/>
      <c r="E559" s="52"/>
      <c r="F559" s="45">
        <f t="shared" si="11"/>
        <v>48.0127031</v>
      </c>
      <c r="G559" s="6">
        <f>config!$B$24</f>
        <v>800</v>
      </c>
      <c r="H559" s="6">
        <v>556.0</v>
      </c>
      <c r="I559" s="11">
        <f t="shared" si="7"/>
        <v>140713950.3</v>
      </c>
      <c r="J559" s="11">
        <v>2.0E8</v>
      </c>
      <c r="K559" s="11">
        <f t="shared" si="1"/>
        <v>5110709254</v>
      </c>
      <c r="L559" s="11">
        <f t="shared" si="2"/>
        <v>5110709254</v>
      </c>
      <c r="M559" s="46">
        <v>2.0</v>
      </c>
      <c r="N559" s="11">
        <f t="shared" si="3"/>
        <v>6814279006</v>
      </c>
      <c r="O559" s="11">
        <f t="shared" si="4"/>
        <v>13628558012</v>
      </c>
      <c r="P559" s="17">
        <f t="shared" si="5"/>
        <v>8875598405</v>
      </c>
      <c r="Q559" s="47">
        <v>4.0</v>
      </c>
      <c r="R559" s="47">
        <f t="shared" si="25"/>
        <v>12</v>
      </c>
      <c r="S559" s="11">
        <f t="shared" si="12"/>
        <v>2847026246</v>
      </c>
      <c r="T559" s="44">
        <f t="shared" si="8"/>
        <v>3.117497922</v>
      </c>
      <c r="U559" s="11">
        <f t="shared" si="13"/>
        <v>567642677643</v>
      </c>
      <c r="V559" s="47">
        <f t="shared" si="14"/>
        <v>1910545.612</v>
      </c>
      <c r="W559" s="44">
        <f t="shared" si="9"/>
        <v>297110.2465</v>
      </c>
      <c r="X559" s="44">
        <f t="shared" si="10"/>
        <v>95304.072</v>
      </c>
    </row>
    <row r="560">
      <c r="A560" s="52"/>
      <c r="B560" s="52"/>
      <c r="C560" s="52"/>
      <c r="D560" s="52"/>
      <c r="E560" s="52"/>
      <c r="F560" s="45">
        <f t="shared" si="11"/>
        <v>48.34879202</v>
      </c>
      <c r="G560" s="6">
        <f>config!$B$24</f>
        <v>800</v>
      </c>
      <c r="H560" s="6">
        <v>557.0</v>
      </c>
      <c r="I560" s="11">
        <f t="shared" si="7"/>
        <v>143809657.2</v>
      </c>
      <c r="J560" s="11">
        <v>2.0E8</v>
      </c>
      <c r="K560" s="11">
        <f t="shared" si="1"/>
        <v>5157144858</v>
      </c>
      <c r="L560" s="11">
        <f t="shared" si="2"/>
        <v>5157144858</v>
      </c>
      <c r="M560" s="46">
        <v>2.0</v>
      </c>
      <c r="N560" s="11">
        <f t="shared" si="3"/>
        <v>6876193144</v>
      </c>
      <c r="O560" s="11">
        <f t="shared" si="4"/>
        <v>13752386288</v>
      </c>
      <c r="P560" s="17">
        <f t="shared" si="5"/>
        <v>8956241570</v>
      </c>
      <c r="Q560" s="47">
        <v>4.0</v>
      </c>
      <c r="R560" s="47">
        <f t="shared" si="25"/>
        <v>12</v>
      </c>
      <c r="S560" s="11">
        <f t="shared" si="12"/>
        <v>2921048928</v>
      </c>
      <c r="T560" s="44">
        <f t="shared" si="8"/>
        <v>3.066104605</v>
      </c>
      <c r="U560" s="11">
        <f t="shared" si="13"/>
        <v>587510171361</v>
      </c>
      <c r="V560" s="47">
        <f t="shared" si="14"/>
        <v>1939203.796</v>
      </c>
      <c r="W560" s="44">
        <f t="shared" si="9"/>
        <v>302964.6355</v>
      </c>
      <c r="X560" s="44">
        <f t="shared" si="10"/>
        <v>98810.92609</v>
      </c>
    </row>
    <row r="561">
      <c r="A561" s="52"/>
      <c r="B561" s="52"/>
      <c r="C561" s="52"/>
      <c r="D561" s="52"/>
      <c r="E561" s="52"/>
      <c r="F561" s="45">
        <f t="shared" si="11"/>
        <v>48.68723356</v>
      </c>
      <c r="G561" s="6">
        <f>config!$B$24</f>
        <v>800</v>
      </c>
      <c r="H561" s="6">
        <v>558.0</v>
      </c>
      <c r="I561" s="11">
        <f t="shared" si="7"/>
        <v>146973469.7</v>
      </c>
      <c r="J561" s="11">
        <v>2.0E8</v>
      </c>
      <c r="K561" s="11">
        <f t="shared" si="1"/>
        <v>5204602045</v>
      </c>
      <c r="L561" s="11">
        <f t="shared" si="2"/>
        <v>5204602045</v>
      </c>
      <c r="M561" s="46">
        <v>2.0</v>
      </c>
      <c r="N561" s="11">
        <f t="shared" si="3"/>
        <v>6939469393</v>
      </c>
      <c r="O561" s="11">
        <f t="shared" si="4"/>
        <v>13878938787</v>
      </c>
      <c r="P561" s="17">
        <f t="shared" si="5"/>
        <v>9038658885</v>
      </c>
      <c r="Q561" s="47">
        <v>4.0</v>
      </c>
      <c r="R561" s="47">
        <f t="shared" si="25"/>
        <v>12</v>
      </c>
      <c r="S561" s="11">
        <f t="shared" si="12"/>
        <v>2996996200</v>
      </c>
      <c r="T561" s="44">
        <f t="shared" si="8"/>
        <v>3.015906021</v>
      </c>
      <c r="U561" s="11">
        <f t="shared" si="13"/>
        <v>608073027359</v>
      </c>
      <c r="V561" s="47">
        <f t="shared" si="14"/>
        <v>1968291.853</v>
      </c>
      <c r="W561" s="44">
        <f t="shared" si="9"/>
        <v>308934.3821</v>
      </c>
      <c r="X561" s="44">
        <f t="shared" si="10"/>
        <v>102435.0162</v>
      </c>
    </row>
    <row r="562">
      <c r="A562" s="52"/>
      <c r="B562" s="52"/>
      <c r="C562" s="52"/>
      <c r="D562" s="52"/>
      <c r="E562" s="52"/>
      <c r="F562" s="45">
        <f t="shared" si="11"/>
        <v>49.0280442</v>
      </c>
      <c r="G562" s="6">
        <f>config!$B$24</f>
        <v>800</v>
      </c>
      <c r="H562" s="6">
        <v>559.0</v>
      </c>
      <c r="I562" s="11">
        <f t="shared" si="7"/>
        <v>150206886</v>
      </c>
      <c r="J562" s="11">
        <v>2.0E8</v>
      </c>
      <c r="K562" s="11">
        <f t="shared" si="1"/>
        <v>5253103290</v>
      </c>
      <c r="L562" s="11">
        <f t="shared" si="2"/>
        <v>5253103290</v>
      </c>
      <c r="M562" s="46">
        <v>2.0</v>
      </c>
      <c r="N562" s="11">
        <f t="shared" si="3"/>
        <v>7004137720</v>
      </c>
      <c r="O562" s="11">
        <f t="shared" si="4"/>
        <v>14008275440</v>
      </c>
      <c r="P562" s="17">
        <f t="shared" si="5"/>
        <v>9122889380</v>
      </c>
      <c r="Q562" s="47">
        <v>4.0</v>
      </c>
      <c r="R562" s="47">
        <f t="shared" si="25"/>
        <v>12</v>
      </c>
      <c r="S562" s="11">
        <f t="shared" si="12"/>
        <v>3074918101</v>
      </c>
      <c r="T562" s="44">
        <f t="shared" si="8"/>
        <v>2.966872313</v>
      </c>
      <c r="U562" s="11">
        <f t="shared" si="13"/>
        <v>629355583316</v>
      </c>
      <c r="V562" s="47">
        <f t="shared" si="14"/>
        <v>1997816.231</v>
      </c>
      <c r="W562" s="44">
        <f t="shared" si="9"/>
        <v>315021.759</v>
      </c>
      <c r="X562" s="44">
        <f t="shared" si="10"/>
        <v>106179.7495</v>
      </c>
    </row>
    <row r="563">
      <c r="A563" s="52"/>
      <c r="B563" s="52"/>
      <c r="C563" s="52"/>
      <c r="D563" s="52"/>
      <c r="E563" s="52"/>
      <c r="F563" s="45">
        <f t="shared" si="11"/>
        <v>49.37124051</v>
      </c>
      <c r="G563" s="6">
        <f>config!$B$24</f>
        <v>800</v>
      </c>
      <c r="H563" s="6">
        <v>560.0</v>
      </c>
      <c r="I563" s="11">
        <f t="shared" si="7"/>
        <v>153511437.5</v>
      </c>
      <c r="J563" s="11">
        <v>2.0E8</v>
      </c>
      <c r="K563" s="11">
        <f t="shared" si="1"/>
        <v>5302671562</v>
      </c>
      <c r="L563" s="11">
        <f t="shared" si="2"/>
        <v>5302671562</v>
      </c>
      <c r="M563" s="46">
        <v>2.0</v>
      </c>
      <c r="N563" s="11">
        <f t="shared" si="3"/>
        <v>7070228750</v>
      </c>
      <c r="O563" s="11">
        <f t="shared" si="4"/>
        <v>14140457499</v>
      </c>
      <c r="P563" s="17">
        <f t="shared" si="5"/>
        <v>9208972947</v>
      </c>
      <c r="Q563" s="47">
        <v>4.0</v>
      </c>
      <c r="R563" s="47">
        <f t="shared" si="25"/>
        <v>12</v>
      </c>
      <c r="S563" s="11">
        <f t="shared" si="12"/>
        <v>3154865972</v>
      </c>
      <c r="T563" s="44">
        <f t="shared" si="8"/>
        <v>2.918974381</v>
      </c>
      <c r="U563" s="11">
        <f t="shared" si="13"/>
        <v>651383028732</v>
      </c>
      <c r="V563" s="47">
        <f t="shared" si="14"/>
        <v>2027783.474</v>
      </c>
      <c r="W563" s="44">
        <f t="shared" si="9"/>
        <v>321229.0843</v>
      </c>
      <c r="X563" s="44">
        <f t="shared" si="10"/>
        <v>110048.6138</v>
      </c>
    </row>
    <row r="564">
      <c r="A564" s="52"/>
      <c r="B564" s="52"/>
      <c r="C564" s="52"/>
      <c r="D564" s="52"/>
      <c r="E564" s="52"/>
      <c r="F564" s="45">
        <f t="shared" si="11"/>
        <v>49.71683919</v>
      </c>
      <c r="G564" s="6">
        <f>config!$B$24</f>
        <v>800</v>
      </c>
      <c r="H564" s="6">
        <v>561.0</v>
      </c>
      <c r="I564" s="11">
        <f t="shared" si="7"/>
        <v>156888689.1</v>
      </c>
      <c r="J564" s="11">
        <v>2.0E8</v>
      </c>
      <c r="K564" s="11">
        <f t="shared" si="1"/>
        <v>5353330337</v>
      </c>
      <c r="L564" s="11">
        <f t="shared" si="2"/>
        <v>5353330337</v>
      </c>
      <c r="M564" s="46">
        <v>2.0</v>
      </c>
      <c r="N564" s="11">
        <f t="shared" si="3"/>
        <v>7137773782</v>
      </c>
      <c r="O564" s="11">
        <f t="shared" si="4"/>
        <v>14275547564</v>
      </c>
      <c r="P564" s="17">
        <f t="shared" si="5"/>
        <v>9296950351</v>
      </c>
      <c r="Q564" s="47">
        <v>4.0</v>
      </c>
      <c r="R564" s="47">
        <f t="shared" si="25"/>
        <v>13</v>
      </c>
      <c r="S564" s="11">
        <f t="shared" si="12"/>
        <v>3236892487</v>
      </c>
      <c r="T564" s="44">
        <f t="shared" si="8"/>
        <v>2.872183858</v>
      </c>
      <c r="U564" s="11">
        <f t="shared" si="13"/>
        <v>674181434738</v>
      </c>
      <c r="V564" s="47">
        <f t="shared" si="14"/>
        <v>2058200.226</v>
      </c>
      <c r="W564" s="44">
        <f t="shared" si="9"/>
        <v>327558.7215</v>
      </c>
      <c r="X564" s="44">
        <f t="shared" si="10"/>
        <v>114045.1788</v>
      </c>
    </row>
    <row r="565">
      <c r="A565" s="52"/>
      <c r="B565" s="52"/>
      <c r="C565" s="52"/>
      <c r="D565" s="52"/>
      <c r="E565" s="52"/>
      <c r="F565" s="45">
        <f t="shared" si="11"/>
        <v>50.06485706</v>
      </c>
      <c r="G565" s="6">
        <f>config!$B$24</f>
        <v>800</v>
      </c>
      <c r="H565" s="6">
        <v>562.0</v>
      </c>
      <c r="I565" s="11">
        <f t="shared" si="7"/>
        <v>160340240.3</v>
      </c>
      <c r="J565" s="11">
        <v>2.0E8</v>
      </c>
      <c r="K565" s="11">
        <f t="shared" si="1"/>
        <v>5405103604</v>
      </c>
      <c r="L565" s="11">
        <f t="shared" si="2"/>
        <v>5405103604</v>
      </c>
      <c r="M565" s="46">
        <v>2.0</v>
      </c>
      <c r="N565" s="11">
        <f t="shared" si="3"/>
        <v>7206804805</v>
      </c>
      <c r="O565" s="11">
        <f t="shared" si="4"/>
        <v>14413609611</v>
      </c>
      <c r="P565" s="17">
        <f t="shared" si="5"/>
        <v>9386863259</v>
      </c>
      <c r="Q565" s="47">
        <v>4.0</v>
      </c>
      <c r="R565" s="47">
        <f t="shared" si="25"/>
        <v>13</v>
      </c>
      <c r="S565" s="11">
        <f t="shared" si="12"/>
        <v>3321051692</v>
      </c>
      <c r="T565" s="44">
        <f t="shared" si="8"/>
        <v>2.826473097</v>
      </c>
      <c r="U565" s="11">
        <f t="shared" si="13"/>
        <v>697777784954</v>
      </c>
      <c r="V565" s="47">
        <f t="shared" si="14"/>
        <v>2089073.23</v>
      </c>
      <c r="W565" s="44">
        <f t="shared" si="9"/>
        <v>334013.0805</v>
      </c>
      <c r="X565" s="44">
        <f t="shared" si="10"/>
        <v>118173.0974</v>
      </c>
    </row>
    <row r="566">
      <c r="A566" s="52"/>
      <c r="B566" s="52"/>
      <c r="C566" s="52"/>
      <c r="D566" s="52"/>
      <c r="E566" s="52"/>
      <c r="F566" s="45">
        <f t="shared" si="11"/>
        <v>50.41531106</v>
      </c>
      <c r="G566" s="6">
        <f>config!$B$24</f>
        <v>800</v>
      </c>
      <c r="H566" s="6">
        <v>563.0</v>
      </c>
      <c r="I566" s="11">
        <f t="shared" si="7"/>
        <v>163867725.6</v>
      </c>
      <c r="J566" s="11">
        <v>2.0E8</v>
      </c>
      <c r="K566" s="11">
        <f t="shared" si="1"/>
        <v>5458015883</v>
      </c>
      <c r="L566" s="11">
        <f t="shared" si="2"/>
        <v>5458015883</v>
      </c>
      <c r="M566" s="46">
        <v>2.0</v>
      </c>
      <c r="N566" s="11">
        <f t="shared" si="3"/>
        <v>7277354511</v>
      </c>
      <c r="O566" s="11">
        <f t="shared" si="4"/>
        <v>14554709022</v>
      </c>
      <c r="P566" s="17">
        <f t="shared" si="5"/>
        <v>9478754251</v>
      </c>
      <c r="Q566" s="47">
        <v>4.0</v>
      </c>
      <c r="R566" s="47">
        <f t="shared" si="25"/>
        <v>13</v>
      </c>
      <c r="S566" s="11">
        <f t="shared" si="12"/>
        <v>3407399036</v>
      </c>
      <c r="T566" s="44">
        <f t="shared" si="8"/>
        <v>2.781815147</v>
      </c>
      <c r="U566" s="11">
        <f t="shared" si="13"/>
        <v>722200007427</v>
      </c>
      <c r="V566" s="47">
        <f t="shared" si="14"/>
        <v>2120409.328</v>
      </c>
      <c r="W566" s="44">
        <f t="shared" si="9"/>
        <v>340594.6191</v>
      </c>
      <c r="X566" s="44">
        <f t="shared" si="10"/>
        <v>122436.1077</v>
      </c>
    </row>
    <row r="567">
      <c r="A567" s="52"/>
      <c r="B567" s="52"/>
      <c r="C567" s="52"/>
      <c r="D567" s="52"/>
      <c r="E567" s="52"/>
      <c r="F567" s="45">
        <f t="shared" si="11"/>
        <v>50.76821824</v>
      </c>
      <c r="G567" s="6">
        <f>config!$B$24</f>
        <v>800</v>
      </c>
      <c r="H567" s="6">
        <v>564.0</v>
      </c>
      <c r="I567" s="11">
        <f t="shared" si="7"/>
        <v>167472815.5</v>
      </c>
      <c r="J567" s="11">
        <v>2.0E8</v>
      </c>
      <c r="K567" s="11">
        <f t="shared" si="1"/>
        <v>5512092233</v>
      </c>
      <c r="L567" s="11">
        <f t="shared" si="2"/>
        <v>5512092233</v>
      </c>
      <c r="M567" s="46">
        <v>2.0</v>
      </c>
      <c r="N567" s="11">
        <f t="shared" si="3"/>
        <v>7349456310</v>
      </c>
      <c r="O567" s="11">
        <f t="shared" si="4"/>
        <v>14698912621</v>
      </c>
      <c r="P567" s="17">
        <f t="shared" si="5"/>
        <v>9572666844</v>
      </c>
      <c r="Q567" s="47">
        <v>4.0</v>
      </c>
      <c r="R567" s="47">
        <f t="shared" si="25"/>
        <v>13</v>
      </c>
      <c r="S567" s="11">
        <f t="shared" si="12"/>
        <v>3495991411</v>
      </c>
      <c r="T567" s="44">
        <f t="shared" si="8"/>
        <v>2.738183742</v>
      </c>
      <c r="U567" s="11">
        <f t="shared" si="13"/>
        <v>747477007687</v>
      </c>
      <c r="V567" s="47">
        <f t="shared" si="14"/>
        <v>2152215.468</v>
      </c>
      <c r="W567" s="44">
        <f t="shared" si="9"/>
        <v>347305.8431</v>
      </c>
      <c r="X567" s="44">
        <f t="shared" si="10"/>
        <v>126838.0342</v>
      </c>
    </row>
    <row r="568">
      <c r="A568" s="52"/>
      <c r="B568" s="52"/>
      <c r="C568" s="52"/>
      <c r="D568" s="52"/>
      <c r="E568" s="52"/>
      <c r="F568" s="45">
        <f t="shared" si="11"/>
        <v>51.12359577</v>
      </c>
      <c r="G568" s="6">
        <f>config!$B$24</f>
        <v>800</v>
      </c>
      <c r="H568" s="6">
        <v>565.0</v>
      </c>
      <c r="I568" s="11">
        <f t="shared" si="7"/>
        <v>171157217.5</v>
      </c>
      <c r="J568" s="11">
        <v>2.0E8</v>
      </c>
      <c r="K568" s="11">
        <f t="shared" si="1"/>
        <v>5567358262</v>
      </c>
      <c r="L568" s="11">
        <f t="shared" si="2"/>
        <v>5567358262</v>
      </c>
      <c r="M568" s="46">
        <v>2.0</v>
      </c>
      <c r="N568" s="11">
        <f t="shared" si="3"/>
        <v>7423144349</v>
      </c>
      <c r="O568" s="11">
        <f t="shared" si="4"/>
        <v>14846288698</v>
      </c>
      <c r="P568" s="17">
        <f t="shared" si="5"/>
        <v>9668645515</v>
      </c>
      <c r="Q568" s="47">
        <v>4.0</v>
      </c>
      <c r="R568" s="47">
        <f t="shared" si="25"/>
        <v>13</v>
      </c>
      <c r="S568" s="11">
        <f t="shared" si="12"/>
        <v>3586887187</v>
      </c>
      <c r="T568" s="44">
        <f t="shared" si="8"/>
        <v>2.695553278</v>
      </c>
      <c r="U568" s="11">
        <f t="shared" si="13"/>
        <v>773638702956</v>
      </c>
      <c r="V568" s="47">
        <f t="shared" si="14"/>
        <v>2184498.7</v>
      </c>
      <c r="W568" s="44">
        <f t="shared" si="9"/>
        <v>354149.308</v>
      </c>
      <c r="X568" s="44">
        <f t="shared" si="10"/>
        <v>131382.7892</v>
      </c>
    </row>
    <row r="569">
      <c r="A569" s="52"/>
      <c r="B569" s="52"/>
      <c r="C569" s="52"/>
      <c r="D569" s="52"/>
      <c r="E569" s="52"/>
      <c r="F569" s="45">
        <f t="shared" si="11"/>
        <v>51.48146094</v>
      </c>
      <c r="G569" s="6">
        <f>config!$B$24</f>
        <v>800</v>
      </c>
      <c r="H569" s="6">
        <v>566.0</v>
      </c>
      <c r="I569" s="11">
        <f t="shared" si="7"/>
        <v>174922676.2</v>
      </c>
      <c r="J569" s="11">
        <v>2.0E8</v>
      </c>
      <c r="K569" s="11">
        <f t="shared" si="1"/>
        <v>5623840144</v>
      </c>
      <c r="L569" s="11">
        <f t="shared" si="2"/>
        <v>5623840144</v>
      </c>
      <c r="M569" s="46">
        <v>2.0</v>
      </c>
      <c r="N569" s="11">
        <f t="shared" si="3"/>
        <v>7498453525</v>
      </c>
      <c r="O569" s="11">
        <f t="shared" si="4"/>
        <v>14996907050</v>
      </c>
      <c r="P569" s="17">
        <f t="shared" si="5"/>
        <v>9766735716</v>
      </c>
      <c r="Q569" s="47">
        <v>4.0</v>
      </c>
      <c r="R569" s="47">
        <f t="shared" si="25"/>
        <v>14</v>
      </c>
      <c r="S569" s="11">
        <f t="shared" si="12"/>
        <v>3680146254</v>
      </c>
      <c r="T569" s="44">
        <f t="shared" si="8"/>
        <v>2.653898797</v>
      </c>
      <c r="U569" s="11">
        <f t="shared" si="13"/>
        <v>800716057559</v>
      </c>
      <c r="V569" s="47">
        <f t="shared" si="14"/>
        <v>2217266.181</v>
      </c>
      <c r="W569" s="44">
        <f t="shared" si="9"/>
        <v>361127.6195</v>
      </c>
      <c r="X569" s="44">
        <f t="shared" si="10"/>
        <v>136074.3748</v>
      </c>
    </row>
    <row r="570">
      <c r="A570" s="52"/>
      <c r="B570" s="52"/>
      <c r="C570" s="52"/>
      <c r="D570" s="52"/>
      <c r="E570" s="52"/>
      <c r="F570" s="45">
        <f t="shared" si="11"/>
        <v>51.84183116</v>
      </c>
      <c r="G570" s="6">
        <f>config!$B$24</f>
        <v>800</v>
      </c>
      <c r="H570" s="6">
        <v>567.0</v>
      </c>
      <c r="I570" s="11">
        <f t="shared" si="7"/>
        <v>178770975.1</v>
      </c>
      <c r="J570" s="11">
        <v>2.0E8</v>
      </c>
      <c r="K570" s="11">
        <f t="shared" si="1"/>
        <v>5681564627</v>
      </c>
      <c r="L570" s="11">
        <f t="shared" si="2"/>
        <v>5681564627</v>
      </c>
      <c r="M570" s="46">
        <v>2.0</v>
      </c>
      <c r="N570" s="11">
        <f t="shared" si="3"/>
        <v>7575419502</v>
      </c>
      <c r="O570" s="11">
        <f t="shared" si="4"/>
        <v>15150839005</v>
      </c>
      <c r="P570" s="17">
        <f t="shared" si="5"/>
        <v>9866983902</v>
      </c>
      <c r="Q570" s="47">
        <v>4.0</v>
      </c>
      <c r="R570" s="47">
        <f t="shared" si="25"/>
        <v>14</v>
      </c>
      <c r="S570" s="11">
        <f t="shared" si="12"/>
        <v>3775830057</v>
      </c>
      <c r="T570" s="44">
        <f t="shared" si="8"/>
        <v>2.613195974</v>
      </c>
      <c r="U570" s="11">
        <f t="shared" si="13"/>
        <v>828741119574</v>
      </c>
      <c r="V570" s="47">
        <f t="shared" si="14"/>
        <v>2250525.174</v>
      </c>
      <c r="W570" s="44">
        <f t="shared" si="9"/>
        <v>368243.4346</v>
      </c>
      <c r="X570" s="44">
        <f t="shared" si="10"/>
        <v>140916.8843</v>
      </c>
    </row>
    <row r="571">
      <c r="A571" s="52"/>
      <c r="B571" s="52"/>
      <c r="C571" s="52"/>
      <c r="D571" s="52"/>
      <c r="E571" s="52"/>
      <c r="F571" s="45">
        <f t="shared" si="11"/>
        <v>52.20472398</v>
      </c>
      <c r="G571" s="6">
        <f>config!$B$24</f>
        <v>800</v>
      </c>
      <c r="H571" s="6">
        <v>568.0</v>
      </c>
      <c r="I571" s="11">
        <f t="shared" si="7"/>
        <v>182703936.6</v>
      </c>
      <c r="J571" s="11">
        <v>2.0E8</v>
      </c>
      <c r="K571" s="11">
        <f t="shared" si="1"/>
        <v>5740559049</v>
      </c>
      <c r="L571" s="11">
        <f t="shared" si="2"/>
        <v>5740559049</v>
      </c>
      <c r="M571" s="46">
        <v>2.0</v>
      </c>
      <c r="N571" s="11">
        <f t="shared" si="3"/>
        <v>7654078732</v>
      </c>
      <c r="O571" s="11">
        <f t="shared" si="4"/>
        <v>15308157463</v>
      </c>
      <c r="P571" s="17">
        <f t="shared" si="5"/>
        <v>9969437548</v>
      </c>
      <c r="Q571" s="47">
        <v>4.0</v>
      </c>
      <c r="R571" s="47">
        <f t="shared" si="25"/>
        <v>14</v>
      </c>
      <c r="S571" s="11">
        <f t="shared" si="12"/>
        <v>3874001638</v>
      </c>
      <c r="T571" s="44">
        <f t="shared" si="8"/>
        <v>2.573421097</v>
      </c>
      <c r="U571" s="11">
        <f t="shared" si="13"/>
        <v>857747058759</v>
      </c>
      <c r="V571" s="47">
        <f t="shared" si="14"/>
        <v>2284283.051</v>
      </c>
      <c r="W571" s="44">
        <f t="shared" si="9"/>
        <v>375499.4629</v>
      </c>
      <c r="X571" s="44">
        <f t="shared" si="10"/>
        <v>145914.5039</v>
      </c>
    </row>
    <row r="572">
      <c r="A572" s="52"/>
      <c r="B572" s="52"/>
      <c r="C572" s="52"/>
      <c r="D572" s="52"/>
      <c r="E572" s="52"/>
      <c r="F572" s="45">
        <f t="shared" si="11"/>
        <v>52.57015705</v>
      </c>
      <c r="G572" s="6">
        <f>config!$B$24</f>
        <v>800</v>
      </c>
      <c r="H572" s="6">
        <v>569.0</v>
      </c>
      <c r="I572" s="11">
        <f t="shared" si="7"/>
        <v>186723423.2</v>
      </c>
      <c r="J572" s="11">
        <v>2.0E8</v>
      </c>
      <c r="K572" s="11">
        <f t="shared" si="1"/>
        <v>5800851348</v>
      </c>
      <c r="L572" s="11">
        <f t="shared" si="2"/>
        <v>5800851348</v>
      </c>
      <c r="M572" s="46">
        <v>2.0</v>
      </c>
      <c r="N572" s="11">
        <f t="shared" si="3"/>
        <v>7734468464</v>
      </c>
      <c r="O572" s="11">
        <f t="shared" si="4"/>
        <v>15468936927</v>
      </c>
      <c r="P572" s="17">
        <f t="shared" si="5"/>
        <v>10074145174</v>
      </c>
      <c r="Q572" s="47">
        <v>4.0</v>
      </c>
      <c r="R572" s="47">
        <f t="shared" si="25"/>
        <v>14</v>
      </c>
      <c r="S572" s="11">
        <f t="shared" si="12"/>
        <v>3974725681</v>
      </c>
      <c r="T572" s="44">
        <f t="shared" si="8"/>
        <v>2.534551056</v>
      </c>
      <c r="U572" s="11">
        <f t="shared" si="13"/>
        <v>887768205816</v>
      </c>
      <c r="V572" s="47">
        <f t="shared" si="14"/>
        <v>2318547.297</v>
      </c>
      <c r="W572" s="44">
        <f t="shared" si="9"/>
        <v>382898.4671</v>
      </c>
      <c r="X572" s="44">
        <f t="shared" si="10"/>
        <v>151071.5147</v>
      </c>
    </row>
    <row r="573">
      <c r="A573" s="52"/>
      <c r="B573" s="52"/>
      <c r="C573" s="52"/>
      <c r="D573" s="52"/>
      <c r="E573" s="52"/>
      <c r="F573" s="45">
        <f t="shared" si="11"/>
        <v>52.93814815</v>
      </c>
      <c r="G573" s="6">
        <f>config!$B$24</f>
        <v>800</v>
      </c>
      <c r="H573" s="6">
        <v>570.0</v>
      </c>
      <c r="I573" s="11">
        <f t="shared" si="7"/>
        <v>190831338.5</v>
      </c>
      <c r="J573" s="11">
        <v>2.0E8</v>
      </c>
      <c r="K573" s="11">
        <f t="shared" si="1"/>
        <v>5862470077</v>
      </c>
      <c r="L573" s="11">
        <f t="shared" si="2"/>
        <v>5862470077</v>
      </c>
      <c r="M573" s="46">
        <v>2.0</v>
      </c>
      <c r="N573" s="11">
        <f t="shared" si="3"/>
        <v>7816626770</v>
      </c>
      <c r="O573" s="11">
        <f t="shared" si="4"/>
        <v>15633253540</v>
      </c>
      <c r="P573" s="17">
        <f t="shared" si="5"/>
        <v>10181156368</v>
      </c>
      <c r="Q573" s="47">
        <v>4.0</v>
      </c>
      <c r="R573" s="47">
        <f t="shared" si="25"/>
        <v>14</v>
      </c>
      <c r="S573" s="11">
        <f t="shared" si="12"/>
        <v>4078068549</v>
      </c>
      <c r="T573" s="44">
        <f t="shared" si="8"/>
        <v>2.496563323</v>
      </c>
      <c r="U573" s="11">
        <f t="shared" si="13"/>
        <v>918840093019</v>
      </c>
      <c r="V573" s="47">
        <f t="shared" si="14"/>
        <v>2353325.506</v>
      </c>
      <c r="W573" s="44">
        <f t="shared" si="9"/>
        <v>390443.2645</v>
      </c>
      <c r="X573" s="44">
        <f t="shared" si="10"/>
        <v>156392.2937</v>
      </c>
    </row>
    <row r="574">
      <c r="A574" s="52"/>
      <c r="B574" s="52"/>
      <c r="C574" s="52"/>
      <c r="D574" s="52"/>
      <c r="E574" s="52"/>
      <c r="F574" s="45">
        <f t="shared" si="11"/>
        <v>53.30871519</v>
      </c>
      <c r="G574" s="6">
        <f>config!$B$24</f>
        <v>800</v>
      </c>
      <c r="H574" s="6">
        <v>571.0</v>
      </c>
      <c r="I574" s="11">
        <f t="shared" si="7"/>
        <v>195029627.9</v>
      </c>
      <c r="J574" s="11">
        <v>2.0E8</v>
      </c>
      <c r="K574" s="11">
        <f t="shared" si="1"/>
        <v>5925444419</v>
      </c>
      <c r="L574" s="11">
        <f t="shared" si="2"/>
        <v>5925444419</v>
      </c>
      <c r="M574" s="46">
        <v>2.0</v>
      </c>
      <c r="N574" s="11">
        <f t="shared" si="3"/>
        <v>7900592559</v>
      </c>
      <c r="O574" s="11">
        <f t="shared" si="4"/>
        <v>15801185118</v>
      </c>
      <c r="P574" s="17">
        <f t="shared" si="5"/>
        <v>10290521808</v>
      </c>
      <c r="Q574" s="47">
        <v>4.0</v>
      </c>
      <c r="R574" s="47">
        <f t="shared" si="25"/>
        <v>15</v>
      </c>
      <c r="S574" s="11">
        <f t="shared" si="12"/>
        <v>4184098331</v>
      </c>
      <c r="T574" s="44">
        <f t="shared" si="8"/>
        <v>2.459435939</v>
      </c>
      <c r="U574" s="11">
        <f t="shared" si="13"/>
        <v>950999496275</v>
      </c>
      <c r="V574" s="47">
        <f t="shared" si="14"/>
        <v>2388625.389</v>
      </c>
      <c r="W574" s="44">
        <f t="shared" si="9"/>
        <v>398136.7278</v>
      </c>
      <c r="X574" s="44">
        <f t="shared" si="10"/>
        <v>161881.3166</v>
      </c>
    </row>
    <row r="575">
      <c r="A575" s="52"/>
      <c r="B575" s="52"/>
      <c r="C575" s="52"/>
      <c r="D575" s="52"/>
      <c r="E575" s="52"/>
      <c r="F575" s="45">
        <f t="shared" si="11"/>
        <v>53.68187619</v>
      </c>
      <c r="G575" s="6">
        <f>config!$B$24</f>
        <v>800</v>
      </c>
      <c r="H575" s="6">
        <v>572.0</v>
      </c>
      <c r="I575" s="11">
        <f t="shared" si="7"/>
        <v>199320279.8</v>
      </c>
      <c r="J575" s="11">
        <v>2.0E8</v>
      </c>
      <c r="K575" s="11">
        <f t="shared" si="1"/>
        <v>5989804196</v>
      </c>
      <c r="L575" s="11">
        <f t="shared" si="2"/>
        <v>5989804196</v>
      </c>
      <c r="M575" s="46">
        <v>2.0</v>
      </c>
      <c r="N575" s="11">
        <f t="shared" si="3"/>
        <v>7986405595</v>
      </c>
      <c r="O575" s="11">
        <f t="shared" si="4"/>
        <v>15972811190</v>
      </c>
      <c r="P575" s="17">
        <f t="shared" si="5"/>
        <v>10402293288</v>
      </c>
      <c r="Q575" s="47">
        <v>4.0</v>
      </c>
      <c r="R575" s="47">
        <f t="shared" si="25"/>
        <v>15</v>
      </c>
      <c r="S575" s="11">
        <f t="shared" si="12"/>
        <v>4292884888</v>
      </c>
      <c r="T575" s="44">
        <f t="shared" si="8"/>
        <v>2.423147501</v>
      </c>
      <c r="U575" s="11">
        <f t="shared" si="13"/>
        <v>984284478645</v>
      </c>
      <c r="V575" s="47">
        <f t="shared" si="14"/>
        <v>2424454.77</v>
      </c>
      <c r="W575" s="44">
        <f t="shared" si="9"/>
        <v>405981.7865</v>
      </c>
      <c r="X575" s="44">
        <f t="shared" si="10"/>
        <v>167543.1588</v>
      </c>
    </row>
    <row r="576">
      <c r="A576" s="52"/>
      <c r="B576" s="52"/>
      <c r="C576" s="52"/>
      <c r="D576" s="52"/>
      <c r="E576" s="52"/>
      <c r="F576" s="45">
        <f t="shared" si="11"/>
        <v>54.05764933</v>
      </c>
      <c r="G576" s="6">
        <f>config!$B$24</f>
        <v>800</v>
      </c>
      <c r="H576" s="6">
        <v>573.0</v>
      </c>
      <c r="I576" s="11">
        <f t="shared" si="7"/>
        <v>203705325.9</v>
      </c>
      <c r="J576" s="11">
        <v>2.0E8</v>
      </c>
      <c r="K576" s="11">
        <f t="shared" si="1"/>
        <v>6055579889</v>
      </c>
      <c r="L576" s="11">
        <f t="shared" si="2"/>
        <v>6055579889</v>
      </c>
      <c r="M576" s="46">
        <v>2.0</v>
      </c>
      <c r="N576" s="11">
        <f t="shared" si="3"/>
        <v>8074106518</v>
      </c>
      <c r="O576" s="11">
        <f t="shared" si="4"/>
        <v>16148213036</v>
      </c>
      <c r="P576" s="17">
        <f t="shared" si="5"/>
        <v>10516523740</v>
      </c>
      <c r="Q576" s="47">
        <v>4.0</v>
      </c>
      <c r="R576" s="47">
        <f t="shared" si="25"/>
        <v>15</v>
      </c>
      <c r="S576" s="11">
        <f t="shared" si="12"/>
        <v>4404499895</v>
      </c>
      <c r="T576" s="44">
        <f t="shared" si="8"/>
        <v>2.387677146</v>
      </c>
      <c r="U576" s="11">
        <f t="shared" si="13"/>
        <v>1018734435397</v>
      </c>
      <c r="V576" s="47">
        <f t="shared" si="14"/>
        <v>2460821.591</v>
      </c>
      <c r="W576" s="44">
        <f t="shared" si="9"/>
        <v>413981.4276</v>
      </c>
      <c r="X576" s="44">
        <f t="shared" si="10"/>
        <v>173382.4978</v>
      </c>
    </row>
    <row r="577">
      <c r="A577" s="52"/>
      <c r="B577" s="52"/>
      <c r="C577" s="52"/>
      <c r="D577" s="52"/>
      <c r="E577" s="52"/>
      <c r="F577" s="45">
        <f t="shared" si="11"/>
        <v>54.43605287</v>
      </c>
      <c r="G577" s="6">
        <f>config!$B$24</f>
        <v>800</v>
      </c>
      <c r="H577" s="6">
        <v>574.0</v>
      </c>
      <c r="I577" s="11">
        <f t="shared" si="7"/>
        <v>208186843.1</v>
      </c>
      <c r="J577" s="11">
        <v>2.0E8</v>
      </c>
      <c r="K577" s="11">
        <f t="shared" si="1"/>
        <v>6122802646</v>
      </c>
      <c r="L577" s="11">
        <f t="shared" si="2"/>
        <v>6122802646</v>
      </c>
      <c r="M577" s="46">
        <v>2.0</v>
      </c>
      <c r="N577" s="11">
        <f t="shared" si="3"/>
        <v>8163736862</v>
      </c>
      <c r="O577" s="11">
        <f t="shared" si="4"/>
        <v>16327473723</v>
      </c>
      <c r="P577" s="17">
        <f t="shared" si="5"/>
        <v>10633267262</v>
      </c>
      <c r="Q577" s="47">
        <v>4.0</v>
      </c>
      <c r="R577" s="47">
        <f t="shared" si="25"/>
        <v>15</v>
      </c>
      <c r="S577" s="11">
        <f t="shared" si="12"/>
        <v>4519016892</v>
      </c>
      <c r="T577" s="44">
        <f t="shared" si="8"/>
        <v>2.35300454</v>
      </c>
      <c r="U577" s="11">
        <f t="shared" si="13"/>
        <v>1054390140636</v>
      </c>
      <c r="V577" s="47">
        <f t="shared" si="14"/>
        <v>2497733.915</v>
      </c>
      <c r="W577" s="44">
        <f t="shared" si="9"/>
        <v>422138.6971</v>
      </c>
      <c r="X577" s="44">
        <f t="shared" si="10"/>
        <v>179404.115</v>
      </c>
    </row>
    <row r="578">
      <c r="A578" s="52"/>
      <c r="B578" s="52"/>
      <c r="C578" s="52"/>
      <c r="D578" s="52"/>
      <c r="E578" s="52"/>
      <c r="F578" s="45">
        <f t="shared" si="11"/>
        <v>54.81710524</v>
      </c>
      <c r="G578" s="6">
        <f>config!$B$24</f>
        <v>800</v>
      </c>
      <c r="H578" s="6">
        <v>575.0</v>
      </c>
      <c r="I578" s="11">
        <f t="shared" si="7"/>
        <v>212766953.6</v>
      </c>
      <c r="J578" s="11">
        <v>2.0E8</v>
      </c>
      <c r="K578" s="11">
        <f t="shared" si="1"/>
        <v>6191504304</v>
      </c>
      <c r="L578" s="11">
        <f t="shared" si="2"/>
        <v>6191504304</v>
      </c>
      <c r="M578" s="46">
        <v>2.0</v>
      </c>
      <c r="N578" s="11">
        <f t="shared" si="3"/>
        <v>8255339072</v>
      </c>
      <c r="O578" s="11">
        <f t="shared" si="4"/>
        <v>16510678145</v>
      </c>
      <c r="P578" s="17">
        <f t="shared" si="5"/>
        <v>10752579142</v>
      </c>
      <c r="Q578" s="47">
        <v>4.0</v>
      </c>
      <c r="R578" s="47">
        <f t="shared" si="25"/>
        <v>15</v>
      </c>
      <c r="S578" s="11">
        <f t="shared" si="12"/>
        <v>4636511331</v>
      </c>
      <c r="T578" s="44">
        <f t="shared" si="8"/>
        <v>2.31910986</v>
      </c>
      <c r="U578" s="11">
        <f t="shared" si="13"/>
        <v>1091293795558</v>
      </c>
      <c r="V578" s="47">
        <f t="shared" si="14"/>
        <v>2535199.924</v>
      </c>
      <c r="W578" s="44">
        <f t="shared" si="9"/>
        <v>430456.701</v>
      </c>
      <c r="X578" s="44">
        <f t="shared" si="10"/>
        <v>185612.8976</v>
      </c>
    </row>
    <row r="579">
      <c r="A579" s="52"/>
      <c r="B579" s="52"/>
      <c r="C579" s="52"/>
      <c r="D579" s="52"/>
      <c r="E579" s="52"/>
      <c r="F579" s="45">
        <f t="shared" si="11"/>
        <v>55.20082498</v>
      </c>
      <c r="G579" s="6">
        <f>config!$B$24</f>
        <v>800</v>
      </c>
      <c r="H579" s="6">
        <v>576.0</v>
      </c>
      <c r="I579" s="11">
        <f t="shared" si="7"/>
        <v>217447826.6</v>
      </c>
      <c r="J579" s="11">
        <v>2.0E8</v>
      </c>
      <c r="K579" s="11">
        <f t="shared" si="1"/>
        <v>6261717399</v>
      </c>
      <c r="L579" s="11">
        <f t="shared" si="2"/>
        <v>6261717399</v>
      </c>
      <c r="M579" s="46">
        <v>2.0</v>
      </c>
      <c r="N579" s="11">
        <f t="shared" si="3"/>
        <v>8348956532</v>
      </c>
      <c r="O579" s="11">
        <f t="shared" si="4"/>
        <v>16697913064</v>
      </c>
      <c r="P579" s="17">
        <f t="shared" si="5"/>
        <v>10874515883</v>
      </c>
      <c r="Q579" s="47">
        <v>4.0</v>
      </c>
      <c r="R579" s="47">
        <f t="shared" si="25"/>
        <v>16</v>
      </c>
      <c r="S579" s="11">
        <f t="shared" si="12"/>
        <v>4757060626</v>
      </c>
      <c r="T579" s="44">
        <f t="shared" si="8"/>
        <v>2.285973785</v>
      </c>
      <c r="U579" s="11">
        <f t="shared" si="13"/>
        <v>1129489078403</v>
      </c>
      <c r="V579" s="47">
        <f t="shared" si="14"/>
        <v>2573227.923</v>
      </c>
      <c r="W579" s="44">
        <f t="shared" si="9"/>
        <v>438938.6064</v>
      </c>
      <c r="X579" s="44">
        <f t="shared" si="10"/>
        <v>192013.8408</v>
      </c>
    </row>
    <row r="580">
      <c r="A580" s="52"/>
      <c r="B580" s="52"/>
      <c r="C580" s="52"/>
      <c r="D580" s="52"/>
      <c r="E580" s="52"/>
      <c r="F580" s="45">
        <f t="shared" si="11"/>
        <v>55.58723075</v>
      </c>
      <c r="G580" s="6">
        <f>config!$B$24</f>
        <v>800</v>
      </c>
      <c r="H580" s="6">
        <v>577.0</v>
      </c>
      <c r="I580" s="11">
        <f t="shared" si="7"/>
        <v>222231678.8</v>
      </c>
      <c r="J580" s="11">
        <v>2.0E8</v>
      </c>
      <c r="K580" s="11">
        <f t="shared" si="1"/>
        <v>6333475182</v>
      </c>
      <c r="L580" s="11">
        <f t="shared" si="2"/>
        <v>6333475182</v>
      </c>
      <c r="M580" s="46">
        <v>2.0</v>
      </c>
      <c r="N580" s="11">
        <f t="shared" si="3"/>
        <v>8444633576</v>
      </c>
      <c r="O580" s="11">
        <f t="shared" si="4"/>
        <v>16889267152</v>
      </c>
      <c r="P580" s="17">
        <f t="shared" si="5"/>
        <v>10999135232</v>
      </c>
      <c r="Q580" s="47">
        <v>4.0</v>
      </c>
      <c r="R580" s="47">
        <f t="shared" si="25"/>
        <v>16</v>
      </c>
      <c r="S580" s="11">
        <f t="shared" si="12"/>
        <v>4880744202</v>
      </c>
      <c r="T580" s="44">
        <f t="shared" si="8"/>
        <v>2.253577483</v>
      </c>
      <c r="U580" s="11">
        <f t="shared" si="13"/>
        <v>1169021196147</v>
      </c>
      <c r="V580" s="47">
        <f t="shared" si="14"/>
        <v>2611826.342</v>
      </c>
      <c r="W580" s="44">
        <f t="shared" si="9"/>
        <v>447587.643</v>
      </c>
      <c r="X580" s="44">
        <f t="shared" si="10"/>
        <v>198612.0497</v>
      </c>
    </row>
    <row r="581">
      <c r="A581" s="52"/>
      <c r="B581" s="52"/>
      <c r="C581" s="52"/>
      <c r="D581" s="52"/>
      <c r="E581" s="52"/>
      <c r="F581" s="45">
        <f t="shared" si="11"/>
        <v>55.97634137</v>
      </c>
      <c r="G581" s="6">
        <f>config!$B$24</f>
        <v>800</v>
      </c>
      <c r="H581" s="6">
        <v>578.0</v>
      </c>
      <c r="I581" s="11">
        <f t="shared" si="7"/>
        <v>227120775.7</v>
      </c>
      <c r="J581" s="11">
        <v>2.0E8</v>
      </c>
      <c r="K581" s="11">
        <f t="shared" si="1"/>
        <v>6406811636</v>
      </c>
      <c r="L581" s="11">
        <f t="shared" si="2"/>
        <v>6406811636</v>
      </c>
      <c r="M581" s="46">
        <v>2.0</v>
      </c>
      <c r="N581" s="11">
        <f t="shared" si="3"/>
        <v>8542415514</v>
      </c>
      <c r="O581" s="11">
        <f t="shared" si="4"/>
        <v>17084831029</v>
      </c>
      <c r="P581" s="17">
        <f t="shared" si="5"/>
        <v>11126496208</v>
      </c>
      <c r="Q581" s="47">
        <v>4.0</v>
      </c>
      <c r="R581" s="47">
        <f t="shared" si="25"/>
        <v>16</v>
      </c>
      <c r="S581" s="11">
        <f t="shared" si="12"/>
        <v>5007643551</v>
      </c>
      <c r="T581" s="44">
        <f t="shared" si="8"/>
        <v>2.221902596</v>
      </c>
      <c r="U581" s="11">
        <f t="shared" si="13"/>
        <v>1209936938012</v>
      </c>
      <c r="V581" s="47">
        <f t="shared" si="14"/>
        <v>2651003.737</v>
      </c>
      <c r="W581" s="44">
        <f t="shared" si="9"/>
        <v>456407.1039</v>
      </c>
      <c r="X581" s="44">
        <f t="shared" si="10"/>
        <v>205412.7416</v>
      </c>
    </row>
    <row r="582">
      <c r="A582" s="52"/>
      <c r="B582" s="52"/>
      <c r="C582" s="52"/>
      <c r="D582" s="52"/>
      <c r="E582" s="52"/>
      <c r="F582" s="45">
        <f t="shared" si="11"/>
        <v>56.36817576</v>
      </c>
      <c r="G582" s="6">
        <f>config!$B$24</f>
        <v>800</v>
      </c>
      <c r="H582" s="6">
        <v>579.0</v>
      </c>
      <c r="I582" s="11">
        <f t="shared" si="7"/>
        <v>232117432.8</v>
      </c>
      <c r="J582" s="11">
        <v>2.0E8</v>
      </c>
      <c r="K582" s="11">
        <f t="shared" si="1"/>
        <v>6481761492</v>
      </c>
      <c r="L582" s="11">
        <f t="shared" si="2"/>
        <v>6481761492</v>
      </c>
      <c r="M582" s="46">
        <v>2.0</v>
      </c>
      <c r="N582" s="11">
        <f t="shared" si="3"/>
        <v>8642348656</v>
      </c>
      <c r="O582" s="11">
        <f t="shared" si="4"/>
        <v>17284697312</v>
      </c>
      <c r="P582" s="17">
        <f t="shared" si="5"/>
        <v>11256659124</v>
      </c>
      <c r="Q582" s="47">
        <v>4.0</v>
      </c>
      <c r="R582" s="47">
        <f t="shared" si="25"/>
        <v>16</v>
      </c>
      <c r="S582" s="11">
        <f t="shared" si="12"/>
        <v>5137842284</v>
      </c>
      <c r="T582" s="44">
        <f t="shared" si="8"/>
        <v>2.190931232</v>
      </c>
      <c r="U582" s="11">
        <f t="shared" si="13"/>
        <v>1252284730843</v>
      </c>
      <c r="V582" s="47">
        <f t="shared" si="14"/>
        <v>2690768.793</v>
      </c>
      <c r="W582" s="44">
        <f t="shared" si="9"/>
        <v>465400.3474</v>
      </c>
      <c r="X582" s="44">
        <f t="shared" si="10"/>
        <v>212421.2484</v>
      </c>
    </row>
    <row r="583">
      <c r="A583" s="52"/>
      <c r="B583" s="52"/>
      <c r="C583" s="52"/>
      <c r="D583" s="52"/>
      <c r="E583" s="52"/>
      <c r="F583" s="45">
        <f t="shared" si="11"/>
        <v>56.76275299</v>
      </c>
      <c r="G583" s="6">
        <f>config!$B$24</f>
        <v>800</v>
      </c>
      <c r="H583" s="6">
        <v>580.0</v>
      </c>
      <c r="I583" s="11">
        <f t="shared" si="7"/>
        <v>237224016.3</v>
      </c>
      <c r="J583" s="11">
        <v>2.0E8</v>
      </c>
      <c r="K583" s="11">
        <f t="shared" si="1"/>
        <v>6558360245</v>
      </c>
      <c r="L583" s="11">
        <f t="shared" si="2"/>
        <v>6558360245</v>
      </c>
      <c r="M583" s="46">
        <v>2.0</v>
      </c>
      <c r="N583" s="11">
        <f t="shared" si="3"/>
        <v>8744480326</v>
      </c>
      <c r="O583" s="11">
        <f t="shared" si="4"/>
        <v>17488960652</v>
      </c>
      <c r="P583" s="17">
        <f t="shared" si="5"/>
        <v>11389685625</v>
      </c>
      <c r="Q583" s="47">
        <v>4.0</v>
      </c>
      <c r="R583" s="47">
        <f t="shared" si="25"/>
        <v>16</v>
      </c>
      <c r="S583" s="11">
        <f t="shared" si="12"/>
        <v>5271426183</v>
      </c>
      <c r="T583" s="44">
        <f t="shared" si="8"/>
        <v>2.160645948</v>
      </c>
      <c r="U583" s="11">
        <f t="shared" si="13"/>
        <v>1296114696422</v>
      </c>
      <c r="V583" s="47">
        <f t="shared" si="14"/>
        <v>2731130.325</v>
      </c>
      <c r="W583" s="44">
        <f t="shared" si="9"/>
        <v>474570.7976</v>
      </c>
      <c r="X583" s="44">
        <f t="shared" si="10"/>
        <v>219643.0183</v>
      </c>
    </row>
    <row r="584">
      <c r="A584" s="52"/>
      <c r="B584" s="52"/>
      <c r="C584" s="52"/>
      <c r="D584" s="52"/>
      <c r="E584" s="52"/>
      <c r="F584" s="45">
        <f t="shared" si="11"/>
        <v>57.16009226</v>
      </c>
      <c r="G584" s="6">
        <f>config!$B$24</f>
        <v>800</v>
      </c>
      <c r="H584" s="6">
        <v>581.0</v>
      </c>
      <c r="I584" s="11">
        <f t="shared" si="7"/>
        <v>242442944.7</v>
      </c>
      <c r="J584" s="11">
        <v>2.0E8</v>
      </c>
      <c r="K584" s="11">
        <f t="shared" si="1"/>
        <v>6636644170</v>
      </c>
      <c r="L584" s="11">
        <f t="shared" si="2"/>
        <v>6636644170</v>
      </c>
      <c r="M584" s="46">
        <v>2.0</v>
      </c>
      <c r="N584" s="11">
        <f t="shared" si="3"/>
        <v>8848858893</v>
      </c>
      <c r="O584" s="11">
        <f t="shared" si="4"/>
        <v>17697717787</v>
      </c>
      <c r="P584" s="17">
        <f t="shared" si="5"/>
        <v>11525638709</v>
      </c>
      <c r="Q584" s="47">
        <v>4.0</v>
      </c>
      <c r="R584" s="47">
        <f t="shared" si="25"/>
        <v>17</v>
      </c>
      <c r="S584" s="11">
        <f t="shared" si="12"/>
        <v>5408483264</v>
      </c>
      <c r="T584" s="44">
        <f t="shared" si="8"/>
        <v>2.131029745</v>
      </c>
      <c r="U584" s="11">
        <f t="shared" si="13"/>
        <v>1341478710797</v>
      </c>
      <c r="V584" s="47">
        <f t="shared" si="14"/>
        <v>2772097.28</v>
      </c>
      <c r="W584" s="44">
        <f t="shared" si="9"/>
        <v>483921.9463</v>
      </c>
      <c r="X584" s="44">
        <f t="shared" si="10"/>
        <v>227083.6188</v>
      </c>
    </row>
    <row r="585">
      <c r="A585" s="52"/>
      <c r="B585" s="52"/>
      <c r="C585" s="52"/>
      <c r="D585" s="52"/>
      <c r="E585" s="52"/>
      <c r="F585" s="45">
        <f t="shared" si="11"/>
        <v>57.56021291</v>
      </c>
      <c r="G585" s="6">
        <f>config!$B$24</f>
        <v>800</v>
      </c>
      <c r="H585" s="6">
        <v>582.0</v>
      </c>
      <c r="I585" s="11">
        <f t="shared" si="7"/>
        <v>247776689.5</v>
      </c>
      <c r="J585" s="11">
        <v>2.0E8</v>
      </c>
      <c r="K585" s="11">
        <f t="shared" si="1"/>
        <v>6716650342</v>
      </c>
      <c r="L585" s="11">
        <f t="shared" si="2"/>
        <v>6716650342</v>
      </c>
      <c r="M585" s="46">
        <v>2.0</v>
      </c>
      <c r="N585" s="11">
        <f t="shared" si="3"/>
        <v>8955533789</v>
      </c>
      <c r="O585" s="11">
        <f t="shared" si="4"/>
        <v>17911067578</v>
      </c>
      <c r="P585" s="17">
        <f t="shared" si="5"/>
        <v>11664582760</v>
      </c>
      <c r="Q585" s="47">
        <v>4.0</v>
      </c>
      <c r="R585" s="47">
        <f t="shared" si="25"/>
        <v>17</v>
      </c>
      <c r="S585" s="11">
        <f t="shared" si="12"/>
        <v>5549103829</v>
      </c>
      <c r="T585" s="44">
        <f t="shared" si="8"/>
        <v>2.102066049</v>
      </c>
      <c r="U585" s="11">
        <f t="shared" si="13"/>
        <v>1388430465675</v>
      </c>
      <c r="V585" s="47">
        <f t="shared" si="14"/>
        <v>2813678.739</v>
      </c>
      <c r="W585" s="44">
        <f t="shared" si="9"/>
        <v>493457.3541</v>
      </c>
      <c r="X585" s="44">
        <f t="shared" si="10"/>
        <v>234748.7389</v>
      </c>
    </row>
    <row r="586">
      <c r="A586" s="52"/>
      <c r="B586" s="52"/>
      <c r="C586" s="52"/>
      <c r="D586" s="52"/>
      <c r="E586" s="52"/>
      <c r="F586" s="45">
        <f t="shared" si="11"/>
        <v>57.9631344</v>
      </c>
      <c r="G586" s="6">
        <f>config!$B$24</f>
        <v>800</v>
      </c>
      <c r="H586" s="6">
        <v>583.0</v>
      </c>
      <c r="I586" s="11">
        <f t="shared" si="7"/>
        <v>253227776.6</v>
      </c>
      <c r="J586" s="11">
        <v>2.0E8</v>
      </c>
      <c r="K586" s="11">
        <f t="shared" si="1"/>
        <v>6798416649</v>
      </c>
      <c r="L586" s="11">
        <f t="shared" si="2"/>
        <v>6798416649</v>
      </c>
      <c r="M586" s="46">
        <v>2.0</v>
      </c>
      <c r="N586" s="11">
        <f t="shared" si="3"/>
        <v>9064555532</v>
      </c>
      <c r="O586" s="11">
        <f t="shared" si="4"/>
        <v>18129111065</v>
      </c>
      <c r="P586" s="17">
        <f t="shared" si="5"/>
        <v>11806583581</v>
      </c>
      <c r="Q586" s="47">
        <v>4.0</v>
      </c>
      <c r="R586" s="47">
        <f t="shared" si="25"/>
        <v>17</v>
      </c>
      <c r="S586" s="11">
        <f t="shared" si="12"/>
        <v>5693380528</v>
      </c>
      <c r="T586" s="44">
        <f t="shared" si="8"/>
        <v>2.073738708</v>
      </c>
      <c r="U586" s="11">
        <f t="shared" si="13"/>
        <v>1437025531973</v>
      </c>
      <c r="V586" s="47">
        <f t="shared" si="14"/>
        <v>2855883.92</v>
      </c>
      <c r="W586" s="44">
        <f t="shared" si="9"/>
        <v>503180.6517</v>
      </c>
      <c r="X586" s="44">
        <f t="shared" si="10"/>
        <v>242644.1913</v>
      </c>
    </row>
    <row r="587">
      <c r="A587" s="52"/>
      <c r="B587" s="52"/>
      <c r="C587" s="52"/>
      <c r="D587" s="52"/>
      <c r="E587" s="52"/>
      <c r="F587" s="45">
        <f t="shared" si="11"/>
        <v>58.36887634</v>
      </c>
      <c r="G587" s="6">
        <f>config!$B$24</f>
        <v>800</v>
      </c>
      <c r="H587" s="6">
        <v>584.0</v>
      </c>
      <c r="I587" s="11">
        <f t="shared" si="7"/>
        <v>258798787.7</v>
      </c>
      <c r="J587" s="11">
        <v>2.0E8</v>
      </c>
      <c r="K587" s="11">
        <f t="shared" si="1"/>
        <v>6881981816</v>
      </c>
      <c r="L587" s="11">
        <f t="shared" si="2"/>
        <v>6881981816</v>
      </c>
      <c r="M587" s="46">
        <v>2.0</v>
      </c>
      <c r="N587" s="11">
        <f t="shared" si="3"/>
        <v>9175975754</v>
      </c>
      <c r="O587" s="11">
        <f t="shared" si="4"/>
        <v>18351951508</v>
      </c>
      <c r="P587" s="17">
        <f t="shared" si="5"/>
        <v>11951708420</v>
      </c>
      <c r="Q587" s="47">
        <v>4.0</v>
      </c>
      <c r="R587" s="47">
        <f t="shared" si="25"/>
        <v>17</v>
      </c>
      <c r="S587" s="11">
        <f t="shared" si="12"/>
        <v>5841408422</v>
      </c>
      <c r="T587" s="44">
        <f t="shared" si="8"/>
        <v>2.046031977</v>
      </c>
      <c r="U587" s="11">
        <f t="shared" si="13"/>
        <v>1487321425592</v>
      </c>
      <c r="V587" s="47">
        <f t="shared" si="14"/>
        <v>2898722.179</v>
      </c>
      <c r="W587" s="44">
        <f t="shared" si="9"/>
        <v>513095.5414</v>
      </c>
      <c r="X587" s="44">
        <f t="shared" si="10"/>
        <v>250775.9152</v>
      </c>
    </row>
    <row r="588">
      <c r="A588" s="52"/>
      <c r="B588" s="52"/>
      <c r="C588" s="52"/>
      <c r="D588" s="52"/>
      <c r="E588" s="52"/>
      <c r="F588" s="45">
        <f t="shared" si="11"/>
        <v>58.77745847</v>
      </c>
      <c r="G588" s="6">
        <f>config!$B$24</f>
        <v>800</v>
      </c>
      <c r="H588" s="6">
        <v>585.0</v>
      </c>
      <c r="I588" s="11">
        <f t="shared" si="7"/>
        <v>264492361</v>
      </c>
      <c r="J588" s="11">
        <v>2.0E8</v>
      </c>
      <c r="K588" s="11">
        <f t="shared" si="1"/>
        <v>6967385416</v>
      </c>
      <c r="L588" s="11">
        <f t="shared" si="2"/>
        <v>6967385416</v>
      </c>
      <c r="M588" s="46">
        <v>2.0</v>
      </c>
      <c r="N588" s="11">
        <f t="shared" si="3"/>
        <v>9289847221</v>
      </c>
      <c r="O588" s="11">
        <f t="shared" si="4"/>
        <v>18579694441</v>
      </c>
      <c r="P588" s="17">
        <f t="shared" si="5"/>
        <v>12100026005</v>
      </c>
      <c r="Q588" s="47">
        <v>4.0</v>
      </c>
      <c r="R588" s="47">
        <f t="shared" si="25"/>
        <v>17</v>
      </c>
      <c r="S588" s="11">
        <f t="shared" si="12"/>
        <v>5993285041</v>
      </c>
      <c r="T588" s="44">
        <f t="shared" si="8"/>
        <v>2.018930507</v>
      </c>
      <c r="U588" s="11">
        <f t="shared" si="13"/>
        <v>1539377675488</v>
      </c>
      <c r="V588" s="47">
        <f t="shared" si="14"/>
        <v>2942203.011</v>
      </c>
      <c r="W588" s="44">
        <f t="shared" si="9"/>
        <v>523205.7984</v>
      </c>
      <c r="X588" s="44">
        <f t="shared" si="10"/>
        <v>259149.979</v>
      </c>
    </row>
    <row r="589">
      <c r="A589" s="52"/>
      <c r="B589" s="52"/>
      <c r="C589" s="52"/>
      <c r="D589" s="52"/>
      <c r="E589" s="52"/>
      <c r="F589" s="45">
        <f t="shared" si="11"/>
        <v>59.18890068</v>
      </c>
      <c r="G589" s="6">
        <f>config!$B$24</f>
        <v>800</v>
      </c>
      <c r="H589" s="6">
        <v>586.0</v>
      </c>
      <c r="I589" s="11">
        <f t="shared" si="7"/>
        <v>270311193</v>
      </c>
      <c r="J589" s="11">
        <v>2.0E8</v>
      </c>
      <c r="K589" s="11">
        <f t="shared" si="1"/>
        <v>7054667895</v>
      </c>
      <c r="L589" s="11">
        <f t="shared" si="2"/>
        <v>7054667895</v>
      </c>
      <c r="M589" s="46">
        <v>2.0</v>
      </c>
      <c r="N589" s="11">
        <f t="shared" si="3"/>
        <v>9406223860</v>
      </c>
      <c r="O589" s="11">
        <f t="shared" si="4"/>
        <v>18812447719</v>
      </c>
      <c r="P589" s="17">
        <f t="shared" si="5"/>
        <v>12251606577</v>
      </c>
      <c r="Q589" s="47">
        <v>4.0</v>
      </c>
      <c r="R589" s="47">
        <f t="shared" si="25"/>
        <v>18</v>
      </c>
      <c r="S589" s="11">
        <f t="shared" si="12"/>
        <v>6149110452</v>
      </c>
      <c r="T589" s="44">
        <f t="shared" si="8"/>
        <v>1.992419338</v>
      </c>
      <c r="U589" s="11">
        <f t="shared" si="13"/>
        <v>1593255894130</v>
      </c>
      <c r="V589" s="47">
        <f t="shared" si="14"/>
        <v>2986336.056</v>
      </c>
      <c r="W589" s="44">
        <f t="shared" si="9"/>
        <v>533515.2722</v>
      </c>
      <c r="X589" s="44">
        <f t="shared" si="10"/>
        <v>267772.5828</v>
      </c>
    </row>
    <row r="590">
      <c r="A590" s="52"/>
      <c r="B590" s="52"/>
      <c r="C590" s="52"/>
      <c r="D590" s="52"/>
      <c r="E590" s="52"/>
      <c r="F590" s="45">
        <f t="shared" si="11"/>
        <v>59.60322299</v>
      </c>
      <c r="G590" s="6">
        <f>config!$B$24</f>
        <v>800</v>
      </c>
      <c r="H590" s="6">
        <v>587.0</v>
      </c>
      <c r="I590" s="11">
        <f t="shared" si="7"/>
        <v>276258039.2</v>
      </c>
      <c r="J590" s="11">
        <v>2.0E8</v>
      </c>
      <c r="K590" s="11">
        <f t="shared" si="1"/>
        <v>7143870588</v>
      </c>
      <c r="L590" s="11">
        <f t="shared" si="2"/>
        <v>7143870588</v>
      </c>
      <c r="M590" s="46">
        <v>2.0</v>
      </c>
      <c r="N590" s="11">
        <f t="shared" si="3"/>
        <v>9525160784</v>
      </c>
      <c r="O590" s="11">
        <f t="shared" si="4"/>
        <v>19050321569</v>
      </c>
      <c r="P590" s="17">
        <f t="shared" si="5"/>
        <v>12406521922</v>
      </c>
      <c r="Q590" s="47">
        <v>4.0</v>
      </c>
      <c r="R590" s="47">
        <f t="shared" si="25"/>
        <v>18</v>
      </c>
      <c r="S590" s="11">
        <f t="shared" si="12"/>
        <v>6308987324</v>
      </c>
      <c r="T590" s="44">
        <f t="shared" si="8"/>
        <v>1.966483888</v>
      </c>
      <c r="U590" s="11">
        <f t="shared" si="13"/>
        <v>1649019850425</v>
      </c>
      <c r="V590" s="47">
        <f t="shared" si="14"/>
        <v>3031131.097</v>
      </c>
      <c r="W590" s="44">
        <f t="shared" si="9"/>
        <v>544027.8884</v>
      </c>
      <c r="X590" s="44">
        <f t="shared" si="10"/>
        <v>276650.0614</v>
      </c>
    </row>
    <row r="591">
      <c r="A591" s="52"/>
      <c r="B591" s="52"/>
      <c r="C591" s="52"/>
      <c r="D591" s="52"/>
      <c r="E591" s="52"/>
      <c r="F591" s="45">
        <f t="shared" si="11"/>
        <v>60.02044555</v>
      </c>
      <c r="G591" s="6">
        <f>config!$B$24</f>
        <v>800</v>
      </c>
      <c r="H591" s="6">
        <v>588.0</v>
      </c>
      <c r="I591" s="11">
        <f t="shared" si="7"/>
        <v>282335716.1</v>
      </c>
      <c r="J591" s="11">
        <v>2.0E8</v>
      </c>
      <c r="K591" s="11">
        <f t="shared" si="1"/>
        <v>7235035741</v>
      </c>
      <c r="L591" s="11">
        <f t="shared" si="2"/>
        <v>7235035741</v>
      </c>
      <c r="M591" s="46">
        <v>2.0</v>
      </c>
      <c r="N591" s="11">
        <f t="shared" si="3"/>
        <v>9646714322</v>
      </c>
      <c r="O591" s="11">
        <f t="shared" si="4"/>
        <v>19293428643</v>
      </c>
      <c r="P591" s="17">
        <f t="shared" si="5"/>
        <v>12564845404</v>
      </c>
      <c r="Q591" s="47">
        <v>4.0</v>
      </c>
      <c r="R591" s="47">
        <f t="shared" si="25"/>
        <v>18</v>
      </c>
      <c r="S591" s="11">
        <f t="shared" si="12"/>
        <v>6473020994</v>
      </c>
      <c r="T591" s="44">
        <f t="shared" si="8"/>
        <v>1.941109942</v>
      </c>
      <c r="U591" s="11">
        <f t="shared" si="13"/>
        <v>1706735545190</v>
      </c>
      <c r="V591" s="47">
        <f t="shared" si="14"/>
        <v>3076598.064</v>
      </c>
      <c r="W591" s="44">
        <f t="shared" si="9"/>
        <v>554747.6498</v>
      </c>
      <c r="X591" s="44">
        <f t="shared" si="10"/>
        <v>285788.887</v>
      </c>
    </row>
    <row r="592">
      <c r="A592" s="52"/>
      <c r="B592" s="52"/>
      <c r="C592" s="52"/>
      <c r="D592" s="52"/>
      <c r="E592" s="52"/>
      <c r="F592" s="45">
        <f t="shared" si="11"/>
        <v>60.44058867</v>
      </c>
      <c r="G592" s="6">
        <f>config!$B$24</f>
        <v>800</v>
      </c>
      <c r="H592" s="6">
        <v>589.0</v>
      </c>
      <c r="I592" s="11">
        <f t="shared" si="7"/>
        <v>288547101.8</v>
      </c>
      <c r="J592" s="11">
        <v>2.0E8</v>
      </c>
      <c r="K592" s="11">
        <f t="shared" si="1"/>
        <v>7328206528</v>
      </c>
      <c r="L592" s="11">
        <f t="shared" si="2"/>
        <v>7328206528</v>
      </c>
      <c r="M592" s="46">
        <v>2.0</v>
      </c>
      <c r="N592" s="11">
        <f t="shared" si="3"/>
        <v>9770942037</v>
      </c>
      <c r="O592" s="11">
        <f t="shared" si="4"/>
        <v>19541884074</v>
      </c>
      <c r="P592" s="17">
        <f t="shared" si="5"/>
        <v>12726652003</v>
      </c>
      <c r="Q592" s="47">
        <v>4.0</v>
      </c>
      <c r="R592" s="47">
        <f t="shared" si="25"/>
        <v>18</v>
      </c>
      <c r="S592" s="11">
        <f t="shared" si="12"/>
        <v>6641319540</v>
      </c>
      <c r="T592" s="44">
        <f t="shared" si="8"/>
        <v>1.916283643</v>
      </c>
      <c r="U592" s="11">
        <f t="shared" si="13"/>
        <v>1766471289271</v>
      </c>
      <c r="V592" s="47">
        <f t="shared" si="14"/>
        <v>3122747.035</v>
      </c>
      <c r="W592" s="44">
        <f t="shared" si="9"/>
        <v>565678.638</v>
      </c>
      <c r="X592" s="44">
        <f t="shared" si="10"/>
        <v>295195.6721</v>
      </c>
    </row>
    <row r="593">
      <c r="A593" s="52"/>
      <c r="B593" s="52"/>
      <c r="C593" s="52"/>
      <c r="D593" s="52"/>
      <c r="E593" s="52"/>
      <c r="F593" s="45">
        <f t="shared" si="11"/>
        <v>60.86367279</v>
      </c>
      <c r="G593" s="6">
        <f>config!$B$24</f>
        <v>800</v>
      </c>
      <c r="H593" s="6">
        <v>590.0</v>
      </c>
      <c r="I593" s="11">
        <f t="shared" si="7"/>
        <v>294895138.1</v>
      </c>
      <c r="J593" s="11">
        <v>2.0E8</v>
      </c>
      <c r="K593" s="11">
        <f t="shared" si="1"/>
        <v>7423427071</v>
      </c>
      <c r="L593" s="11">
        <f t="shared" si="2"/>
        <v>7423427071</v>
      </c>
      <c r="M593" s="46">
        <v>2.0</v>
      </c>
      <c r="N593" s="11">
        <f t="shared" si="3"/>
        <v>9897902762</v>
      </c>
      <c r="O593" s="11">
        <f t="shared" si="4"/>
        <v>19795805523</v>
      </c>
      <c r="P593" s="17">
        <f t="shared" si="5"/>
        <v>12892018347</v>
      </c>
      <c r="Q593" s="47">
        <v>4.0</v>
      </c>
      <c r="R593" s="47">
        <f t="shared" si="25"/>
        <v>18</v>
      </c>
      <c r="S593" s="11">
        <f t="shared" si="12"/>
        <v>6813993848</v>
      </c>
      <c r="T593" s="44">
        <f t="shared" si="8"/>
        <v>1.891991486</v>
      </c>
      <c r="U593" s="11">
        <f t="shared" si="13"/>
        <v>1828297784396</v>
      </c>
      <c r="V593" s="47">
        <f t="shared" si="14"/>
        <v>3169588.24</v>
      </c>
      <c r="W593" s="44">
        <f t="shared" si="9"/>
        <v>576825.0151</v>
      </c>
      <c r="X593" s="44">
        <f t="shared" si="10"/>
        <v>304877.1727</v>
      </c>
    </row>
    <row r="594">
      <c r="A594" s="52"/>
      <c r="B594" s="52"/>
      <c r="C594" s="52"/>
      <c r="D594" s="52"/>
      <c r="E594" s="52"/>
      <c r="F594" s="45">
        <f t="shared" si="11"/>
        <v>61.2897185</v>
      </c>
      <c r="G594" s="6">
        <f>config!$B$24</f>
        <v>800</v>
      </c>
      <c r="H594" s="6">
        <v>591.0</v>
      </c>
      <c r="I594" s="11">
        <f t="shared" si="7"/>
        <v>301382831.1</v>
      </c>
      <c r="J594" s="11">
        <v>2.0E8</v>
      </c>
      <c r="K594" s="11">
        <f t="shared" si="1"/>
        <v>7520742467</v>
      </c>
      <c r="L594" s="11">
        <f t="shared" si="2"/>
        <v>7520742467</v>
      </c>
      <c r="M594" s="46">
        <v>2.0</v>
      </c>
      <c r="N594" s="11">
        <f t="shared" si="3"/>
        <v>10027656622</v>
      </c>
      <c r="O594" s="11">
        <f t="shared" si="4"/>
        <v>20055313245</v>
      </c>
      <c r="P594" s="17">
        <f t="shared" si="5"/>
        <v>13061022751</v>
      </c>
      <c r="Q594" s="47">
        <v>4.0</v>
      </c>
      <c r="R594" s="47">
        <f t="shared" si="25"/>
        <v>19</v>
      </c>
      <c r="S594" s="11">
        <f t="shared" si="12"/>
        <v>6991157688</v>
      </c>
      <c r="T594" s="44">
        <f t="shared" si="8"/>
        <v>1.868220305</v>
      </c>
      <c r="U594" s="11">
        <f t="shared" si="13"/>
        <v>1892288206850</v>
      </c>
      <c r="V594" s="47">
        <f t="shared" si="14"/>
        <v>3217132.064</v>
      </c>
      <c r="W594" s="44">
        <f t="shared" si="9"/>
        <v>588191.0252</v>
      </c>
      <c r="X594" s="44">
        <f t="shared" si="10"/>
        <v>314840.2913</v>
      </c>
    </row>
    <row r="595">
      <c r="A595" s="52"/>
      <c r="B595" s="52"/>
      <c r="C595" s="52"/>
      <c r="D595" s="52"/>
      <c r="E595" s="52"/>
      <c r="F595" s="45">
        <f t="shared" si="11"/>
        <v>61.71874652</v>
      </c>
      <c r="G595" s="6">
        <f>config!$B$24</f>
        <v>800</v>
      </c>
      <c r="H595" s="6">
        <v>592.0</v>
      </c>
      <c r="I595" s="11">
        <f t="shared" si="7"/>
        <v>308013253.4</v>
      </c>
      <c r="J595" s="11">
        <v>2.0E8</v>
      </c>
      <c r="K595" s="11">
        <f t="shared" si="1"/>
        <v>7620198801</v>
      </c>
      <c r="L595" s="11">
        <f t="shared" si="2"/>
        <v>7620198801</v>
      </c>
      <c r="M595" s="46">
        <v>2.0</v>
      </c>
      <c r="N595" s="11">
        <f t="shared" si="3"/>
        <v>10160265068</v>
      </c>
      <c r="O595" s="11">
        <f t="shared" si="4"/>
        <v>20320530136</v>
      </c>
      <c r="P595" s="17">
        <f t="shared" si="5"/>
        <v>13233745251</v>
      </c>
      <c r="Q595" s="47">
        <v>4.0</v>
      </c>
      <c r="R595" s="47">
        <f t="shared" si="25"/>
        <v>19</v>
      </c>
      <c r="S595" s="11">
        <f t="shared" si="12"/>
        <v>7172927788</v>
      </c>
      <c r="T595" s="44">
        <f t="shared" si="8"/>
        <v>1.844957267</v>
      </c>
      <c r="U595" s="11">
        <f t="shared" si="13"/>
        <v>1958518294089</v>
      </c>
      <c r="V595" s="47">
        <f t="shared" si="14"/>
        <v>3265389.045</v>
      </c>
      <c r="W595" s="44">
        <f t="shared" si="9"/>
        <v>599780.9961</v>
      </c>
      <c r="X595" s="44">
        <f t="shared" si="10"/>
        <v>325092.0803</v>
      </c>
    </row>
    <row r="596">
      <c r="A596" s="52"/>
      <c r="B596" s="52"/>
      <c r="C596" s="52"/>
      <c r="D596" s="52"/>
      <c r="E596" s="52"/>
      <c r="F596" s="45">
        <f t="shared" si="11"/>
        <v>62.15077775</v>
      </c>
      <c r="G596" s="6">
        <f>config!$B$24</f>
        <v>800</v>
      </c>
      <c r="H596" s="6">
        <v>593.0</v>
      </c>
      <c r="I596" s="11">
        <f t="shared" si="7"/>
        <v>314789545</v>
      </c>
      <c r="J596" s="11">
        <v>2.0E8</v>
      </c>
      <c r="K596" s="11">
        <f t="shared" si="1"/>
        <v>7721843175</v>
      </c>
      <c r="L596" s="11">
        <f t="shared" si="2"/>
        <v>7721843175</v>
      </c>
      <c r="M596" s="46">
        <v>2.0</v>
      </c>
      <c r="N596" s="11">
        <f t="shared" si="3"/>
        <v>10295790900</v>
      </c>
      <c r="O596" s="11">
        <f t="shared" si="4"/>
        <v>20591581799</v>
      </c>
      <c r="P596" s="17">
        <f t="shared" si="5"/>
        <v>13410267647</v>
      </c>
      <c r="Q596" s="47">
        <v>4.0</v>
      </c>
      <c r="R596" s="47">
        <f t="shared" si="25"/>
        <v>19</v>
      </c>
      <c r="S596" s="11">
        <f t="shared" si="12"/>
        <v>7359423910</v>
      </c>
      <c r="T596" s="44">
        <f t="shared" si="8"/>
        <v>1.822189863</v>
      </c>
      <c r="U596" s="11">
        <f t="shared" si="13"/>
        <v>2027066434382</v>
      </c>
      <c r="V596" s="47">
        <f t="shared" si="14"/>
        <v>3314369.88</v>
      </c>
      <c r="W596" s="44">
        <f t="shared" si="9"/>
        <v>611599.3409</v>
      </c>
      <c r="X596" s="44">
        <f t="shared" si="10"/>
        <v>335639.745</v>
      </c>
    </row>
    <row r="597">
      <c r="A597" s="52"/>
      <c r="B597" s="52"/>
      <c r="C597" s="52"/>
      <c r="D597" s="52"/>
      <c r="E597" s="52"/>
      <c r="F597" s="45">
        <f t="shared" si="11"/>
        <v>62.58583319</v>
      </c>
      <c r="G597" s="6">
        <f>config!$B$24</f>
        <v>800</v>
      </c>
      <c r="H597" s="6">
        <v>594.0</v>
      </c>
      <c r="I597" s="11">
        <f t="shared" si="7"/>
        <v>321714915</v>
      </c>
      <c r="J597" s="11">
        <v>2.0E8</v>
      </c>
      <c r="K597" s="11">
        <f t="shared" si="1"/>
        <v>7825723725</v>
      </c>
      <c r="L597" s="11">
        <f t="shared" si="2"/>
        <v>7825723725</v>
      </c>
      <c r="M597" s="46">
        <v>2.0</v>
      </c>
      <c r="N597" s="11">
        <f t="shared" si="3"/>
        <v>10434298299</v>
      </c>
      <c r="O597" s="11">
        <f t="shared" si="4"/>
        <v>20868596599</v>
      </c>
      <c r="P597" s="17">
        <f t="shared" si="5"/>
        <v>13590673535</v>
      </c>
      <c r="Q597" s="47">
        <v>4.0</v>
      </c>
      <c r="R597" s="47">
        <f t="shared" si="25"/>
        <v>19</v>
      </c>
      <c r="S597" s="11">
        <f t="shared" si="12"/>
        <v>7550768932</v>
      </c>
      <c r="T597" s="44">
        <f t="shared" si="8"/>
        <v>1.799905898</v>
      </c>
      <c r="U597" s="11">
        <f t="shared" si="13"/>
        <v>2098013759586</v>
      </c>
      <c r="V597" s="47">
        <f t="shared" si="14"/>
        <v>3364085.429</v>
      </c>
      <c r="W597" s="44">
        <f t="shared" si="9"/>
        <v>623650.5594</v>
      </c>
      <c r="X597" s="44">
        <f t="shared" si="10"/>
        <v>346490.6472</v>
      </c>
    </row>
    <row r="598">
      <c r="A598" s="52"/>
      <c r="B598" s="52"/>
      <c r="C598" s="52"/>
      <c r="D598" s="52"/>
      <c r="E598" s="52"/>
      <c r="F598" s="45">
        <f t="shared" si="11"/>
        <v>63.02393403</v>
      </c>
      <c r="G598" s="6">
        <f>config!$B$24</f>
        <v>800</v>
      </c>
      <c r="H598" s="6">
        <v>595.0</v>
      </c>
      <c r="I598" s="11">
        <f t="shared" si="7"/>
        <v>328792643.1</v>
      </c>
      <c r="J598" s="11">
        <v>2.0E8</v>
      </c>
      <c r="K598" s="11">
        <f t="shared" si="1"/>
        <v>7931889646</v>
      </c>
      <c r="L598" s="11">
        <f t="shared" si="2"/>
        <v>7931889646</v>
      </c>
      <c r="M598" s="46">
        <v>2.0</v>
      </c>
      <c r="N598" s="11">
        <f t="shared" si="3"/>
        <v>10575852862</v>
      </c>
      <c r="O598" s="11">
        <f t="shared" si="4"/>
        <v>21151705724</v>
      </c>
      <c r="P598" s="17">
        <f t="shared" si="5"/>
        <v>13775048353</v>
      </c>
      <c r="Q598" s="47">
        <v>4.0</v>
      </c>
      <c r="R598" s="47">
        <f t="shared" si="25"/>
        <v>19</v>
      </c>
      <c r="S598" s="11">
        <f t="shared" si="12"/>
        <v>7747088924</v>
      </c>
      <c r="T598" s="44">
        <f t="shared" si="8"/>
        <v>1.778093486</v>
      </c>
      <c r="U598" s="11">
        <f t="shared" si="13"/>
        <v>2171444241171</v>
      </c>
      <c r="V598" s="47">
        <f t="shared" si="14"/>
        <v>3414546.71</v>
      </c>
      <c r="W598" s="44">
        <f t="shared" si="9"/>
        <v>635939.2404</v>
      </c>
      <c r="X598" s="44">
        <f t="shared" si="10"/>
        <v>357652.3087</v>
      </c>
    </row>
    <row r="599">
      <c r="A599" s="52"/>
      <c r="B599" s="52"/>
      <c r="C599" s="52"/>
      <c r="D599" s="52"/>
      <c r="E599" s="52"/>
      <c r="F599" s="45">
        <f t="shared" si="11"/>
        <v>63.46510157</v>
      </c>
      <c r="G599" s="6">
        <f>config!$B$24</f>
        <v>800</v>
      </c>
      <c r="H599" s="6">
        <v>596.0</v>
      </c>
      <c r="I599" s="11">
        <f t="shared" si="7"/>
        <v>336026081.2</v>
      </c>
      <c r="J599" s="11">
        <v>2.0E8</v>
      </c>
      <c r="K599" s="11">
        <f t="shared" si="1"/>
        <v>8040391219</v>
      </c>
      <c r="L599" s="11">
        <f t="shared" si="2"/>
        <v>8040391219</v>
      </c>
      <c r="M599" s="46">
        <v>2.0</v>
      </c>
      <c r="N599" s="11">
        <f t="shared" si="3"/>
        <v>10720521625</v>
      </c>
      <c r="O599" s="11">
        <f t="shared" si="4"/>
        <v>21441043250</v>
      </c>
      <c r="P599" s="17">
        <f t="shared" si="5"/>
        <v>13963479416</v>
      </c>
      <c r="Q599" s="47">
        <v>4.0</v>
      </c>
      <c r="R599" s="47">
        <f t="shared" si="25"/>
        <v>20</v>
      </c>
      <c r="S599" s="11">
        <f t="shared" si="12"/>
        <v>7948513236</v>
      </c>
      <c r="T599" s="44">
        <f t="shared" si="8"/>
        <v>1.756741041</v>
      </c>
      <c r="U599" s="11">
        <f t="shared" si="13"/>
        <v>2247444789612</v>
      </c>
      <c r="V599" s="47">
        <f t="shared" si="14"/>
        <v>3465764.911</v>
      </c>
      <c r="W599" s="44">
        <f t="shared" si="9"/>
        <v>648470.0629</v>
      </c>
      <c r="X599" s="44">
        <f t="shared" si="10"/>
        <v>369132.415</v>
      </c>
    </row>
    <row r="600">
      <c r="A600" s="52"/>
      <c r="B600" s="52"/>
      <c r="C600" s="52"/>
      <c r="D600" s="52"/>
      <c r="E600" s="52"/>
      <c r="F600" s="45">
        <f t="shared" si="11"/>
        <v>63.90935728</v>
      </c>
      <c r="G600" s="6">
        <f>config!$B$24</f>
        <v>800</v>
      </c>
      <c r="H600" s="6">
        <v>597.0</v>
      </c>
      <c r="I600" s="11">
        <f t="shared" si="7"/>
        <v>343418655</v>
      </c>
      <c r="J600" s="11">
        <v>2.0E8</v>
      </c>
      <c r="K600" s="11">
        <f t="shared" si="1"/>
        <v>8151279825</v>
      </c>
      <c r="L600" s="11">
        <f t="shared" si="2"/>
        <v>8151279825</v>
      </c>
      <c r="M600" s="46">
        <v>2.0</v>
      </c>
      <c r="N600" s="11">
        <f t="shared" si="3"/>
        <v>10868373101</v>
      </c>
      <c r="O600" s="11">
        <f t="shared" si="4"/>
        <v>21736746201</v>
      </c>
      <c r="P600" s="17">
        <f t="shared" si="5"/>
        <v>14156055964</v>
      </c>
      <c r="Q600" s="47">
        <v>4.0</v>
      </c>
      <c r="R600" s="47">
        <f t="shared" si="25"/>
        <v>20</v>
      </c>
      <c r="S600" s="11">
        <f t="shared" si="12"/>
        <v>8155174580</v>
      </c>
      <c r="T600" s="44">
        <f t="shared" si="8"/>
        <v>1.735837268</v>
      </c>
      <c r="U600" s="11">
        <f t="shared" si="13"/>
        <v>2326105357249</v>
      </c>
      <c r="V600" s="47">
        <f t="shared" si="14"/>
        <v>3517751.384</v>
      </c>
      <c r="W600" s="44">
        <f t="shared" si="9"/>
        <v>661247.7981</v>
      </c>
      <c r="X600" s="44">
        <f t="shared" si="10"/>
        <v>380938.8186</v>
      </c>
    </row>
    <row r="601">
      <c r="A601" s="52"/>
      <c r="B601" s="52"/>
      <c r="C601" s="52"/>
      <c r="D601" s="52"/>
      <c r="E601" s="52"/>
      <c r="F601" s="45">
        <f t="shared" si="11"/>
        <v>64.35672278</v>
      </c>
      <c r="G601" s="6">
        <f>config!$B$24</f>
        <v>800</v>
      </c>
      <c r="H601" s="6">
        <v>598.0</v>
      </c>
      <c r="I601" s="11">
        <f t="shared" si="7"/>
        <v>350973865.4</v>
      </c>
      <c r="J601" s="11">
        <v>2.0E8</v>
      </c>
      <c r="K601" s="11">
        <f t="shared" si="1"/>
        <v>8264607982</v>
      </c>
      <c r="L601" s="11">
        <f t="shared" si="2"/>
        <v>8264607982</v>
      </c>
      <c r="M601" s="46">
        <v>2.0</v>
      </c>
      <c r="N601" s="11">
        <f t="shared" si="3"/>
        <v>11019477309</v>
      </c>
      <c r="O601" s="11">
        <f t="shared" si="4"/>
        <v>22038954618</v>
      </c>
      <c r="P601" s="17">
        <f t="shared" si="5"/>
        <v>14352869195</v>
      </c>
      <c r="Q601" s="47">
        <v>4.0</v>
      </c>
      <c r="R601" s="47">
        <f t="shared" si="25"/>
        <v>20</v>
      </c>
      <c r="S601" s="11">
        <f t="shared" si="12"/>
        <v>8367209119</v>
      </c>
      <c r="T601" s="44">
        <f t="shared" si="8"/>
        <v>1.715371158</v>
      </c>
      <c r="U601" s="11">
        <f t="shared" si="13"/>
        <v>2407519044752</v>
      </c>
      <c r="V601" s="47">
        <f t="shared" si="14"/>
        <v>3570517.655</v>
      </c>
      <c r="W601" s="44">
        <f t="shared" si="9"/>
        <v>674277.3114</v>
      </c>
      <c r="X601" s="44">
        <f t="shared" si="10"/>
        <v>393079.5433</v>
      </c>
    </row>
    <row r="602">
      <c r="A602" s="52"/>
      <c r="B602" s="52"/>
      <c r="C602" s="52"/>
      <c r="D602" s="52"/>
      <c r="E602" s="52"/>
      <c r="F602" s="45">
        <f t="shared" si="11"/>
        <v>64.80721984</v>
      </c>
      <c r="G602" s="6">
        <f>config!$B$24</f>
        <v>800</v>
      </c>
      <c r="H602" s="6">
        <v>599.0</v>
      </c>
      <c r="I602" s="11">
        <f t="shared" si="7"/>
        <v>358695290.5</v>
      </c>
      <c r="J602" s="11">
        <v>2.0E8</v>
      </c>
      <c r="K602" s="11">
        <f t="shared" si="1"/>
        <v>8380429357</v>
      </c>
      <c r="L602" s="11">
        <f t="shared" si="2"/>
        <v>8380429357</v>
      </c>
      <c r="M602" s="46">
        <v>2.0</v>
      </c>
      <c r="N602" s="11">
        <f t="shared" si="3"/>
        <v>11173905810</v>
      </c>
      <c r="O602" s="11">
        <f t="shared" si="4"/>
        <v>22347811619</v>
      </c>
      <c r="P602" s="17">
        <f t="shared" si="5"/>
        <v>14554012317</v>
      </c>
      <c r="Q602" s="47">
        <v>4.0</v>
      </c>
      <c r="R602" s="47">
        <f t="shared" si="25"/>
        <v>20</v>
      </c>
      <c r="S602" s="11">
        <f t="shared" si="12"/>
        <v>8584756557</v>
      </c>
      <c r="T602" s="44">
        <f t="shared" si="8"/>
        <v>1.695331978</v>
      </c>
      <c r="U602" s="11">
        <f t="shared" si="13"/>
        <v>2491782211319</v>
      </c>
      <c r="V602" s="47">
        <f t="shared" si="14"/>
        <v>3624075.42</v>
      </c>
      <c r="W602" s="44">
        <f t="shared" si="9"/>
        <v>687563.5638</v>
      </c>
      <c r="X602" s="44">
        <f t="shared" si="10"/>
        <v>405562.788</v>
      </c>
    </row>
    <row r="603">
      <c r="A603" s="52"/>
      <c r="B603" s="52"/>
      <c r="C603" s="52"/>
      <c r="D603" s="52"/>
      <c r="E603" s="52"/>
      <c r="F603" s="45">
        <f t="shared" si="11"/>
        <v>65.26087038</v>
      </c>
      <c r="G603" s="6">
        <f>config!$B$24</f>
        <v>800</v>
      </c>
      <c r="H603" s="6">
        <v>600.0</v>
      </c>
      <c r="I603" s="11">
        <f t="shared" si="7"/>
        <v>366586586.9</v>
      </c>
      <c r="J603" s="11">
        <v>2.0E8</v>
      </c>
      <c r="K603" s="11">
        <f t="shared" si="1"/>
        <v>8498798803</v>
      </c>
      <c r="L603" s="11">
        <f t="shared" si="2"/>
        <v>8498798803</v>
      </c>
      <c r="M603" s="46">
        <v>2.0</v>
      </c>
      <c r="N603" s="11">
        <f t="shared" si="3"/>
        <v>11331731737</v>
      </c>
      <c r="O603" s="11">
        <f t="shared" si="4"/>
        <v>22663463475</v>
      </c>
      <c r="P603" s="17">
        <f t="shared" si="5"/>
        <v>14759580588</v>
      </c>
      <c r="Q603" s="47">
        <v>4.0</v>
      </c>
      <c r="R603" s="47">
        <f t="shared" si="25"/>
        <v>20</v>
      </c>
      <c r="S603" s="11">
        <f t="shared" si="12"/>
        <v>8807960227</v>
      </c>
      <c r="T603" s="44">
        <f t="shared" si="8"/>
        <v>1.675709268</v>
      </c>
      <c r="U603" s="11">
        <f t="shared" si="13"/>
        <v>2578994588715</v>
      </c>
      <c r="V603" s="47">
        <f t="shared" si="14"/>
        <v>3678436.551</v>
      </c>
      <c r="W603" s="44">
        <f t="shared" si="9"/>
        <v>701111.6143</v>
      </c>
      <c r="X603" s="44">
        <f t="shared" si="10"/>
        <v>418396.9305</v>
      </c>
    </row>
    <row r="604">
      <c r="A604" s="52"/>
      <c r="B604" s="52"/>
      <c r="C604" s="52"/>
      <c r="D604" s="52"/>
      <c r="E604" s="52"/>
      <c r="F604" s="16"/>
      <c r="H604" s="6"/>
      <c r="Q604" s="16"/>
      <c r="R604" s="16"/>
      <c r="S604" s="16"/>
      <c r="T604" s="82"/>
      <c r="U604" s="16"/>
      <c r="V604" s="16"/>
      <c r="W604" s="82"/>
      <c r="X604" s="82"/>
    </row>
    <row r="605">
      <c r="A605" s="52"/>
      <c r="B605" s="52"/>
      <c r="C605" s="52"/>
      <c r="D605" s="52"/>
      <c r="E605" s="52"/>
      <c r="F605" s="16"/>
      <c r="H605" s="6"/>
      <c r="Q605" s="16"/>
      <c r="R605" s="16"/>
      <c r="S605" s="16"/>
      <c r="T605" s="82"/>
      <c r="U605" s="16"/>
      <c r="V605" s="16"/>
      <c r="W605" s="82"/>
      <c r="X605" s="82"/>
    </row>
    <row r="606">
      <c r="A606" s="52"/>
      <c r="B606" s="52"/>
      <c r="C606" s="52"/>
      <c r="D606" s="52"/>
      <c r="E606" s="52"/>
      <c r="F606" s="16"/>
      <c r="H606" s="6"/>
      <c r="I606" s="83"/>
      <c r="Q606" s="16"/>
      <c r="R606" s="16"/>
      <c r="S606" s="16"/>
      <c r="T606" s="82"/>
      <c r="U606" s="16"/>
      <c r="V606" s="16"/>
      <c r="W606" s="82"/>
      <c r="X606" s="82"/>
    </row>
    <row r="607">
      <c r="A607" s="52"/>
      <c r="B607" s="52"/>
      <c r="C607" s="52"/>
      <c r="D607" s="52"/>
      <c r="E607" s="52"/>
      <c r="F607" s="16"/>
      <c r="H607" s="6"/>
      <c r="Q607" s="16"/>
      <c r="R607" s="16"/>
      <c r="S607" s="16"/>
      <c r="T607" s="82"/>
      <c r="U607" s="16"/>
      <c r="V607" s="16"/>
      <c r="W607" s="82"/>
      <c r="X607" s="82"/>
    </row>
    <row r="608">
      <c r="A608" s="52"/>
      <c r="B608" s="52"/>
      <c r="C608" s="52"/>
      <c r="D608" s="52"/>
      <c r="E608" s="52"/>
      <c r="F608" s="16"/>
      <c r="H608" s="6"/>
      <c r="Q608" s="16"/>
      <c r="R608" s="16"/>
      <c r="S608" s="16"/>
      <c r="T608" s="82"/>
      <c r="U608" s="16"/>
      <c r="V608" s="16"/>
      <c r="W608" s="82"/>
      <c r="X608" s="82"/>
    </row>
    <row r="609">
      <c r="A609" s="52"/>
      <c r="B609" s="52"/>
      <c r="C609" s="52"/>
      <c r="D609" s="52"/>
      <c r="E609" s="52"/>
      <c r="F609" s="16"/>
      <c r="Q609" s="16"/>
      <c r="R609" s="16"/>
      <c r="S609" s="16"/>
      <c r="T609" s="82"/>
      <c r="U609" s="16"/>
      <c r="V609" s="16"/>
      <c r="W609" s="82"/>
      <c r="X609" s="82"/>
    </row>
    <row r="610">
      <c r="A610" s="52"/>
      <c r="B610" s="52"/>
      <c r="C610" s="52"/>
      <c r="D610" s="52"/>
      <c r="E610" s="52"/>
      <c r="F610" s="16"/>
      <c r="Q610" s="16"/>
      <c r="R610" s="16"/>
      <c r="S610" s="16"/>
      <c r="T610" s="82"/>
      <c r="U610" s="16"/>
      <c r="V610" s="16"/>
      <c r="W610" s="82"/>
      <c r="X610" s="82"/>
    </row>
    <row r="611">
      <c r="A611" s="52"/>
      <c r="B611" s="52"/>
      <c r="C611" s="52"/>
      <c r="D611" s="52"/>
      <c r="E611" s="52"/>
      <c r="F611" s="16"/>
      <c r="Q611" s="16"/>
      <c r="R611" s="16"/>
      <c r="S611" s="16"/>
      <c r="T611" s="82"/>
      <c r="U611" s="16"/>
      <c r="V611" s="16"/>
      <c r="W611" s="82"/>
      <c r="X611" s="82"/>
    </row>
    <row r="612">
      <c r="A612" s="52"/>
      <c r="B612" s="52"/>
      <c r="C612" s="52"/>
      <c r="D612" s="52"/>
      <c r="E612" s="52"/>
      <c r="F612" s="16"/>
      <c r="Q612" s="16"/>
      <c r="R612" s="16"/>
      <c r="S612" s="16"/>
      <c r="T612" s="82"/>
      <c r="U612" s="16"/>
      <c r="V612" s="16"/>
      <c r="W612" s="82"/>
      <c r="X612" s="82"/>
    </row>
    <row r="613">
      <c r="A613" s="52"/>
      <c r="B613" s="52"/>
      <c r="C613" s="52"/>
      <c r="D613" s="52"/>
      <c r="E613" s="52"/>
      <c r="F613" s="16"/>
      <c r="Q613" s="16"/>
      <c r="R613" s="16"/>
      <c r="S613" s="16"/>
      <c r="T613" s="82"/>
      <c r="U613" s="16"/>
      <c r="V613" s="16"/>
      <c r="W613" s="82"/>
      <c r="X613" s="82"/>
    </row>
    <row r="614">
      <c r="A614" s="52"/>
      <c r="B614" s="52"/>
      <c r="C614" s="52"/>
      <c r="D614" s="52"/>
      <c r="E614" s="52"/>
      <c r="F614" s="16"/>
      <c r="Q614" s="16"/>
      <c r="R614" s="16"/>
      <c r="S614" s="16"/>
      <c r="T614" s="82"/>
      <c r="U614" s="16"/>
      <c r="V614" s="16"/>
      <c r="W614" s="82"/>
      <c r="X614" s="82"/>
    </row>
    <row r="615">
      <c r="A615" s="52"/>
      <c r="B615" s="52"/>
      <c r="C615" s="52"/>
      <c r="D615" s="52"/>
      <c r="E615" s="52"/>
      <c r="F615" s="16"/>
      <c r="Q615" s="16"/>
      <c r="R615" s="16"/>
      <c r="S615" s="16"/>
      <c r="T615" s="82"/>
      <c r="U615" s="16"/>
      <c r="V615" s="16"/>
      <c r="W615" s="82"/>
      <c r="X615" s="82"/>
    </row>
    <row r="616">
      <c r="A616" s="52"/>
      <c r="B616" s="52"/>
      <c r="C616" s="52"/>
      <c r="D616" s="52"/>
      <c r="E616" s="52"/>
      <c r="F616" s="16"/>
      <c r="Q616" s="16"/>
      <c r="R616" s="16"/>
      <c r="S616" s="16"/>
      <c r="T616" s="82"/>
      <c r="U616" s="16"/>
      <c r="V616" s="16"/>
      <c r="W616" s="82"/>
      <c r="X616" s="82"/>
    </row>
    <row r="617">
      <c r="A617" s="52"/>
      <c r="B617" s="52"/>
      <c r="C617" s="52"/>
      <c r="D617" s="52"/>
      <c r="E617" s="52"/>
      <c r="F617" s="16"/>
      <c r="Q617" s="16"/>
      <c r="R617" s="16"/>
      <c r="S617" s="16"/>
      <c r="T617" s="82"/>
      <c r="U617" s="16"/>
      <c r="V617" s="16"/>
      <c r="W617" s="82"/>
      <c r="X617" s="82"/>
    </row>
    <row r="618">
      <c r="A618" s="52"/>
      <c r="B618" s="52"/>
      <c r="C618" s="52"/>
      <c r="D618" s="52"/>
      <c r="E618" s="52"/>
      <c r="F618" s="16"/>
      <c r="Q618" s="16"/>
      <c r="R618" s="16"/>
      <c r="S618" s="16"/>
      <c r="T618" s="82"/>
      <c r="U618" s="16"/>
      <c r="V618" s="16"/>
      <c r="W618" s="82"/>
      <c r="X618" s="82"/>
    </row>
    <row r="619">
      <c r="A619" s="52"/>
      <c r="B619" s="52"/>
      <c r="C619" s="52"/>
      <c r="D619" s="52"/>
      <c r="E619" s="52"/>
      <c r="F619" s="16"/>
      <c r="Q619" s="16"/>
      <c r="R619" s="16"/>
      <c r="S619" s="16"/>
      <c r="T619" s="82"/>
      <c r="U619" s="16"/>
      <c r="V619" s="16"/>
      <c r="W619" s="82"/>
      <c r="X619" s="82"/>
    </row>
    <row r="620">
      <c r="A620" s="52"/>
      <c r="B620" s="52"/>
      <c r="C620" s="52"/>
      <c r="D620" s="52"/>
      <c r="E620" s="52"/>
      <c r="F620" s="16"/>
      <c r="Q620" s="16"/>
      <c r="R620" s="16"/>
      <c r="S620" s="16"/>
      <c r="T620" s="82"/>
      <c r="U620" s="16"/>
      <c r="V620" s="16"/>
      <c r="W620" s="82"/>
      <c r="X620" s="82"/>
    </row>
    <row r="621">
      <c r="A621" s="52"/>
      <c r="B621" s="52"/>
      <c r="C621" s="52"/>
      <c r="D621" s="52"/>
      <c r="E621" s="52"/>
      <c r="F621" s="16"/>
      <c r="Q621" s="16"/>
      <c r="R621" s="16"/>
      <c r="S621" s="16"/>
      <c r="T621" s="82"/>
      <c r="U621" s="16"/>
      <c r="V621" s="16"/>
      <c r="W621" s="82"/>
      <c r="X621" s="82"/>
    </row>
    <row r="622">
      <c r="A622" s="52"/>
      <c r="B622" s="52"/>
      <c r="C622" s="52"/>
      <c r="D622" s="52"/>
      <c r="E622" s="52"/>
      <c r="F622" s="16"/>
      <c r="Q622" s="16"/>
      <c r="R622" s="16"/>
      <c r="S622" s="16"/>
      <c r="T622" s="82"/>
      <c r="U622" s="16"/>
      <c r="V622" s="16"/>
      <c r="W622" s="82"/>
      <c r="X622" s="82"/>
    </row>
    <row r="623">
      <c r="A623" s="52"/>
      <c r="B623" s="52"/>
      <c r="C623" s="52"/>
      <c r="D623" s="52"/>
      <c r="E623" s="52"/>
      <c r="F623" s="16"/>
      <c r="Q623" s="16"/>
      <c r="R623" s="16"/>
      <c r="S623" s="16"/>
      <c r="T623" s="82"/>
      <c r="U623" s="16"/>
      <c r="V623" s="16"/>
      <c r="W623" s="82"/>
      <c r="X623" s="82"/>
    </row>
    <row r="624">
      <c r="A624" s="52"/>
      <c r="B624" s="52"/>
      <c r="C624" s="52"/>
      <c r="D624" s="52"/>
      <c r="E624" s="52"/>
      <c r="F624" s="16"/>
      <c r="Q624" s="16"/>
      <c r="R624" s="16"/>
      <c r="S624" s="16"/>
      <c r="T624" s="82"/>
      <c r="U624" s="16"/>
      <c r="V624" s="16"/>
      <c r="W624" s="82"/>
      <c r="X624" s="82"/>
    </row>
    <row r="625">
      <c r="A625" s="52"/>
      <c r="B625" s="52"/>
      <c r="C625" s="52"/>
      <c r="D625" s="52"/>
      <c r="E625" s="52"/>
      <c r="F625" s="16"/>
      <c r="Q625" s="16"/>
      <c r="R625" s="16"/>
      <c r="S625" s="16"/>
      <c r="T625" s="82"/>
      <c r="U625" s="16"/>
      <c r="V625" s="16"/>
      <c r="W625" s="82"/>
      <c r="X625" s="82"/>
    </row>
    <row r="626">
      <c r="A626" s="52"/>
      <c r="B626" s="52"/>
      <c r="C626" s="52"/>
      <c r="D626" s="52"/>
      <c r="E626" s="52"/>
      <c r="F626" s="16"/>
      <c r="Q626" s="16"/>
      <c r="R626" s="16"/>
      <c r="S626" s="16"/>
      <c r="T626" s="82"/>
      <c r="U626" s="16"/>
      <c r="V626" s="16"/>
      <c r="W626" s="82"/>
      <c r="X626" s="82"/>
    </row>
    <row r="627">
      <c r="A627" s="52"/>
      <c r="B627" s="52"/>
      <c r="C627" s="52"/>
      <c r="D627" s="52"/>
      <c r="E627" s="52"/>
      <c r="F627" s="16"/>
      <c r="Q627" s="16"/>
      <c r="R627" s="16"/>
      <c r="S627" s="16"/>
      <c r="T627" s="82"/>
      <c r="U627" s="16"/>
      <c r="V627" s="16"/>
      <c r="W627" s="82"/>
      <c r="X627" s="82"/>
    </row>
    <row r="628">
      <c r="A628" s="52"/>
      <c r="B628" s="52"/>
      <c r="C628" s="52"/>
      <c r="D628" s="52"/>
      <c r="E628" s="52"/>
      <c r="F628" s="16"/>
      <c r="Q628" s="16"/>
      <c r="R628" s="16"/>
      <c r="S628" s="16"/>
      <c r="T628" s="82"/>
      <c r="U628" s="16"/>
      <c r="V628" s="16"/>
      <c r="W628" s="82"/>
      <c r="X628" s="82"/>
    </row>
    <row r="629">
      <c r="A629" s="52"/>
      <c r="B629" s="52"/>
      <c r="C629" s="52"/>
      <c r="D629" s="52"/>
      <c r="E629" s="52"/>
      <c r="F629" s="16"/>
      <c r="Q629" s="16"/>
      <c r="R629" s="16"/>
      <c r="S629" s="16"/>
      <c r="T629" s="82"/>
      <c r="U629" s="16"/>
      <c r="V629" s="16"/>
      <c r="W629" s="82"/>
      <c r="X629" s="82"/>
    </row>
    <row r="630">
      <c r="A630" s="52"/>
      <c r="B630" s="52"/>
      <c r="C630" s="52"/>
      <c r="D630" s="52"/>
      <c r="E630" s="52"/>
      <c r="F630" s="16"/>
      <c r="Q630" s="16"/>
      <c r="R630" s="16"/>
      <c r="S630" s="16"/>
      <c r="T630" s="82"/>
      <c r="U630" s="16"/>
      <c r="V630" s="16"/>
      <c r="W630" s="82"/>
      <c r="X630" s="82"/>
    </row>
    <row r="631">
      <c r="A631" s="52"/>
      <c r="B631" s="52"/>
      <c r="C631" s="52"/>
      <c r="D631" s="52"/>
      <c r="E631" s="52"/>
      <c r="F631" s="16"/>
      <c r="Q631" s="16"/>
      <c r="R631" s="16"/>
      <c r="S631" s="16"/>
      <c r="T631" s="82"/>
      <c r="U631" s="16"/>
      <c r="V631" s="16"/>
      <c r="W631" s="82"/>
      <c r="X631" s="82"/>
    </row>
    <row r="632">
      <c r="A632" s="52"/>
      <c r="B632" s="52"/>
      <c r="C632" s="52"/>
      <c r="D632" s="52"/>
      <c r="E632" s="52"/>
      <c r="F632" s="16"/>
      <c r="Q632" s="16"/>
      <c r="R632" s="16"/>
      <c r="S632" s="16"/>
      <c r="T632" s="82"/>
      <c r="U632" s="16"/>
      <c r="V632" s="16"/>
      <c r="W632" s="82"/>
      <c r="X632" s="82"/>
    </row>
    <row r="633">
      <c r="A633" s="52"/>
      <c r="B633" s="52"/>
      <c r="C633" s="52"/>
      <c r="D633" s="52"/>
      <c r="E633" s="52"/>
      <c r="F633" s="16"/>
      <c r="Q633" s="16"/>
      <c r="R633" s="16"/>
      <c r="S633" s="16"/>
      <c r="T633" s="82"/>
      <c r="U633" s="16"/>
      <c r="V633" s="16"/>
      <c r="W633" s="82"/>
      <c r="X633" s="82"/>
    </row>
    <row r="634">
      <c r="A634" s="52"/>
      <c r="B634" s="52"/>
      <c r="C634" s="52"/>
      <c r="D634" s="52"/>
      <c r="E634" s="52"/>
      <c r="F634" s="16"/>
      <c r="Q634" s="16"/>
      <c r="R634" s="16"/>
      <c r="S634" s="16"/>
      <c r="T634" s="82"/>
      <c r="U634" s="16"/>
      <c r="V634" s="16"/>
      <c r="W634" s="82"/>
      <c r="X634" s="82"/>
    </row>
    <row r="635">
      <c r="A635" s="52"/>
      <c r="B635" s="52"/>
      <c r="C635" s="52"/>
      <c r="D635" s="52"/>
      <c r="E635" s="52"/>
      <c r="F635" s="16"/>
      <c r="Q635" s="16"/>
      <c r="R635" s="16"/>
      <c r="S635" s="16"/>
      <c r="T635" s="82"/>
      <c r="U635" s="16"/>
      <c r="V635" s="16"/>
      <c r="W635" s="82"/>
      <c r="X635" s="82"/>
    </row>
    <row r="636">
      <c r="A636" s="52"/>
      <c r="B636" s="52"/>
      <c r="C636" s="52"/>
      <c r="D636" s="52"/>
      <c r="E636" s="52"/>
      <c r="F636" s="16"/>
      <c r="Q636" s="16"/>
      <c r="R636" s="16"/>
      <c r="S636" s="16"/>
      <c r="T636" s="82"/>
      <c r="U636" s="16"/>
      <c r="V636" s="16"/>
      <c r="W636" s="82"/>
      <c r="X636" s="82"/>
    </row>
    <row r="637">
      <c r="A637" s="52"/>
      <c r="B637" s="52"/>
      <c r="C637" s="52"/>
      <c r="D637" s="52"/>
      <c r="E637" s="52"/>
      <c r="F637" s="16"/>
      <c r="Q637" s="16"/>
      <c r="R637" s="16"/>
      <c r="S637" s="16"/>
      <c r="T637" s="82"/>
      <c r="U637" s="16"/>
      <c r="V637" s="16"/>
      <c r="W637" s="82"/>
      <c r="X637" s="82"/>
    </row>
    <row r="638">
      <c r="A638" s="52"/>
      <c r="B638" s="52"/>
      <c r="C638" s="52"/>
      <c r="D638" s="52"/>
      <c r="E638" s="52"/>
      <c r="F638" s="16"/>
      <c r="Q638" s="16"/>
      <c r="R638" s="16"/>
      <c r="S638" s="16"/>
      <c r="T638" s="82"/>
      <c r="U638" s="16"/>
      <c r="V638" s="16"/>
      <c r="W638" s="82"/>
      <c r="X638" s="82"/>
    </row>
    <row r="639">
      <c r="A639" s="52"/>
      <c r="B639" s="52"/>
      <c r="C639" s="52"/>
      <c r="D639" s="52"/>
      <c r="E639" s="52"/>
      <c r="F639" s="16"/>
      <c r="Q639" s="16"/>
      <c r="R639" s="16"/>
      <c r="S639" s="16"/>
      <c r="T639" s="82"/>
      <c r="U639" s="16"/>
      <c r="V639" s="16"/>
      <c r="W639" s="82"/>
      <c r="X639" s="82"/>
    </row>
    <row r="640">
      <c r="A640" s="52"/>
      <c r="B640" s="52"/>
      <c r="C640" s="52"/>
      <c r="D640" s="52"/>
      <c r="E640" s="52"/>
      <c r="F640" s="16"/>
      <c r="Q640" s="16"/>
      <c r="R640" s="16"/>
      <c r="S640" s="16"/>
      <c r="T640" s="82"/>
      <c r="U640" s="16"/>
      <c r="V640" s="16"/>
      <c r="W640" s="82"/>
      <c r="X640" s="82"/>
    </row>
    <row r="641">
      <c r="A641" s="52"/>
      <c r="B641" s="52"/>
      <c r="C641" s="52"/>
      <c r="D641" s="52"/>
      <c r="E641" s="52"/>
      <c r="F641" s="16"/>
      <c r="Q641" s="16"/>
      <c r="R641" s="16"/>
      <c r="S641" s="16"/>
      <c r="T641" s="82"/>
      <c r="U641" s="16"/>
      <c r="V641" s="16"/>
      <c r="W641" s="82"/>
      <c r="X641" s="82"/>
    </row>
    <row r="642">
      <c r="A642" s="52"/>
      <c r="B642" s="52"/>
      <c r="C642" s="52"/>
      <c r="D642" s="52"/>
      <c r="E642" s="52"/>
      <c r="F642" s="16"/>
      <c r="Q642" s="16"/>
      <c r="R642" s="16"/>
      <c r="S642" s="16"/>
      <c r="T642" s="82"/>
      <c r="U642" s="16"/>
      <c r="V642" s="16"/>
      <c r="W642" s="82"/>
      <c r="X642" s="82"/>
    </row>
    <row r="643">
      <c r="A643" s="52"/>
      <c r="B643" s="52"/>
      <c r="C643" s="52"/>
      <c r="D643" s="52"/>
      <c r="E643" s="52"/>
      <c r="F643" s="16"/>
      <c r="Q643" s="16"/>
      <c r="R643" s="16"/>
      <c r="S643" s="16"/>
      <c r="T643" s="82"/>
      <c r="U643" s="16"/>
      <c r="V643" s="16"/>
      <c r="W643" s="82"/>
      <c r="X643" s="82"/>
    </row>
    <row r="644">
      <c r="A644" s="52"/>
      <c r="B644" s="52"/>
      <c r="C644" s="52"/>
      <c r="D644" s="52"/>
      <c r="E644" s="52"/>
      <c r="F644" s="16"/>
      <c r="Q644" s="16"/>
      <c r="R644" s="16"/>
      <c r="S644" s="16"/>
      <c r="T644" s="82"/>
      <c r="U644" s="16"/>
      <c r="V644" s="16"/>
      <c r="W644" s="82"/>
      <c r="X644" s="82"/>
    </row>
    <row r="645">
      <c r="A645" s="52"/>
      <c r="B645" s="52"/>
      <c r="C645" s="52"/>
      <c r="D645" s="52"/>
      <c r="E645" s="52"/>
      <c r="F645" s="16"/>
      <c r="Q645" s="16"/>
      <c r="R645" s="16"/>
      <c r="S645" s="16"/>
      <c r="T645" s="82"/>
      <c r="U645" s="16"/>
      <c r="V645" s="16"/>
      <c r="W645" s="82"/>
      <c r="X645" s="82"/>
    </row>
    <row r="646">
      <c r="A646" s="52"/>
      <c r="B646" s="52"/>
      <c r="C646" s="52"/>
      <c r="D646" s="52"/>
      <c r="E646" s="52"/>
      <c r="F646" s="16"/>
      <c r="Q646" s="16"/>
      <c r="R646" s="16"/>
      <c r="S646" s="16"/>
      <c r="T646" s="82"/>
      <c r="U646" s="16"/>
      <c r="V646" s="16"/>
      <c r="W646" s="82"/>
      <c r="X646" s="82"/>
    </row>
    <row r="647">
      <c r="A647" s="52"/>
      <c r="B647" s="52"/>
      <c r="C647" s="52"/>
      <c r="D647" s="52"/>
      <c r="E647" s="52"/>
      <c r="F647" s="16"/>
      <c r="Q647" s="16"/>
      <c r="R647" s="16"/>
      <c r="S647" s="16"/>
      <c r="T647" s="82"/>
      <c r="U647" s="16"/>
      <c r="V647" s="16"/>
      <c r="W647" s="82"/>
      <c r="X647" s="82"/>
    </row>
    <row r="648">
      <c r="A648" s="52"/>
      <c r="B648" s="52"/>
      <c r="C648" s="52"/>
      <c r="D648" s="52"/>
      <c r="E648" s="52"/>
      <c r="F648" s="16"/>
      <c r="Q648" s="16"/>
      <c r="R648" s="16"/>
      <c r="S648" s="16"/>
      <c r="T648" s="82"/>
      <c r="U648" s="16"/>
      <c r="V648" s="16"/>
      <c r="W648" s="82"/>
      <c r="X648" s="82"/>
    </row>
    <row r="649">
      <c r="A649" s="52"/>
      <c r="B649" s="52"/>
      <c r="C649" s="52"/>
      <c r="D649" s="52"/>
      <c r="E649" s="52"/>
      <c r="F649" s="16"/>
      <c r="Q649" s="16"/>
      <c r="R649" s="16"/>
      <c r="S649" s="16"/>
      <c r="T649" s="82"/>
      <c r="U649" s="16"/>
      <c r="V649" s="16"/>
      <c r="W649" s="82"/>
      <c r="X649" s="82"/>
    </row>
    <row r="650">
      <c r="A650" s="52"/>
      <c r="B650" s="52"/>
      <c r="C650" s="52"/>
      <c r="D650" s="52"/>
      <c r="E650" s="52"/>
      <c r="F650" s="16"/>
      <c r="Q650" s="16"/>
      <c r="R650" s="16"/>
      <c r="S650" s="16"/>
      <c r="T650" s="82"/>
      <c r="U650" s="16"/>
      <c r="V650" s="16"/>
      <c r="W650" s="82"/>
      <c r="X650" s="82"/>
    </row>
    <row r="651">
      <c r="A651" s="52"/>
      <c r="B651" s="52"/>
      <c r="C651" s="52"/>
      <c r="D651" s="52"/>
      <c r="E651" s="52"/>
      <c r="F651" s="16"/>
      <c r="Q651" s="16"/>
      <c r="R651" s="16"/>
      <c r="S651" s="16"/>
      <c r="T651" s="82"/>
      <c r="U651" s="16"/>
      <c r="V651" s="16"/>
      <c r="W651" s="82"/>
      <c r="X651" s="82"/>
    </row>
    <row r="652">
      <c r="A652" s="52"/>
      <c r="B652" s="52"/>
      <c r="C652" s="52"/>
      <c r="D652" s="52"/>
      <c r="E652" s="52"/>
      <c r="F652" s="16"/>
      <c r="Q652" s="16"/>
      <c r="R652" s="16"/>
      <c r="S652" s="16"/>
      <c r="T652" s="82"/>
      <c r="U652" s="16"/>
      <c r="V652" s="16"/>
      <c r="W652" s="82"/>
      <c r="X652" s="82"/>
    </row>
    <row r="653">
      <c r="A653" s="52"/>
      <c r="B653" s="52"/>
      <c r="C653" s="52"/>
      <c r="D653" s="52"/>
      <c r="E653" s="52"/>
      <c r="F653" s="16"/>
      <c r="Q653" s="16"/>
      <c r="R653" s="16"/>
      <c r="S653" s="16"/>
      <c r="T653" s="82"/>
      <c r="U653" s="16"/>
      <c r="V653" s="16"/>
      <c r="W653" s="82"/>
      <c r="X653" s="82"/>
    </row>
    <row r="654">
      <c r="A654" s="52"/>
      <c r="B654" s="52"/>
      <c r="C654" s="52"/>
      <c r="D654" s="52"/>
      <c r="E654" s="52"/>
      <c r="F654" s="16"/>
      <c r="Q654" s="16"/>
      <c r="R654" s="16"/>
      <c r="S654" s="16"/>
      <c r="T654" s="82"/>
      <c r="U654" s="16"/>
      <c r="V654" s="16"/>
      <c r="W654" s="82"/>
      <c r="X654" s="82"/>
    </row>
    <row r="655">
      <c r="A655" s="52"/>
      <c r="B655" s="52"/>
      <c r="C655" s="52"/>
      <c r="D655" s="52"/>
      <c r="E655" s="52"/>
      <c r="F655" s="16"/>
      <c r="Q655" s="16"/>
      <c r="R655" s="16"/>
      <c r="S655" s="16"/>
      <c r="T655" s="82"/>
      <c r="U655" s="16"/>
      <c r="V655" s="16"/>
      <c r="W655" s="82"/>
      <c r="X655" s="82"/>
    </row>
    <row r="656">
      <c r="A656" s="52"/>
      <c r="B656" s="52"/>
      <c r="C656" s="52"/>
      <c r="D656" s="52"/>
      <c r="E656" s="52"/>
      <c r="F656" s="16"/>
      <c r="Q656" s="16"/>
      <c r="R656" s="16"/>
      <c r="S656" s="16"/>
      <c r="T656" s="82"/>
      <c r="U656" s="16"/>
      <c r="V656" s="16"/>
      <c r="W656" s="82"/>
      <c r="X656" s="82"/>
    </row>
    <row r="657">
      <c r="A657" s="52"/>
      <c r="B657" s="52"/>
      <c r="C657" s="52"/>
      <c r="D657" s="52"/>
      <c r="E657" s="52"/>
      <c r="F657" s="16"/>
      <c r="Q657" s="16"/>
      <c r="R657" s="16"/>
      <c r="S657" s="16"/>
      <c r="T657" s="82"/>
      <c r="U657" s="16"/>
      <c r="V657" s="16"/>
      <c r="W657" s="82"/>
      <c r="X657" s="82"/>
    </row>
    <row r="658">
      <c r="A658" s="52"/>
      <c r="B658" s="52"/>
      <c r="C658" s="52"/>
      <c r="D658" s="52"/>
      <c r="E658" s="52"/>
      <c r="F658" s="16"/>
      <c r="Q658" s="16"/>
      <c r="R658" s="16"/>
      <c r="S658" s="16"/>
      <c r="T658" s="82"/>
      <c r="U658" s="16"/>
      <c r="V658" s="16"/>
      <c r="W658" s="82"/>
      <c r="X658" s="82"/>
    </row>
    <row r="659">
      <c r="A659" s="52"/>
      <c r="B659" s="52"/>
      <c r="C659" s="52"/>
      <c r="D659" s="52"/>
      <c r="E659" s="52"/>
      <c r="F659" s="16"/>
      <c r="Q659" s="16"/>
      <c r="R659" s="16"/>
      <c r="S659" s="16"/>
      <c r="T659" s="82"/>
      <c r="U659" s="16"/>
      <c r="V659" s="16"/>
      <c r="W659" s="82"/>
      <c r="X659" s="82"/>
    </row>
    <row r="660">
      <c r="A660" s="52"/>
      <c r="B660" s="52"/>
      <c r="C660" s="52"/>
      <c r="D660" s="52"/>
      <c r="E660" s="52"/>
      <c r="F660" s="16"/>
      <c r="Q660" s="16"/>
      <c r="R660" s="16"/>
      <c r="S660" s="16"/>
      <c r="T660" s="82"/>
      <c r="U660" s="16"/>
      <c r="V660" s="16"/>
      <c r="W660" s="82"/>
      <c r="X660" s="82"/>
    </row>
    <row r="661">
      <c r="A661" s="52"/>
      <c r="B661" s="52"/>
      <c r="C661" s="52"/>
      <c r="D661" s="52"/>
      <c r="E661" s="52"/>
      <c r="F661" s="16"/>
      <c r="Q661" s="16"/>
      <c r="R661" s="16"/>
      <c r="S661" s="16"/>
      <c r="T661" s="82"/>
      <c r="U661" s="16"/>
      <c r="V661" s="16"/>
      <c r="W661" s="82"/>
      <c r="X661" s="82"/>
    </row>
    <row r="662">
      <c r="A662" s="52"/>
      <c r="B662" s="52"/>
      <c r="C662" s="52"/>
      <c r="D662" s="52"/>
      <c r="E662" s="52"/>
      <c r="F662" s="16"/>
      <c r="Q662" s="16"/>
      <c r="R662" s="16"/>
      <c r="S662" s="16"/>
      <c r="T662" s="82"/>
      <c r="U662" s="16"/>
      <c r="V662" s="16"/>
      <c r="W662" s="82"/>
      <c r="X662" s="82"/>
    </row>
    <row r="663">
      <c r="A663" s="52"/>
      <c r="B663" s="52"/>
      <c r="C663" s="52"/>
      <c r="D663" s="52"/>
      <c r="E663" s="52"/>
      <c r="F663" s="16"/>
      <c r="Q663" s="16"/>
      <c r="R663" s="16"/>
      <c r="S663" s="16"/>
      <c r="T663" s="82"/>
      <c r="U663" s="16"/>
      <c r="V663" s="16"/>
      <c r="W663" s="82"/>
      <c r="X663" s="82"/>
    </row>
    <row r="664">
      <c r="A664" s="52"/>
      <c r="B664" s="52"/>
      <c r="C664" s="52"/>
      <c r="D664" s="52"/>
      <c r="E664" s="52"/>
      <c r="F664" s="16"/>
      <c r="Q664" s="16"/>
      <c r="R664" s="16"/>
      <c r="S664" s="16"/>
      <c r="T664" s="82"/>
      <c r="U664" s="16"/>
      <c r="V664" s="16"/>
      <c r="W664" s="82"/>
      <c r="X664" s="82"/>
    </row>
    <row r="665">
      <c r="A665" s="52"/>
      <c r="B665" s="52"/>
      <c r="C665" s="52"/>
      <c r="D665" s="52"/>
      <c r="E665" s="52"/>
      <c r="F665" s="16"/>
      <c r="Q665" s="16"/>
      <c r="R665" s="16"/>
      <c r="S665" s="16"/>
      <c r="T665" s="82"/>
      <c r="U665" s="16"/>
      <c r="V665" s="16"/>
      <c r="W665" s="82"/>
      <c r="X665" s="82"/>
    </row>
    <row r="666">
      <c r="A666" s="52"/>
      <c r="B666" s="52"/>
      <c r="C666" s="52"/>
      <c r="D666" s="52"/>
      <c r="E666" s="52"/>
      <c r="F666" s="16"/>
      <c r="Q666" s="16"/>
      <c r="R666" s="16"/>
      <c r="S666" s="16"/>
      <c r="T666" s="82"/>
      <c r="U666" s="16"/>
      <c r="V666" s="16"/>
      <c r="W666" s="82"/>
      <c r="X666" s="82"/>
    </row>
    <row r="667">
      <c r="A667" s="52"/>
      <c r="B667" s="52"/>
      <c r="C667" s="52"/>
      <c r="D667" s="52"/>
      <c r="E667" s="52"/>
      <c r="F667" s="16"/>
      <c r="Q667" s="16"/>
      <c r="R667" s="16"/>
      <c r="S667" s="16"/>
      <c r="T667" s="82"/>
      <c r="U667" s="16"/>
      <c r="V667" s="16"/>
      <c r="W667" s="82"/>
      <c r="X667" s="82"/>
    </row>
    <row r="668">
      <c r="A668" s="52"/>
      <c r="B668" s="52"/>
      <c r="C668" s="52"/>
      <c r="D668" s="52"/>
      <c r="E668" s="52"/>
      <c r="F668" s="16"/>
      <c r="Q668" s="16"/>
      <c r="R668" s="16"/>
      <c r="S668" s="16"/>
      <c r="T668" s="82"/>
      <c r="U668" s="16"/>
      <c r="V668" s="16"/>
      <c r="W668" s="82"/>
      <c r="X668" s="82"/>
    </row>
    <row r="669">
      <c r="A669" s="52"/>
      <c r="B669" s="52"/>
      <c r="C669" s="52"/>
      <c r="D669" s="52"/>
      <c r="E669" s="52"/>
      <c r="F669" s="16"/>
      <c r="Q669" s="16"/>
      <c r="R669" s="16"/>
      <c r="S669" s="16"/>
      <c r="T669" s="82"/>
      <c r="U669" s="16"/>
      <c r="V669" s="16"/>
      <c r="W669" s="82"/>
      <c r="X669" s="82"/>
    </row>
    <row r="670">
      <c r="A670" s="52"/>
      <c r="B670" s="52"/>
      <c r="C670" s="52"/>
      <c r="D670" s="52"/>
      <c r="E670" s="52"/>
      <c r="F670" s="16"/>
      <c r="Q670" s="16"/>
      <c r="R670" s="16"/>
      <c r="S670" s="16"/>
      <c r="T670" s="82"/>
      <c r="U670" s="16"/>
      <c r="V670" s="16"/>
      <c r="W670" s="82"/>
      <c r="X670" s="82"/>
    </row>
    <row r="671">
      <c r="A671" s="52"/>
      <c r="B671" s="52"/>
      <c r="C671" s="52"/>
      <c r="D671" s="52"/>
      <c r="E671" s="52"/>
      <c r="F671" s="16"/>
      <c r="Q671" s="16"/>
      <c r="R671" s="16"/>
      <c r="S671" s="16"/>
      <c r="T671" s="82"/>
      <c r="U671" s="16"/>
      <c r="V671" s="16"/>
      <c r="W671" s="82"/>
      <c r="X671" s="82"/>
    </row>
    <row r="672">
      <c r="A672" s="52"/>
      <c r="B672" s="52"/>
      <c r="C672" s="52"/>
      <c r="D672" s="52"/>
      <c r="E672" s="52"/>
      <c r="F672" s="16"/>
      <c r="Q672" s="16"/>
      <c r="R672" s="16"/>
      <c r="S672" s="16"/>
      <c r="T672" s="82"/>
      <c r="U672" s="16"/>
      <c r="V672" s="16"/>
      <c r="W672" s="82"/>
      <c r="X672" s="82"/>
    </row>
    <row r="673">
      <c r="A673" s="52"/>
      <c r="B673" s="52"/>
      <c r="C673" s="52"/>
      <c r="D673" s="52"/>
      <c r="E673" s="52"/>
      <c r="F673" s="16"/>
      <c r="Q673" s="16"/>
      <c r="R673" s="16"/>
      <c r="S673" s="16"/>
      <c r="T673" s="82"/>
      <c r="U673" s="16"/>
      <c r="V673" s="16"/>
      <c r="W673" s="82"/>
      <c r="X673" s="82"/>
    </row>
    <row r="674">
      <c r="A674" s="52"/>
      <c r="B674" s="52"/>
      <c r="C674" s="52"/>
      <c r="D674" s="52"/>
      <c r="E674" s="52"/>
      <c r="F674" s="16"/>
      <c r="Q674" s="16"/>
      <c r="R674" s="16"/>
      <c r="S674" s="16"/>
      <c r="T674" s="82"/>
      <c r="U674" s="16"/>
      <c r="V674" s="16"/>
      <c r="W674" s="82"/>
      <c r="X674" s="82"/>
    </row>
    <row r="675">
      <c r="A675" s="52"/>
      <c r="B675" s="52"/>
      <c r="C675" s="52"/>
      <c r="D675" s="52"/>
      <c r="E675" s="52"/>
      <c r="F675" s="16"/>
      <c r="Q675" s="16"/>
      <c r="R675" s="16"/>
      <c r="S675" s="16"/>
      <c r="T675" s="82"/>
      <c r="U675" s="16"/>
      <c r="V675" s="16"/>
      <c r="W675" s="82"/>
      <c r="X675" s="82"/>
    </row>
    <row r="676">
      <c r="A676" s="52"/>
      <c r="B676" s="52"/>
      <c r="C676" s="52"/>
      <c r="D676" s="52"/>
      <c r="E676" s="52"/>
      <c r="F676" s="16"/>
      <c r="Q676" s="16"/>
      <c r="R676" s="16"/>
      <c r="S676" s="16"/>
      <c r="T676" s="82"/>
      <c r="U676" s="16"/>
      <c r="V676" s="16"/>
      <c r="W676" s="82"/>
      <c r="X676" s="82"/>
    </row>
    <row r="677">
      <c r="A677" s="52"/>
      <c r="B677" s="52"/>
      <c r="C677" s="52"/>
      <c r="D677" s="52"/>
      <c r="E677" s="52"/>
      <c r="F677" s="16"/>
      <c r="Q677" s="16"/>
      <c r="R677" s="16"/>
      <c r="S677" s="16"/>
      <c r="T677" s="82"/>
      <c r="U677" s="16"/>
      <c r="V677" s="16"/>
      <c r="W677" s="82"/>
      <c r="X677" s="82"/>
    </row>
    <row r="678">
      <c r="A678" s="52"/>
      <c r="B678" s="52"/>
      <c r="C678" s="52"/>
      <c r="D678" s="52"/>
      <c r="E678" s="52"/>
      <c r="F678" s="16"/>
      <c r="Q678" s="16"/>
      <c r="R678" s="16"/>
      <c r="S678" s="16"/>
      <c r="T678" s="82"/>
      <c r="U678" s="16"/>
      <c r="V678" s="16"/>
      <c r="W678" s="82"/>
      <c r="X678" s="82"/>
    </row>
    <row r="679">
      <c r="A679" s="52"/>
      <c r="B679" s="52"/>
      <c r="C679" s="52"/>
      <c r="D679" s="52"/>
      <c r="E679" s="52"/>
      <c r="F679" s="16"/>
      <c r="Q679" s="16"/>
      <c r="R679" s="16"/>
      <c r="S679" s="16"/>
      <c r="T679" s="82"/>
      <c r="U679" s="16"/>
      <c r="V679" s="16"/>
      <c r="W679" s="82"/>
      <c r="X679" s="82"/>
    </row>
    <row r="680">
      <c r="A680" s="52"/>
      <c r="B680" s="52"/>
      <c r="C680" s="52"/>
      <c r="D680" s="52"/>
      <c r="E680" s="52"/>
      <c r="F680" s="16"/>
      <c r="Q680" s="16"/>
      <c r="R680" s="16"/>
      <c r="S680" s="16"/>
      <c r="T680" s="82"/>
      <c r="U680" s="16"/>
      <c r="V680" s="16"/>
      <c r="W680" s="82"/>
      <c r="X680" s="82"/>
    </row>
    <row r="681">
      <c r="A681" s="52"/>
      <c r="B681" s="52"/>
      <c r="C681" s="52"/>
      <c r="D681" s="52"/>
      <c r="E681" s="52"/>
      <c r="F681" s="16"/>
      <c r="Q681" s="16"/>
      <c r="R681" s="16"/>
      <c r="S681" s="16"/>
      <c r="T681" s="82"/>
      <c r="U681" s="16"/>
      <c r="V681" s="16"/>
      <c r="W681" s="82"/>
      <c r="X681" s="82"/>
    </row>
    <row r="682">
      <c r="A682" s="52"/>
      <c r="B682" s="52"/>
      <c r="C682" s="52"/>
      <c r="D682" s="52"/>
      <c r="E682" s="52"/>
      <c r="F682" s="16"/>
      <c r="Q682" s="16"/>
      <c r="R682" s="16"/>
      <c r="S682" s="16"/>
      <c r="T682" s="82"/>
      <c r="U682" s="16"/>
      <c r="V682" s="16"/>
      <c r="W682" s="82"/>
      <c r="X682" s="82"/>
    </row>
    <row r="683">
      <c r="A683" s="52"/>
      <c r="B683" s="52"/>
      <c r="C683" s="52"/>
      <c r="D683" s="52"/>
      <c r="E683" s="52"/>
      <c r="F683" s="16"/>
      <c r="Q683" s="16"/>
      <c r="R683" s="16"/>
      <c r="S683" s="16"/>
      <c r="T683" s="82"/>
      <c r="U683" s="16"/>
      <c r="V683" s="16"/>
      <c r="W683" s="82"/>
      <c r="X683" s="82"/>
    </row>
    <row r="684">
      <c r="A684" s="52"/>
      <c r="B684" s="52"/>
      <c r="C684" s="52"/>
      <c r="D684" s="52"/>
      <c r="E684" s="52"/>
      <c r="F684" s="16"/>
      <c r="Q684" s="16"/>
      <c r="R684" s="16"/>
      <c r="S684" s="16"/>
      <c r="T684" s="82"/>
      <c r="U684" s="16"/>
      <c r="V684" s="16"/>
      <c r="W684" s="82"/>
      <c r="X684" s="82"/>
    </row>
    <row r="685">
      <c r="A685" s="52"/>
      <c r="B685" s="52"/>
      <c r="C685" s="52"/>
      <c r="D685" s="52"/>
      <c r="E685" s="52"/>
      <c r="F685" s="16"/>
      <c r="Q685" s="16"/>
      <c r="R685" s="16"/>
      <c r="S685" s="16"/>
      <c r="T685" s="82"/>
      <c r="U685" s="16"/>
      <c r="V685" s="16"/>
      <c r="W685" s="82"/>
      <c r="X685" s="82"/>
    </row>
    <row r="686">
      <c r="A686" s="52"/>
      <c r="B686" s="52"/>
      <c r="C686" s="52"/>
      <c r="D686" s="52"/>
      <c r="E686" s="52"/>
      <c r="F686" s="16"/>
      <c r="Q686" s="16"/>
      <c r="R686" s="16"/>
      <c r="S686" s="16"/>
      <c r="T686" s="82"/>
      <c r="U686" s="16"/>
      <c r="V686" s="16"/>
      <c r="W686" s="82"/>
      <c r="X686" s="82"/>
    </row>
    <row r="687">
      <c r="A687" s="52"/>
      <c r="B687" s="52"/>
      <c r="C687" s="52"/>
      <c r="D687" s="52"/>
      <c r="E687" s="52"/>
      <c r="F687" s="16"/>
      <c r="Q687" s="16"/>
      <c r="R687" s="16"/>
      <c r="S687" s="16"/>
      <c r="T687" s="82"/>
      <c r="U687" s="16"/>
      <c r="V687" s="16"/>
      <c r="W687" s="82"/>
      <c r="X687" s="82"/>
    </row>
    <row r="688">
      <c r="A688" s="52"/>
      <c r="B688" s="52"/>
      <c r="C688" s="52"/>
      <c r="D688" s="52"/>
      <c r="E688" s="52"/>
      <c r="F688" s="16"/>
      <c r="Q688" s="16"/>
      <c r="R688" s="16"/>
      <c r="S688" s="16"/>
      <c r="T688" s="82"/>
      <c r="U688" s="16"/>
      <c r="V688" s="16"/>
      <c r="W688" s="82"/>
      <c r="X688" s="82"/>
    </row>
    <row r="689">
      <c r="A689" s="52"/>
      <c r="B689" s="52"/>
      <c r="C689" s="52"/>
      <c r="D689" s="52"/>
      <c r="E689" s="52"/>
      <c r="F689" s="16"/>
      <c r="Q689" s="16"/>
      <c r="R689" s="16"/>
      <c r="S689" s="16"/>
      <c r="T689" s="82"/>
      <c r="U689" s="16"/>
      <c r="V689" s="16"/>
      <c r="W689" s="82"/>
      <c r="X689" s="82"/>
    </row>
    <row r="690">
      <c r="A690" s="52"/>
      <c r="B690" s="52"/>
      <c r="C690" s="52"/>
      <c r="D690" s="52"/>
      <c r="E690" s="52"/>
      <c r="F690" s="16"/>
      <c r="Q690" s="16"/>
      <c r="R690" s="16"/>
      <c r="S690" s="16"/>
      <c r="T690" s="82"/>
      <c r="U690" s="16"/>
      <c r="V690" s="16"/>
      <c r="W690" s="82"/>
      <c r="X690" s="82"/>
    </row>
    <row r="691">
      <c r="A691" s="52"/>
      <c r="B691" s="52"/>
      <c r="C691" s="52"/>
      <c r="D691" s="52"/>
      <c r="E691" s="52"/>
      <c r="F691" s="16"/>
      <c r="Q691" s="16"/>
      <c r="R691" s="16"/>
      <c r="S691" s="16"/>
      <c r="T691" s="82"/>
      <c r="U691" s="16"/>
      <c r="V691" s="16"/>
      <c r="W691" s="82"/>
      <c r="X691" s="82"/>
    </row>
    <row r="692">
      <c r="A692" s="52"/>
      <c r="B692" s="52"/>
      <c r="C692" s="52"/>
      <c r="D692" s="52"/>
      <c r="E692" s="52"/>
      <c r="F692" s="16"/>
      <c r="Q692" s="16"/>
      <c r="R692" s="16"/>
      <c r="S692" s="16"/>
      <c r="T692" s="82"/>
      <c r="U692" s="16"/>
      <c r="V692" s="16"/>
      <c r="W692" s="82"/>
      <c r="X692" s="82"/>
    </row>
    <row r="693">
      <c r="A693" s="52"/>
      <c r="B693" s="52"/>
      <c r="C693" s="52"/>
      <c r="D693" s="52"/>
      <c r="E693" s="52"/>
      <c r="F693" s="16"/>
      <c r="Q693" s="16"/>
      <c r="R693" s="16"/>
      <c r="S693" s="16"/>
      <c r="T693" s="82"/>
      <c r="U693" s="16"/>
      <c r="V693" s="16"/>
      <c r="W693" s="82"/>
      <c r="X693" s="82"/>
    </row>
    <row r="694">
      <c r="A694" s="52"/>
      <c r="B694" s="52"/>
      <c r="C694" s="52"/>
      <c r="D694" s="52"/>
      <c r="E694" s="52"/>
      <c r="F694" s="16"/>
      <c r="Q694" s="16"/>
      <c r="R694" s="16"/>
      <c r="S694" s="16"/>
      <c r="T694" s="82"/>
      <c r="U694" s="16"/>
      <c r="V694" s="16"/>
      <c r="W694" s="82"/>
      <c r="X694" s="82"/>
    </row>
    <row r="695">
      <c r="A695" s="52"/>
      <c r="B695" s="52"/>
      <c r="C695" s="52"/>
      <c r="D695" s="52"/>
      <c r="E695" s="52"/>
      <c r="F695" s="16"/>
      <c r="Q695" s="16"/>
      <c r="R695" s="16"/>
      <c r="S695" s="16"/>
      <c r="T695" s="82"/>
      <c r="U695" s="16"/>
      <c r="V695" s="16"/>
      <c r="W695" s="82"/>
      <c r="X695" s="82"/>
    </row>
    <row r="696">
      <c r="A696" s="52"/>
      <c r="B696" s="52"/>
      <c r="C696" s="52"/>
      <c r="D696" s="52"/>
      <c r="E696" s="52"/>
      <c r="F696" s="16"/>
      <c r="Q696" s="16"/>
      <c r="R696" s="16"/>
      <c r="S696" s="16"/>
      <c r="T696" s="82"/>
      <c r="U696" s="16"/>
      <c r="V696" s="16"/>
      <c r="W696" s="82"/>
      <c r="X696" s="82"/>
    </row>
    <row r="697">
      <c r="A697" s="52"/>
      <c r="B697" s="52"/>
      <c r="C697" s="52"/>
      <c r="D697" s="52"/>
      <c r="E697" s="52"/>
      <c r="F697" s="16"/>
      <c r="Q697" s="16"/>
      <c r="R697" s="16"/>
      <c r="S697" s="16"/>
      <c r="T697" s="82"/>
      <c r="U697" s="16"/>
      <c r="V697" s="16"/>
      <c r="W697" s="82"/>
      <c r="X697" s="82"/>
    </row>
    <row r="698">
      <c r="A698" s="52"/>
      <c r="B698" s="52"/>
      <c r="C698" s="52"/>
      <c r="D698" s="52"/>
      <c r="E698" s="52"/>
      <c r="F698" s="16"/>
      <c r="Q698" s="16"/>
      <c r="R698" s="16"/>
      <c r="S698" s="16"/>
      <c r="T698" s="82"/>
      <c r="U698" s="16"/>
      <c r="V698" s="16"/>
      <c r="W698" s="82"/>
      <c r="X698" s="82"/>
    </row>
    <row r="699">
      <c r="A699" s="52"/>
      <c r="B699" s="52"/>
      <c r="C699" s="52"/>
      <c r="D699" s="52"/>
      <c r="E699" s="52"/>
      <c r="F699" s="16"/>
      <c r="Q699" s="16"/>
      <c r="R699" s="16"/>
      <c r="S699" s="16"/>
      <c r="T699" s="82"/>
      <c r="U699" s="16"/>
      <c r="V699" s="16"/>
      <c r="W699" s="82"/>
      <c r="X699" s="82"/>
    </row>
    <row r="700">
      <c r="A700" s="52"/>
      <c r="B700" s="52"/>
      <c r="C700" s="52"/>
      <c r="D700" s="52"/>
      <c r="E700" s="52"/>
      <c r="F700" s="16"/>
      <c r="Q700" s="16"/>
      <c r="R700" s="16"/>
      <c r="S700" s="16"/>
      <c r="T700" s="82"/>
      <c r="U700" s="16"/>
      <c r="V700" s="16"/>
      <c r="W700" s="82"/>
      <c r="X700" s="82"/>
    </row>
    <row r="701">
      <c r="A701" s="52"/>
      <c r="B701" s="52"/>
      <c r="C701" s="52"/>
      <c r="D701" s="52"/>
      <c r="E701" s="52"/>
      <c r="F701" s="16"/>
      <c r="Q701" s="16"/>
      <c r="R701" s="16"/>
      <c r="S701" s="16"/>
      <c r="T701" s="82"/>
      <c r="U701" s="16"/>
      <c r="V701" s="16"/>
      <c r="W701" s="82"/>
      <c r="X701" s="82"/>
    </row>
    <row r="702">
      <c r="A702" s="52"/>
      <c r="B702" s="52"/>
      <c r="C702" s="52"/>
      <c r="D702" s="52"/>
      <c r="E702" s="52"/>
      <c r="F702" s="16"/>
      <c r="Q702" s="16"/>
      <c r="R702" s="16"/>
      <c r="S702" s="16"/>
      <c r="T702" s="82"/>
      <c r="U702" s="16"/>
      <c r="V702" s="16"/>
      <c r="W702" s="82"/>
      <c r="X702" s="82"/>
    </row>
    <row r="703">
      <c r="A703" s="52"/>
      <c r="B703" s="52"/>
      <c r="C703" s="52"/>
      <c r="D703" s="52"/>
      <c r="E703" s="52"/>
      <c r="F703" s="16"/>
      <c r="Q703" s="16"/>
      <c r="R703" s="16"/>
      <c r="S703" s="16"/>
      <c r="T703" s="82"/>
      <c r="U703" s="16"/>
      <c r="V703" s="16"/>
      <c r="W703" s="82"/>
      <c r="X703" s="82"/>
    </row>
    <row r="704">
      <c r="A704" s="52"/>
      <c r="B704" s="52"/>
      <c r="C704" s="52"/>
      <c r="D704" s="52"/>
      <c r="E704" s="52"/>
      <c r="F704" s="16"/>
      <c r="Q704" s="16"/>
      <c r="R704" s="16"/>
      <c r="S704" s="16"/>
      <c r="T704" s="82"/>
      <c r="U704" s="16"/>
      <c r="V704" s="16"/>
      <c r="W704" s="82"/>
      <c r="X704" s="82"/>
    </row>
    <row r="705">
      <c r="A705" s="52"/>
      <c r="B705" s="52"/>
      <c r="C705" s="52"/>
      <c r="D705" s="52"/>
      <c r="E705" s="52"/>
      <c r="F705" s="16"/>
      <c r="Q705" s="16"/>
      <c r="R705" s="16"/>
      <c r="S705" s="16"/>
      <c r="T705" s="82"/>
      <c r="U705" s="16"/>
      <c r="V705" s="16"/>
      <c r="W705" s="82"/>
      <c r="X705" s="82"/>
    </row>
    <row r="706">
      <c r="A706" s="52"/>
      <c r="B706" s="52"/>
      <c r="C706" s="52"/>
      <c r="D706" s="52"/>
      <c r="E706" s="52"/>
      <c r="F706" s="16"/>
      <c r="Q706" s="16"/>
      <c r="R706" s="16"/>
      <c r="S706" s="16"/>
      <c r="T706" s="82"/>
      <c r="U706" s="16"/>
      <c r="V706" s="16"/>
      <c r="W706" s="82"/>
      <c r="X706" s="82"/>
    </row>
    <row r="707">
      <c r="A707" s="52"/>
      <c r="B707" s="52"/>
      <c r="C707" s="52"/>
      <c r="D707" s="52"/>
      <c r="E707" s="52"/>
      <c r="F707" s="16"/>
      <c r="Q707" s="16"/>
      <c r="R707" s="16"/>
      <c r="S707" s="16"/>
      <c r="T707" s="82"/>
      <c r="U707" s="16"/>
      <c r="V707" s="16"/>
      <c r="W707" s="82"/>
      <c r="X707" s="82"/>
    </row>
    <row r="708">
      <c r="A708" s="52"/>
      <c r="B708" s="52"/>
      <c r="C708" s="52"/>
      <c r="D708" s="52"/>
      <c r="E708" s="52"/>
      <c r="F708" s="16"/>
      <c r="Q708" s="16"/>
      <c r="R708" s="16"/>
      <c r="S708" s="16"/>
      <c r="T708" s="82"/>
      <c r="U708" s="16"/>
      <c r="V708" s="16"/>
      <c r="W708" s="82"/>
      <c r="X708" s="82"/>
    </row>
    <row r="709">
      <c r="A709" s="52"/>
      <c r="B709" s="52"/>
      <c r="C709" s="52"/>
      <c r="D709" s="52"/>
      <c r="E709" s="52"/>
      <c r="F709" s="16"/>
      <c r="Q709" s="16"/>
      <c r="R709" s="16"/>
      <c r="S709" s="16"/>
      <c r="T709" s="82"/>
      <c r="U709" s="16"/>
      <c r="V709" s="16"/>
      <c r="W709" s="82"/>
      <c r="X709" s="82"/>
    </row>
    <row r="710">
      <c r="A710" s="52"/>
      <c r="B710" s="52"/>
      <c r="C710" s="52"/>
      <c r="D710" s="52"/>
      <c r="E710" s="52"/>
      <c r="F710" s="16"/>
      <c r="Q710" s="16"/>
      <c r="R710" s="16"/>
      <c r="S710" s="16"/>
      <c r="T710" s="82"/>
      <c r="U710" s="16"/>
      <c r="V710" s="16"/>
      <c r="W710" s="82"/>
      <c r="X710" s="82"/>
    </row>
    <row r="711">
      <c r="A711" s="52"/>
      <c r="B711" s="52"/>
      <c r="C711" s="52"/>
      <c r="D711" s="52"/>
      <c r="E711" s="52"/>
      <c r="F711" s="16"/>
      <c r="Q711" s="16"/>
      <c r="R711" s="16"/>
      <c r="S711" s="16"/>
      <c r="T711" s="82"/>
      <c r="U711" s="16"/>
      <c r="V711" s="16"/>
      <c r="W711" s="82"/>
      <c r="X711" s="82"/>
    </row>
    <row r="712">
      <c r="A712" s="52"/>
      <c r="B712" s="52"/>
      <c r="C712" s="52"/>
      <c r="D712" s="52"/>
      <c r="E712" s="52"/>
      <c r="F712" s="16"/>
      <c r="Q712" s="16"/>
      <c r="R712" s="16"/>
      <c r="S712" s="16"/>
      <c r="T712" s="82"/>
      <c r="U712" s="16"/>
      <c r="V712" s="16"/>
      <c r="W712" s="82"/>
      <c r="X712" s="82"/>
    </row>
    <row r="713">
      <c r="A713" s="52"/>
      <c r="B713" s="52"/>
      <c r="C713" s="52"/>
      <c r="D713" s="52"/>
      <c r="E713" s="52"/>
      <c r="F713" s="16"/>
      <c r="Q713" s="16"/>
      <c r="R713" s="16"/>
      <c r="S713" s="16"/>
      <c r="T713" s="82"/>
      <c r="U713" s="16"/>
      <c r="V713" s="16"/>
      <c r="W713" s="82"/>
      <c r="X713" s="82"/>
    </row>
    <row r="714">
      <c r="A714" s="52"/>
      <c r="B714" s="52"/>
      <c r="C714" s="52"/>
      <c r="D714" s="52"/>
      <c r="E714" s="52"/>
      <c r="F714" s="16"/>
      <c r="Q714" s="16"/>
      <c r="R714" s="16"/>
      <c r="S714" s="16"/>
      <c r="T714" s="82"/>
      <c r="U714" s="16"/>
      <c r="V714" s="16"/>
      <c r="W714" s="82"/>
      <c r="X714" s="82"/>
    </row>
    <row r="715">
      <c r="A715" s="52"/>
      <c r="B715" s="52"/>
      <c r="C715" s="52"/>
      <c r="D715" s="52"/>
      <c r="E715" s="52"/>
      <c r="F715" s="16"/>
      <c r="Q715" s="16"/>
      <c r="R715" s="16"/>
      <c r="S715" s="16"/>
      <c r="T715" s="82"/>
      <c r="U715" s="16"/>
      <c r="V715" s="16"/>
      <c r="W715" s="82"/>
      <c r="X715" s="82"/>
    </row>
    <row r="716">
      <c r="A716" s="52"/>
      <c r="B716" s="52"/>
      <c r="C716" s="52"/>
      <c r="D716" s="52"/>
      <c r="E716" s="52"/>
      <c r="F716" s="16"/>
      <c r="Q716" s="16"/>
      <c r="R716" s="16"/>
      <c r="S716" s="16"/>
      <c r="T716" s="82"/>
      <c r="U716" s="16"/>
      <c r="V716" s="16"/>
      <c r="W716" s="82"/>
      <c r="X716" s="82"/>
    </row>
    <row r="717">
      <c r="A717" s="52"/>
      <c r="B717" s="52"/>
      <c r="C717" s="52"/>
      <c r="D717" s="52"/>
      <c r="E717" s="52"/>
      <c r="F717" s="16"/>
      <c r="Q717" s="16"/>
      <c r="R717" s="16"/>
      <c r="S717" s="16"/>
      <c r="T717" s="82"/>
      <c r="U717" s="16"/>
      <c r="V717" s="16"/>
      <c r="W717" s="82"/>
      <c r="X717" s="82"/>
    </row>
    <row r="718">
      <c r="A718" s="52"/>
      <c r="B718" s="52"/>
      <c r="C718" s="52"/>
      <c r="D718" s="52"/>
      <c r="E718" s="52"/>
      <c r="F718" s="16"/>
      <c r="Q718" s="16"/>
      <c r="R718" s="16"/>
      <c r="S718" s="16"/>
      <c r="T718" s="82"/>
      <c r="U718" s="16"/>
      <c r="V718" s="16"/>
      <c r="W718" s="82"/>
      <c r="X718" s="82"/>
    </row>
    <row r="719">
      <c r="A719" s="52"/>
      <c r="B719" s="52"/>
      <c r="C719" s="52"/>
      <c r="D719" s="52"/>
      <c r="E719" s="52"/>
      <c r="F719" s="16"/>
      <c r="Q719" s="16"/>
      <c r="R719" s="16"/>
      <c r="S719" s="16"/>
      <c r="T719" s="82"/>
      <c r="U719" s="16"/>
      <c r="V719" s="16"/>
      <c r="W719" s="82"/>
      <c r="X719" s="82"/>
    </row>
    <row r="720">
      <c r="A720" s="52"/>
      <c r="B720" s="52"/>
      <c r="C720" s="52"/>
      <c r="D720" s="52"/>
      <c r="E720" s="52"/>
      <c r="F720" s="16"/>
      <c r="Q720" s="16"/>
      <c r="R720" s="16"/>
      <c r="S720" s="16"/>
      <c r="T720" s="82"/>
      <c r="U720" s="16"/>
      <c r="V720" s="16"/>
      <c r="W720" s="82"/>
      <c r="X720" s="82"/>
    </row>
    <row r="721">
      <c r="A721" s="52"/>
      <c r="B721" s="52"/>
      <c r="C721" s="52"/>
      <c r="D721" s="52"/>
      <c r="E721" s="52"/>
      <c r="F721" s="16"/>
      <c r="Q721" s="16"/>
      <c r="R721" s="16"/>
      <c r="S721" s="16"/>
      <c r="T721" s="82"/>
      <c r="U721" s="16"/>
      <c r="V721" s="16"/>
      <c r="W721" s="82"/>
      <c r="X721" s="82"/>
    </row>
    <row r="722">
      <c r="A722" s="52"/>
      <c r="B722" s="52"/>
      <c r="C722" s="52"/>
      <c r="D722" s="52"/>
      <c r="E722" s="52"/>
      <c r="F722" s="16"/>
      <c r="Q722" s="16"/>
      <c r="R722" s="16"/>
      <c r="S722" s="16"/>
      <c r="T722" s="82"/>
      <c r="U722" s="16"/>
      <c r="V722" s="16"/>
      <c r="W722" s="82"/>
      <c r="X722" s="82"/>
    </row>
    <row r="723">
      <c r="A723" s="52"/>
      <c r="B723" s="52"/>
      <c r="C723" s="52"/>
      <c r="D723" s="52"/>
      <c r="E723" s="52"/>
      <c r="F723" s="16"/>
      <c r="Q723" s="16"/>
      <c r="R723" s="16"/>
      <c r="S723" s="16"/>
      <c r="T723" s="82"/>
      <c r="U723" s="16"/>
      <c r="V723" s="16"/>
      <c r="W723" s="82"/>
      <c r="X723" s="82"/>
    </row>
    <row r="724">
      <c r="A724" s="52"/>
      <c r="B724" s="52"/>
      <c r="C724" s="52"/>
      <c r="D724" s="52"/>
      <c r="E724" s="52"/>
      <c r="F724" s="16"/>
      <c r="Q724" s="16"/>
      <c r="R724" s="16"/>
      <c r="S724" s="16"/>
      <c r="T724" s="82"/>
      <c r="U724" s="16"/>
      <c r="V724" s="16"/>
      <c r="W724" s="82"/>
      <c r="X724" s="82"/>
    </row>
    <row r="725">
      <c r="A725" s="52"/>
      <c r="B725" s="52"/>
      <c r="C725" s="52"/>
      <c r="D725" s="52"/>
      <c r="E725" s="52"/>
      <c r="F725" s="16"/>
      <c r="Q725" s="16"/>
      <c r="R725" s="16"/>
      <c r="S725" s="16"/>
      <c r="T725" s="82"/>
      <c r="U725" s="16"/>
      <c r="V725" s="16"/>
      <c r="W725" s="82"/>
      <c r="X725" s="82"/>
    </row>
    <row r="726">
      <c r="A726" s="52"/>
      <c r="B726" s="52"/>
      <c r="C726" s="52"/>
      <c r="D726" s="52"/>
      <c r="E726" s="52"/>
      <c r="F726" s="16"/>
      <c r="Q726" s="16"/>
      <c r="R726" s="16"/>
      <c r="S726" s="16"/>
      <c r="T726" s="82"/>
      <c r="U726" s="16"/>
      <c r="V726" s="16"/>
      <c r="W726" s="82"/>
      <c r="X726" s="82"/>
    </row>
    <row r="727">
      <c r="A727" s="52"/>
      <c r="B727" s="52"/>
      <c r="C727" s="52"/>
      <c r="D727" s="52"/>
      <c r="E727" s="52"/>
      <c r="F727" s="16"/>
      <c r="Q727" s="16"/>
      <c r="R727" s="16"/>
      <c r="S727" s="16"/>
      <c r="T727" s="82"/>
      <c r="U727" s="16"/>
      <c r="V727" s="16"/>
      <c r="W727" s="82"/>
      <c r="X727" s="82"/>
    </row>
    <row r="728">
      <c r="A728" s="52"/>
      <c r="B728" s="52"/>
      <c r="C728" s="52"/>
      <c r="D728" s="52"/>
      <c r="E728" s="52"/>
      <c r="F728" s="16"/>
      <c r="Q728" s="16"/>
      <c r="R728" s="16"/>
      <c r="S728" s="16"/>
      <c r="T728" s="82"/>
      <c r="U728" s="16"/>
      <c r="V728" s="16"/>
      <c r="W728" s="82"/>
      <c r="X728" s="82"/>
    </row>
    <row r="729">
      <c r="A729" s="52"/>
      <c r="B729" s="52"/>
      <c r="C729" s="52"/>
      <c r="D729" s="52"/>
      <c r="E729" s="52"/>
      <c r="F729" s="16"/>
      <c r="Q729" s="16"/>
      <c r="R729" s="16"/>
      <c r="S729" s="16"/>
      <c r="T729" s="82"/>
      <c r="U729" s="16"/>
      <c r="V729" s="16"/>
      <c r="W729" s="82"/>
      <c r="X729" s="82"/>
    </row>
    <row r="730">
      <c r="A730" s="52"/>
      <c r="B730" s="52"/>
      <c r="C730" s="52"/>
      <c r="D730" s="52"/>
      <c r="E730" s="52"/>
      <c r="F730" s="16"/>
      <c r="Q730" s="16"/>
      <c r="R730" s="16"/>
      <c r="S730" s="16"/>
      <c r="T730" s="82"/>
      <c r="U730" s="16"/>
      <c r="V730" s="16"/>
      <c r="W730" s="82"/>
      <c r="X730" s="82"/>
    </row>
    <row r="731">
      <c r="A731" s="52"/>
      <c r="B731" s="52"/>
      <c r="C731" s="52"/>
      <c r="D731" s="52"/>
      <c r="E731" s="52"/>
      <c r="F731" s="16"/>
      <c r="Q731" s="16"/>
      <c r="R731" s="16"/>
      <c r="S731" s="16"/>
      <c r="T731" s="82"/>
      <c r="U731" s="16"/>
      <c r="V731" s="16"/>
      <c r="W731" s="82"/>
      <c r="X731" s="82"/>
    </row>
    <row r="732">
      <c r="A732" s="52"/>
      <c r="B732" s="52"/>
      <c r="C732" s="52"/>
      <c r="D732" s="52"/>
      <c r="E732" s="52"/>
      <c r="F732" s="16"/>
      <c r="Q732" s="16"/>
      <c r="R732" s="16"/>
      <c r="S732" s="16"/>
      <c r="T732" s="82"/>
      <c r="U732" s="16"/>
      <c r="V732" s="16"/>
      <c r="W732" s="82"/>
      <c r="X732" s="82"/>
    </row>
    <row r="733">
      <c r="A733" s="52"/>
      <c r="B733" s="52"/>
      <c r="C733" s="52"/>
      <c r="D733" s="52"/>
      <c r="E733" s="52"/>
      <c r="F733" s="16"/>
      <c r="Q733" s="16"/>
      <c r="R733" s="16"/>
      <c r="S733" s="16"/>
      <c r="T733" s="82"/>
      <c r="U733" s="16"/>
      <c r="V733" s="16"/>
      <c r="W733" s="82"/>
      <c r="X733" s="82"/>
    </row>
    <row r="734">
      <c r="A734" s="52"/>
      <c r="B734" s="52"/>
      <c r="C734" s="52"/>
      <c r="D734" s="52"/>
      <c r="E734" s="52"/>
      <c r="F734" s="16"/>
      <c r="Q734" s="16"/>
      <c r="R734" s="16"/>
      <c r="S734" s="16"/>
      <c r="T734" s="82"/>
      <c r="U734" s="16"/>
      <c r="V734" s="16"/>
      <c r="W734" s="82"/>
      <c r="X734" s="82"/>
    </row>
    <row r="735">
      <c r="A735" s="52"/>
      <c r="B735" s="52"/>
      <c r="C735" s="52"/>
      <c r="D735" s="52"/>
      <c r="E735" s="52"/>
      <c r="F735" s="16"/>
      <c r="Q735" s="16"/>
      <c r="R735" s="16"/>
      <c r="S735" s="16"/>
      <c r="T735" s="82"/>
      <c r="U735" s="16"/>
      <c r="V735" s="16"/>
      <c r="W735" s="82"/>
      <c r="X735" s="82"/>
    </row>
    <row r="736">
      <c r="A736" s="52"/>
      <c r="B736" s="52"/>
      <c r="C736" s="52"/>
      <c r="D736" s="52"/>
      <c r="E736" s="52"/>
      <c r="F736" s="16"/>
      <c r="Q736" s="16"/>
      <c r="R736" s="16"/>
      <c r="S736" s="16"/>
      <c r="T736" s="82"/>
      <c r="U736" s="16"/>
      <c r="V736" s="16"/>
      <c r="W736" s="82"/>
      <c r="X736" s="82"/>
    </row>
    <row r="737">
      <c r="A737" s="52"/>
      <c r="B737" s="52"/>
      <c r="C737" s="52"/>
      <c r="D737" s="52"/>
      <c r="E737" s="52"/>
      <c r="F737" s="16"/>
      <c r="Q737" s="16"/>
      <c r="R737" s="16"/>
      <c r="S737" s="16"/>
      <c r="T737" s="82"/>
      <c r="U737" s="16"/>
      <c r="V737" s="16"/>
      <c r="W737" s="82"/>
      <c r="X737" s="82"/>
    </row>
    <row r="738">
      <c r="A738" s="52"/>
      <c r="B738" s="52"/>
      <c r="C738" s="52"/>
      <c r="D738" s="52"/>
      <c r="E738" s="52"/>
      <c r="F738" s="16"/>
      <c r="Q738" s="16"/>
      <c r="R738" s="16"/>
      <c r="S738" s="16"/>
      <c r="T738" s="82"/>
      <c r="U738" s="16"/>
      <c r="V738" s="16"/>
      <c r="W738" s="82"/>
      <c r="X738" s="82"/>
    </row>
    <row r="739">
      <c r="A739" s="52"/>
      <c r="B739" s="52"/>
      <c r="C739" s="52"/>
      <c r="D739" s="52"/>
      <c r="E739" s="52"/>
      <c r="F739" s="16"/>
      <c r="Q739" s="16"/>
      <c r="R739" s="16"/>
      <c r="S739" s="16"/>
      <c r="T739" s="82"/>
      <c r="U739" s="16"/>
      <c r="V739" s="16"/>
      <c r="W739" s="82"/>
      <c r="X739" s="82"/>
    </row>
    <row r="740">
      <c r="A740" s="52"/>
      <c r="B740" s="52"/>
      <c r="C740" s="52"/>
      <c r="D740" s="52"/>
      <c r="E740" s="52"/>
      <c r="F740" s="16"/>
      <c r="Q740" s="16"/>
      <c r="R740" s="16"/>
      <c r="S740" s="16"/>
      <c r="T740" s="82"/>
      <c r="U740" s="16"/>
      <c r="V740" s="16"/>
      <c r="W740" s="82"/>
      <c r="X740" s="82"/>
    </row>
    <row r="741">
      <c r="A741" s="52"/>
      <c r="B741" s="52"/>
      <c r="C741" s="52"/>
      <c r="D741" s="52"/>
      <c r="E741" s="52"/>
      <c r="F741" s="16"/>
      <c r="Q741" s="16"/>
      <c r="R741" s="16"/>
      <c r="S741" s="16"/>
      <c r="T741" s="82"/>
      <c r="U741" s="16"/>
      <c r="V741" s="16"/>
      <c r="W741" s="82"/>
      <c r="X741" s="82"/>
    </row>
    <row r="742">
      <c r="A742" s="52"/>
      <c r="B742" s="52"/>
      <c r="C742" s="52"/>
      <c r="D742" s="52"/>
      <c r="E742" s="52"/>
      <c r="F742" s="16"/>
      <c r="Q742" s="16"/>
      <c r="R742" s="16"/>
      <c r="S742" s="16"/>
      <c r="T742" s="82"/>
      <c r="U742" s="16"/>
      <c r="V742" s="16"/>
      <c r="W742" s="82"/>
      <c r="X742" s="82"/>
    </row>
    <row r="743">
      <c r="A743" s="52"/>
      <c r="B743" s="52"/>
      <c r="C743" s="52"/>
      <c r="D743" s="52"/>
      <c r="E743" s="52"/>
      <c r="F743" s="16"/>
      <c r="Q743" s="16"/>
      <c r="R743" s="16"/>
      <c r="S743" s="16"/>
      <c r="T743" s="82"/>
      <c r="U743" s="16"/>
      <c r="V743" s="16"/>
      <c r="W743" s="82"/>
      <c r="X743" s="82"/>
    </row>
    <row r="744">
      <c r="A744" s="52"/>
      <c r="B744" s="52"/>
      <c r="C744" s="52"/>
      <c r="D744" s="52"/>
      <c r="E744" s="52"/>
      <c r="F744" s="16"/>
      <c r="Q744" s="16"/>
      <c r="R744" s="16"/>
      <c r="S744" s="16"/>
      <c r="T744" s="82"/>
      <c r="U744" s="16"/>
      <c r="V744" s="16"/>
      <c r="W744" s="82"/>
      <c r="X744" s="82"/>
    </row>
    <row r="745">
      <c r="A745" s="52"/>
      <c r="B745" s="52"/>
      <c r="C745" s="52"/>
      <c r="D745" s="52"/>
      <c r="E745" s="52"/>
      <c r="F745" s="16"/>
      <c r="Q745" s="16"/>
      <c r="R745" s="16"/>
      <c r="S745" s="16"/>
      <c r="T745" s="82"/>
      <c r="U745" s="16"/>
      <c r="V745" s="16"/>
      <c r="W745" s="82"/>
      <c r="X745" s="82"/>
    </row>
    <row r="746">
      <c r="A746" s="52"/>
      <c r="B746" s="52"/>
      <c r="C746" s="52"/>
      <c r="D746" s="52"/>
      <c r="E746" s="52"/>
      <c r="F746" s="16"/>
      <c r="Q746" s="16"/>
      <c r="R746" s="16"/>
      <c r="S746" s="16"/>
      <c r="T746" s="82"/>
      <c r="U746" s="16"/>
      <c r="V746" s="16"/>
      <c r="W746" s="82"/>
      <c r="X746" s="82"/>
    </row>
    <row r="747">
      <c r="A747" s="52"/>
      <c r="B747" s="52"/>
      <c r="C747" s="52"/>
      <c r="D747" s="52"/>
      <c r="E747" s="52"/>
      <c r="F747" s="16"/>
      <c r="Q747" s="16"/>
      <c r="R747" s="16"/>
      <c r="S747" s="16"/>
      <c r="T747" s="82"/>
      <c r="U747" s="16"/>
      <c r="V747" s="16"/>
      <c r="W747" s="82"/>
      <c r="X747" s="82"/>
    </row>
    <row r="748">
      <c r="A748" s="52"/>
      <c r="B748" s="52"/>
      <c r="C748" s="52"/>
      <c r="D748" s="52"/>
      <c r="E748" s="52"/>
      <c r="F748" s="16"/>
      <c r="Q748" s="16"/>
      <c r="R748" s="16"/>
      <c r="S748" s="16"/>
      <c r="T748" s="82"/>
      <c r="U748" s="16"/>
      <c r="V748" s="16"/>
      <c r="W748" s="82"/>
      <c r="X748" s="82"/>
    </row>
    <row r="749">
      <c r="A749" s="52"/>
      <c r="B749" s="52"/>
      <c r="C749" s="52"/>
      <c r="D749" s="52"/>
      <c r="E749" s="52"/>
      <c r="F749" s="16"/>
      <c r="Q749" s="16"/>
      <c r="R749" s="16"/>
      <c r="S749" s="16"/>
      <c r="T749" s="82"/>
      <c r="U749" s="16"/>
      <c r="V749" s="16"/>
      <c r="W749" s="82"/>
      <c r="X749" s="82"/>
    </row>
    <row r="750">
      <c r="A750" s="52"/>
      <c r="B750" s="52"/>
      <c r="C750" s="52"/>
      <c r="D750" s="52"/>
      <c r="E750" s="52"/>
      <c r="F750" s="16"/>
      <c r="Q750" s="16"/>
      <c r="R750" s="16"/>
      <c r="S750" s="16"/>
      <c r="T750" s="82"/>
      <c r="U750" s="16"/>
      <c r="V750" s="16"/>
      <c r="W750" s="82"/>
      <c r="X750" s="82"/>
    </row>
    <row r="751">
      <c r="A751" s="52"/>
      <c r="B751" s="52"/>
      <c r="C751" s="52"/>
      <c r="D751" s="52"/>
      <c r="E751" s="52"/>
      <c r="F751" s="16"/>
      <c r="Q751" s="16"/>
      <c r="R751" s="16"/>
      <c r="S751" s="16"/>
      <c r="T751" s="82"/>
      <c r="U751" s="16"/>
      <c r="V751" s="16"/>
      <c r="W751" s="82"/>
      <c r="X751" s="82"/>
    </row>
    <row r="752">
      <c r="A752" s="52"/>
      <c r="B752" s="52"/>
      <c r="C752" s="52"/>
      <c r="D752" s="52"/>
      <c r="E752" s="52"/>
      <c r="F752" s="16"/>
      <c r="Q752" s="16"/>
      <c r="R752" s="16"/>
      <c r="S752" s="16"/>
      <c r="T752" s="82"/>
      <c r="U752" s="16"/>
      <c r="V752" s="16"/>
      <c r="W752" s="82"/>
      <c r="X752" s="82"/>
    </row>
    <row r="753">
      <c r="A753" s="52"/>
      <c r="B753" s="52"/>
      <c r="C753" s="52"/>
      <c r="D753" s="52"/>
      <c r="E753" s="52"/>
      <c r="F753" s="16"/>
      <c r="Q753" s="16"/>
      <c r="R753" s="16"/>
      <c r="S753" s="16"/>
      <c r="T753" s="82"/>
      <c r="U753" s="16"/>
      <c r="V753" s="16"/>
      <c r="W753" s="82"/>
      <c r="X753" s="82"/>
    </row>
    <row r="754">
      <c r="A754" s="52"/>
      <c r="B754" s="52"/>
      <c r="C754" s="52"/>
      <c r="D754" s="52"/>
      <c r="E754" s="52"/>
      <c r="F754" s="16"/>
      <c r="Q754" s="16"/>
      <c r="R754" s="16"/>
      <c r="S754" s="16"/>
      <c r="T754" s="82"/>
      <c r="U754" s="16"/>
      <c r="V754" s="16"/>
      <c r="W754" s="82"/>
      <c r="X754" s="82"/>
    </row>
    <row r="755">
      <c r="A755" s="52"/>
      <c r="B755" s="52"/>
      <c r="C755" s="52"/>
      <c r="D755" s="52"/>
      <c r="E755" s="52"/>
      <c r="F755" s="16"/>
      <c r="Q755" s="16"/>
      <c r="R755" s="16"/>
      <c r="S755" s="16"/>
      <c r="T755" s="82"/>
      <c r="U755" s="16"/>
      <c r="V755" s="16"/>
      <c r="W755" s="82"/>
      <c r="X755" s="82"/>
    </row>
    <row r="756">
      <c r="A756" s="52"/>
      <c r="B756" s="52"/>
      <c r="C756" s="52"/>
      <c r="D756" s="52"/>
      <c r="E756" s="52"/>
      <c r="F756" s="16"/>
      <c r="Q756" s="16"/>
      <c r="R756" s="16"/>
      <c r="S756" s="16"/>
      <c r="T756" s="82"/>
      <c r="U756" s="16"/>
      <c r="V756" s="16"/>
      <c r="W756" s="82"/>
      <c r="X756" s="82"/>
    </row>
    <row r="757">
      <c r="A757" s="52"/>
      <c r="B757" s="52"/>
      <c r="C757" s="52"/>
      <c r="D757" s="52"/>
      <c r="E757" s="52"/>
      <c r="F757" s="16"/>
      <c r="Q757" s="16"/>
      <c r="R757" s="16"/>
      <c r="S757" s="16"/>
      <c r="T757" s="82"/>
      <c r="U757" s="16"/>
      <c r="V757" s="16"/>
      <c r="W757" s="82"/>
      <c r="X757" s="82"/>
    </row>
    <row r="758">
      <c r="A758" s="52"/>
      <c r="B758" s="52"/>
      <c r="C758" s="52"/>
      <c r="D758" s="52"/>
      <c r="E758" s="52"/>
      <c r="F758" s="16"/>
      <c r="Q758" s="16"/>
      <c r="R758" s="16"/>
      <c r="S758" s="16"/>
      <c r="T758" s="82"/>
      <c r="U758" s="16"/>
      <c r="V758" s="16"/>
      <c r="W758" s="82"/>
      <c r="X758" s="82"/>
    </row>
    <row r="759">
      <c r="A759" s="52"/>
      <c r="B759" s="52"/>
      <c r="C759" s="52"/>
      <c r="D759" s="52"/>
      <c r="E759" s="52"/>
      <c r="F759" s="16"/>
      <c r="Q759" s="16"/>
      <c r="R759" s="16"/>
      <c r="S759" s="16"/>
      <c r="T759" s="82"/>
      <c r="U759" s="16"/>
      <c r="V759" s="16"/>
      <c r="W759" s="82"/>
      <c r="X759" s="82"/>
    </row>
    <row r="760">
      <c r="A760" s="52"/>
      <c r="B760" s="52"/>
      <c r="C760" s="52"/>
      <c r="D760" s="52"/>
      <c r="E760" s="52"/>
      <c r="F760" s="16"/>
      <c r="Q760" s="16"/>
      <c r="R760" s="16"/>
      <c r="S760" s="16"/>
      <c r="T760" s="82"/>
      <c r="U760" s="16"/>
      <c r="V760" s="16"/>
      <c r="W760" s="82"/>
      <c r="X760" s="82"/>
    </row>
    <row r="761">
      <c r="A761" s="52"/>
      <c r="B761" s="52"/>
      <c r="C761" s="52"/>
      <c r="D761" s="52"/>
      <c r="E761" s="52"/>
      <c r="F761" s="16"/>
      <c r="Q761" s="16"/>
      <c r="R761" s="16"/>
      <c r="S761" s="16"/>
      <c r="T761" s="82"/>
      <c r="U761" s="16"/>
      <c r="V761" s="16"/>
      <c r="W761" s="82"/>
      <c r="X761" s="82"/>
    </row>
    <row r="762">
      <c r="A762" s="52"/>
      <c r="B762" s="52"/>
      <c r="C762" s="52"/>
      <c r="D762" s="52"/>
      <c r="E762" s="52"/>
      <c r="F762" s="16"/>
      <c r="Q762" s="16"/>
      <c r="R762" s="16"/>
      <c r="S762" s="16"/>
      <c r="T762" s="82"/>
      <c r="U762" s="16"/>
      <c r="V762" s="16"/>
      <c r="W762" s="82"/>
      <c r="X762" s="82"/>
    </row>
    <row r="763">
      <c r="A763" s="52"/>
      <c r="B763" s="52"/>
      <c r="C763" s="52"/>
      <c r="D763" s="52"/>
      <c r="E763" s="52"/>
      <c r="F763" s="16"/>
      <c r="Q763" s="16"/>
      <c r="R763" s="16"/>
      <c r="S763" s="16"/>
      <c r="T763" s="82"/>
      <c r="U763" s="16"/>
      <c r="V763" s="16"/>
      <c r="W763" s="82"/>
      <c r="X763" s="82"/>
    </row>
    <row r="764">
      <c r="A764" s="52"/>
      <c r="B764" s="52"/>
      <c r="C764" s="52"/>
      <c r="D764" s="52"/>
      <c r="E764" s="52"/>
      <c r="F764" s="16"/>
      <c r="Q764" s="16"/>
      <c r="R764" s="16"/>
      <c r="S764" s="16"/>
      <c r="T764" s="82"/>
      <c r="U764" s="16"/>
      <c r="V764" s="16"/>
      <c r="W764" s="82"/>
      <c r="X764" s="82"/>
    </row>
    <row r="765">
      <c r="A765" s="52"/>
      <c r="B765" s="52"/>
      <c r="C765" s="52"/>
      <c r="D765" s="52"/>
      <c r="E765" s="52"/>
      <c r="F765" s="16"/>
      <c r="Q765" s="16"/>
      <c r="R765" s="16"/>
      <c r="S765" s="16"/>
      <c r="T765" s="82"/>
      <c r="U765" s="16"/>
      <c r="V765" s="16"/>
      <c r="W765" s="82"/>
      <c r="X765" s="82"/>
    </row>
    <row r="766">
      <c r="A766" s="52"/>
      <c r="B766" s="52"/>
      <c r="C766" s="52"/>
      <c r="D766" s="52"/>
      <c r="E766" s="52"/>
      <c r="F766" s="16"/>
      <c r="Q766" s="16"/>
      <c r="R766" s="16"/>
      <c r="S766" s="16"/>
      <c r="T766" s="82"/>
      <c r="U766" s="16"/>
      <c r="V766" s="16"/>
      <c r="W766" s="82"/>
      <c r="X766" s="82"/>
    </row>
    <row r="767">
      <c r="A767" s="52"/>
      <c r="B767" s="52"/>
      <c r="C767" s="52"/>
      <c r="D767" s="52"/>
      <c r="E767" s="52"/>
      <c r="F767" s="16"/>
      <c r="Q767" s="16"/>
      <c r="R767" s="16"/>
      <c r="S767" s="16"/>
      <c r="T767" s="82"/>
      <c r="U767" s="16"/>
      <c r="V767" s="16"/>
      <c r="W767" s="82"/>
      <c r="X767" s="82"/>
    </row>
    <row r="768">
      <c r="A768" s="52"/>
      <c r="B768" s="52"/>
      <c r="C768" s="52"/>
      <c r="D768" s="52"/>
      <c r="E768" s="52"/>
      <c r="F768" s="16"/>
      <c r="Q768" s="16"/>
      <c r="R768" s="16"/>
      <c r="S768" s="16"/>
      <c r="T768" s="82"/>
      <c r="U768" s="16"/>
      <c r="V768" s="16"/>
      <c r="W768" s="82"/>
      <c r="X768" s="82"/>
    </row>
    <row r="769">
      <c r="A769" s="52"/>
      <c r="B769" s="52"/>
      <c r="C769" s="52"/>
      <c r="D769" s="52"/>
      <c r="E769" s="52"/>
      <c r="F769" s="16"/>
      <c r="Q769" s="16"/>
      <c r="R769" s="16"/>
      <c r="S769" s="16"/>
      <c r="T769" s="82"/>
      <c r="U769" s="16"/>
      <c r="V769" s="16"/>
      <c r="W769" s="82"/>
      <c r="X769" s="82"/>
    </row>
    <row r="770">
      <c r="A770" s="52"/>
      <c r="B770" s="52"/>
      <c r="C770" s="52"/>
      <c r="D770" s="52"/>
      <c r="E770" s="52"/>
      <c r="F770" s="16"/>
      <c r="Q770" s="16"/>
      <c r="R770" s="16"/>
      <c r="S770" s="16"/>
      <c r="T770" s="82"/>
      <c r="U770" s="16"/>
      <c r="V770" s="16"/>
      <c r="W770" s="82"/>
      <c r="X770" s="82"/>
    </row>
    <row r="771">
      <c r="A771" s="52"/>
      <c r="B771" s="52"/>
      <c r="C771" s="52"/>
      <c r="D771" s="52"/>
      <c r="E771" s="52"/>
      <c r="F771" s="16"/>
      <c r="Q771" s="16"/>
      <c r="R771" s="16"/>
      <c r="S771" s="16"/>
      <c r="T771" s="82"/>
      <c r="U771" s="16"/>
      <c r="V771" s="16"/>
      <c r="W771" s="82"/>
      <c r="X771" s="82"/>
    </row>
    <row r="772">
      <c r="A772" s="52"/>
      <c r="B772" s="52"/>
      <c r="C772" s="52"/>
      <c r="D772" s="52"/>
      <c r="E772" s="52"/>
      <c r="F772" s="16"/>
      <c r="Q772" s="16"/>
      <c r="R772" s="16"/>
      <c r="S772" s="16"/>
      <c r="T772" s="82"/>
      <c r="U772" s="16"/>
      <c r="V772" s="16"/>
      <c r="W772" s="82"/>
      <c r="X772" s="82"/>
    </row>
    <row r="773">
      <c r="A773" s="52"/>
      <c r="B773" s="52"/>
      <c r="C773" s="52"/>
      <c r="D773" s="52"/>
      <c r="E773" s="52"/>
      <c r="F773" s="16"/>
      <c r="Q773" s="16"/>
      <c r="R773" s="16"/>
      <c r="S773" s="16"/>
      <c r="T773" s="82"/>
      <c r="U773" s="16"/>
      <c r="V773" s="16"/>
      <c r="W773" s="82"/>
      <c r="X773" s="82"/>
    </row>
    <row r="774">
      <c r="A774" s="52"/>
      <c r="B774" s="52"/>
      <c r="C774" s="52"/>
      <c r="D774" s="52"/>
      <c r="E774" s="52"/>
      <c r="F774" s="16"/>
      <c r="Q774" s="16"/>
      <c r="R774" s="16"/>
      <c r="S774" s="16"/>
      <c r="T774" s="82"/>
      <c r="U774" s="16"/>
      <c r="V774" s="16"/>
      <c r="W774" s="82"/>
      <c r="X774" s="82"/>
    </row>
    <row r="775">
      <c r="A775" s="52"/>
      <c r="B775" s="52"/>
      <c r="C775" s="52"/>
      <c r="D775" s="52"/>
      <c r="E775" s="52"/>
      <c r="F775" s="16"/>
      <c r="Q775" s="16"/>
      <c r="R775" s="16"/>
      <c r="S775" s="16"/>
      <c r="T775" s="82"/>
      <c r="U775" s="16"/>
      <c r="V775" s="16"/>
      <c r="W775" s="82"/>
      <c r="X775" s="82"/>
    </row>
    <row r="776">
      <c r="A776" s="52"/>
      <c r="B776" s="52"/>
      <c r="C776" s="52"/>
      <c r="D776" s="52"/>
      <c r="E776" s="52"/>
      <c r="F776" s="16"/>
      <c r="Q776" s="16"/>
      <c r="R776" s="16"/>
      <c r="S776" s="16"/>
      <c r="T776" s="82"/>
      <c r="U776" s="16"/>
      <c r="V776" s="16"/>
      <c r="W776" s="82"/>
      <c r="X776" s="82"/>
    </row>
    <row r="777">
      <c r="A777" s="52"/>
      <c r="B777" s="52"/>
      <c r="C777" s="52"/>
      <c r="D777" s="52"/>
      <c r="E777" s="52"/>
      <c r="F777" s="16"/>
      <c r="Q777" s="16"/>
      <c r="R777" s="16"/>
      <c r="S777" s="16"/>
      <c r="T777" s="82"/>
      <c r="U777" s="16"/>
      <c r="V777" s="16"/>
      <c r="W777" s="82"/>
      <c r="X777" s="82"/>
    </row>
    <row r="778">
      <c r="A778" s="52"/>
      <c r="B778" s="52"/>
      <c r="C778" s="52"/>
      <c r="D778" s="52"/>
      <c r="E778" s="52"/>
      <c r="F778" s="16"/>
      <c r="Q778" s="16"/>
      <c r="R778" s="16"/>
      <c r="S778" s="16"/>
      <c r="T778" s="82"/>
      <c r="U778" s="16"/>
      <c r="V778" s="16"/>
      <c r="W778" s="82"/>
      <c r="X778" s="82"/>
    </row>
    <row r="779">
      <c r="A779" s="52"/>
      <c r="B779" s="52"/>
      <c r="C779" s="52"/>
      <c r="D779" s="52"/>
      <c r="E779" s="52"/>
      <c r="F779" s="16"/>
      <c r="Q779" s="16"/>
      <c r="R779" s="16"/>
      <c r="S779" s="16"/>
      <c r="T779" s="82"/>
      <c r="U779" s="16"/>
      <c r="V779" s="16"/>
      <c r="W779" s="82"/>
      <c r="X779" s="82"/>
    </row>
    <row r="780">
      <c r="A780" s="52"/>
      <c r="B780" s="52"/>
      <c r="C780" s="52"/>
      <c r="D780" s="52"/>
      <c r="E780" s="52"/>
      <c r="F780" s="16"/>
      <c r="Q780" s="16"/>
      <c r="R780" s="16"/>
      <c r="S780" s="16"/>
      <c r="T780" s="82"/>
      <c r="U780" s="16"/>
      <c r="V780" s="16"/>
      <c r="W780" s="82"/>
      <c r="X780" s="82"/>
    </row>
    <row r="781">
      <c r="A781" s="52"/>
      <c r="B781" s="52"/>
      <c r="C781" s="52"/>
      <c r="D781" s="52"/>
      <c r="E781" s="52"/>
      <c r="F781" s="16"/>
      <c r="Q781" s="16"/>
      <c r="R781" s="16"/>
      <c r="S781" s="16"/>
      <c r="T781" s="82"/>
      <c r="U781" s="16"/>
      <c r="V781" s="16"/>
      <c r="W781" s="82"/>
      <c r="X781" s="82"/>
    </row>
    <row r="782">
      <c r="A782" s="52"/>
      <c r="B782" s="52"/>
      <c r="C782" s="52"/>
      <c r="D782" s="52"/>
      <c r="E782" s="52"/>
      <c r="F782" s="16"/>
      <c r="Q782" s="16"/>
      <c r="R782" s="16"/>
      <c r="S782" s="16"/>
      <c r="T782" s="82"/>
      <c r="U782" s="16"/>
      <c r="V782" s="16"/>
      <c r="W782" s="82"/>
      <c r="X782" s="82"/>
    </row>
    <row r="783">
      <c r="A783" s="52"/>
      <c r="B783" s="52"/>
      <c r="C783" s="52"/>
      <c r="D783" s="52"/>
      <c r="E783" s="52"/>
      <c r="F783" s="16"/>
      <c r="Q783" s="16"/>
      <c r="R783" s="16"/>
      <c r="S783" s="16"/>
      <c r="T783" s="82"/>
      <c r="U783" s="16"/>
      <c r="V783" s="16"/>
      <c r="W783" s="82"/>
      <c r="X783" s="82"/>
    </row>
    <row r="784">
      <c r="A784" s="52"/>
      <c r="B784" s="52"/>
      <c r="C784" s="52"/>
      <c r="D784" s="52"/>
      <c r="E784" s="52"/>
      <c r="F784" s="16"/>
      <c r="Q784" s="16"/>
      <c r="R784" s="16"/>
      <c r="S784" s="16"/>
      <c r="T784" s="82"/>
      <c r="U784" s="16"/>
      <c r="V784" s="16"/>
      <c r="W784" s="82"/>
      <c r="X784" s="82"/>
    </row>
    <row r="785">
      <c r="A785" s="52"/>
      <c r="B785" s="52"/>
      <c r="C785" s="52"/>
      <c r="D785" s="52"/>
      <c r="E785" s="52"/>
      <c r="F785" s="16"/>
      <c r="Q785" s="16"/>
      <c r="R785" s="16"/>
      <c r="S785" s="16"/>
      <c r="T785" s="82"/>
      <c r="U785" s="16"/>
      <c r="V785" s="16"/>
      <c r="W785" s="82"/>
      <c r="X785" s="82"/>
    </row>
    <row r="786">
      <c r="A786" s="52"/>
      <c r="B786" s="52"/>
      <c r="C786" s="52"/>
      <c r="D786" s="52"/>
      <c r="E786" s="52"/>
      <c r="F786" s="16"/>
      <c r="Q786" s="16"/>
      <c r="R786" s="16"/>
      <c r="S786" s="16"/>
      <c r="T786" s="82"/>
      <c r="U786" s="16"/>
      <c r="V786" s="16"/>
      <c r="W786" s="82"/>
      <c r="X786" s="82"/>
    </row>
    <row r="787">
      <c r="A787" s="52"/>
      <c r="B787" s="52"/>
      <c r="C787" s="52"/>
      <c r="D787" s="52"/>
      <c r="E787" s="52"/>
      <c r="F787" s="16"/>
      <c r="Q787" s="16"/>
      <c r="R787" s="16"/>
      <c r="S787" s="16"/>
      <c r="T787" s="82"/>
      <c r="U787" s="16"/>
      <c r="V787" s="16"/>
      <c r="W787" s="82"/>
      <c r="X787" s="82"/>
    </row>
    <row r="788">
      <c r="A788" s="52"/>
      <c r="B788" s="52"/>
      <c r="C788" s="52"/>
      <c r="D788" s="52"/>
      <c r="E788" s="52"/>
      <c r="F788" s="16"/>
      <c r="Q788" s="16"/>
      <c r="R788" s="16"/>
      <c r="S788" s="16"/>
      <c r="T788" s="82"/>
      <c r="U788" s="16"/>
      <c r="V788" s="16"/>
      <c r="W788" s="82"/>
      <c r="X788" s="82"/>
    </row>
    <row r="789">
      <c r="A789" s="52"/>
      <c r="B789" s="52"/>
      <c r="C789" s="52"/>
      <c r="D789" s="52"/>
      <c r="E789" s="52"/>
      <c r="F789" s="16"/>
      <c r="Q789" s="16"/>
      <c r="R789" s="16"/>
      <c r="S789" s="16"/>
      <c r="T789" s="82"/>
      <c r="U789" s="16"/>
      <c r="V789" s="16"/>
      <c r="W789" s="82"/>
      <c r="X789" s="82"/>
    </row>
    <row r="790">
      <c r="A790" s="52"/>
      <c r="B790" s="52"/>
      <c r="C790" s="52"/>
      <c r="D790" s="52"/>
      <c r="E790" s="52"/>
      <c r="F790" s="16"/>
      <c r="Q790" s="16"/>
      <c r="R790" s="16"/>
      <c r="S790" s="16"/>
      <c r="T790" s="82"/>
      <c r="U790" s="16"/>
      <c r="V790" s="16"/>
      <c r="W790" s="82"/>
      <c r="X790" s="82"/>
    </row>
    <row r="791">
      <c r="A791" s="52"/>
      <c r="B791" s="52"/>
      <c r="C791" s="52"/>
      <c r="D791" s="52"/>
      <c r="E791" s="52"/>
      <c r="F791" s="16"/>
      <c r="Q791" s="16"/>
      <c r="R791" s="16"/>
      <c r="S791" s="16"/>
      <c r="T791" s="82"/>
      <c r="U791" s="16"/>
      <c r="V791" s="16"/>
      <c r="W791" s="82"/>
      <c r="X791" s="82"/>
    </row>
    <row r="792">
      <c r="A792" s="52"/>
      <c r="B792" s="52"/>
      <c r="C792" s="52"/>
      <c r="D792" s="52"/>
      <c r="E792" s="52"/>
      <c r="F792" s="16"/>
      <c r="Q792" s="16"/>
      <c r="R792" s="16"/>
      <c r="S792" s="16"/>
      <c r="T792" s="82"/>
      <c r="U792" s="16"/>
      <c r="V792" s="16"/>
      <c r="W792" s="82"/>
      <c r="X792" s="82"/>
    </row>
    <row r="793">
      <c r="A793" s="52"/>
      <c r="B793" s="52"/>
      <c r="C793" s="52"/>
      <c r="D793" s="52"/>
      <c r="E793" s="52"/>
      <c r="F793" s="16"/>
      <c r="Q793" s="16"/>
      <c r="R793" s="16"/>
      <c r="S793" s="16"/>
      <c r="T793" s="82"/>
      <c r="U793" s="16"/>
      <c r="V793" s="16"/>
      <c r="W793" s="82"/>
      <c r="X793" s="82"/>
    </row>
    <row r="794">
      <c r="A794" s="52"/>
      <c r="B794" s="52"/>
      <c r="C794" s="52"/>
      <c r="D794" s="52"/>
      <c r="E794" s="52"/>
      <c r="F794" s="16"/>
      <c r="Q794" s="16"/>
      <c r="R794" s="16"/>
      <c r="S794" s="16"/>
      <c r="T794" s="82"/>
      <c r="U794" s="16"/>
      <c r="V794" s="16"/>
      <c r="W794" s="82"/>
      <c r="X794" s="82"/>
    </row>
    <row r="795">
      <c r="A795" s="52"/>
      <c r="B795" s="52"/>
      <c r="C795" s="52"/>
      <c r="D795" s="52"/>
      <c r="E795" s="52"/>
      <c r="F795" s="16"/>
      <c r="Q795" s="16"/>
      <c r="R795" s="16"/>
      <c r="S795" s="16"/>
      <c r="T795" s="82"/>
      <c r="U795" s="16"/>
      <c r="V795" s="16"/>
      <c r="W795" s="82"/>
      <c r="X795" s="82"/>
    </row>
    <row r="796">
      <c r="A796" s="52"/>
      <c r="B796" s="52"/>
      <c r="C796" s="52"/>
      <c r="D796" s="52"/>
      <c r="E796" s="52"/>
      <c r="F796" s="16"/>
      <c r="Q796" s="16"/>
      <c r="R796" s="16"/>
      <c r="S796" s="16"/>
      <c r="T796" s="82"/>
      <c r="U796" s="16"/>
      <c r="V796" s="16"/>
      <c r="W796" s="82"/>
      <c r="X796" s="82"/>
    </row>
    <row r="797">
      <c r="A797" s="52"/>
      <c r="B797" s="52"/>
      <c r="C797" s="52"/>
      <c r="D797" s="52"/>
      <c r="E797" s="52"/>
      <c r="F797" s="16"/>
      <c r="Q797" s="16"/>
      <c r="R797" s="16"/>
      <c r="S797" s="16"/>
      <c r="T797" s="82"/>
      <c r="U797" s="16"/>
      <c r="V797" s="16"/>
      <c r="W797" s="82"/>
      <c r="X797" s="82"/>
    </row>
    <row r="798">
      <c r="A798" s="52"/>
      <c r="B798" s="52"/>
      <c r="C798" s="52"/>
      <c r="D798" s="52"/>
      <c r="E798" s="52"/>
      <c r="F798" s="16"/>
      <c r="Q798" s="16"/>
      <c r="R798" s="16"/>
      <c r="S798" s="16"/>
      <c r="T798" s="82"/>
      <c r="U798" s="16"/>
      <c r="V798" s="16"/>
      <c r="W798" s="82"/>
      <c r="X798" s="82"/>
    </row>
    <row r="799">
      <c r="A799" s="52"/>
      <c r="B799" s="52"/>
      <c r="C799" s="52"/>
      <c r="D799" s="52"/>
      <c r="E799" s="52"/>
      <c r="F799" s="16"/>
      <c r="Q799" s="16"/>
      <c r="R799" s="16"/>
      <c r="S799" s="16"/>
      <c r="T799" s="82"/>
      <c r="U799" s="16"/>
      <c r="V799" s="16"/>
      <c r="W799" s="82"/>
      <c r="X799" s="82"/>
    </row>
    <row r="800">
      <c r="A800" s="52"/>
      <c r="B800" s="52"/>
      <c r="C800" s="52"/>
      <c r="D800" s="52"/>
      <c r="E800" s="52"/>
      <c r="F800" s="16"/>
      <c r="Q800" s="16"/>
      <c r="R800" s="16"/>
      <c r="S800" s="16"/>
      <c r="T800" s="82"/>
      <c r="U800" s="16"/>
      <c r="V800" s="16"/>
      <c r="W800" s="82"/>
      <c r="X800" s="82"/>
    </row>
    <row r="801">
      <c r="A801" s="52"/>
      <c r="B801" s="52"/>
      <c r="C801" s="52"/>
      <c r="D801" s="52"/>
      <c r="E801" s="52"/>
      <c r="F801" s="16"/>
      <c r="Q801" s="16"/>
      <c r="R801" s="16"/>
      <c r="S801" s="16"/>
      <c r="T801" s="82"/>
      <c r="U801" s="16"/>
      <c r="V801" s="16"/>
      <c r="W801" s="82"/>
      <c r="X801" s="82"/>
    </row>
    <row r="802">
      <c r="A802" s="52"/>
      <c r="B802" s="52"/>
      <c r="C802" s="52"/>
      <c r="D802" s="52"/>
      <c r="E802" s="52"/>
      <c r="F802" s="16"/>
      <c r="Q802" s="16"/>
      <c r="R802" s="16"/>
      <c r="S802" s="16"/>
      <c r="T802" s="82"/>
      <c r="U802" s="16"/>
      <c r="V802" s="16"/>
      <c r="W802" s="82"/>
      <c r="X802" s="82"/>
    </row>
    <row r="803">
      <c r="A803" s="52"/>
      <c r="B803" s="52"/>
      <c r="C803" s="52"/>
      <c r="D803" s="52"/>
      <c r="E803" s="52"/>
      <c r="F803" s="16"/>
      <c r="Q803" s="16"/>
      <c r="R803" s="16"/>
      <c r="S803" s="16"/>
      <c r="T803" s="82"/>
      <c r="U803" s="16"/>
      <c r="V803" s="16"/>
      <c r="W803" s="82"/>
      <c r="X803" s="82"/>
    </row>
    <row r="804">
      <c r="A804" s="52"/>
      <c r="B804" s="52"/>
      <c r="C804" s="52"/>
      <c r="D804" s="52"/>
      <c r="E804" s="52"/>
      <c r="F804" s="16"/>
      <c r="Q804" s="16"/>
      <c r="R804" s="16"/>
      <c r="S804" s="16"/>
      <c r="T804" s="82"/>
      <c r="U804" s="16"/>
      <c r="V804" s="16"/>
      <c r="W804" s="82"/>
      <c r="X804" s="82"/>
    </row>
    <row r="805">
      <c r="A805" s="52"/>
      <c r="B805" s="52"/>
      <c r="C805" s="52"/>
      <c r="D805" s="52"/>
      <c r="E805" s="52"/>
      <c r="F805" s="16"/>
      <c r="Q805" s="16"/>
      <c r="R805" s="16"/>
      <c r="S805" s="16"/>
      <c r="T805" s="82"/>
      <c r="U805" s="16"/>
      <c r="V805" s="16"/>
      <c r="W805" s="82"/>
      <c r="X805" s="82"/>
    </row>
    <row r="806">
      <c r="A806" s="52"/>
      <c r="B806" s="52"/>
      <c r="C806" s="52"/>
      <c r="D806" s="52"/>
      <c r="E806" s="52"/>
      <c r="F806" s="16"/>
      <c r="Q806" s="16"/>
      <c r="R806" s="16"/>
      <c r="S806" s="16"/>
      <c r="T806" s="82"/>
      <c r="U806" s="16"/>
      <c r="V806" s="16"/>
      <c r="W806" s="82"/>
      <c r="X806" s="82"/>
    </row>
    <row r="807">
      <c r="A807" s="52"/>
      <c r="B807" s="52"/>
      <c r="C807" s="52"/>
      <c r="D807" s="52"/>
      <c r="E807" s="52"/>
      <c r="F807" s="16"/>
      <c r="Q807" s="16"/>
      <c r="R807" s="16"/>
      <c r="S807" s="16"/>
      <c r="T807" s="82"/>
      <c r="U807" s="16"/>
      <c r="V807" s="16"/>
      <c r="W807" s="82"/>
      <c r="X807" s="82"/>
    </row>
    <row r="808">
      <c r="A808" s="52"/>
      <c r="B808" s="52"/>
      <c r="C808" s="52"/>
      <c r="D808" s="52"/>
      <c r="E808" s="52"/>
      <c r="F808" s="16"/>
      <c r="Q808" s="16"/>
      <c r="R808" s="16"/>
      <c r="S808" s="16"/>
      <c r="T808" s="82"/>
      <c r="U808" s="16"/>
      <c r="V808" s="16"/>
      <c r="W808" s="82"/>
      <c r="X808" s="82"/>
    </row>
    <row r="809">
      <c r="A809" s="52"/>
      <c r="B809" s="52"/>
      <c r="C809" s="52"/>
      <c r="D809" s="52"/>
      <c r="E809" s="52"/>
      <c r="F809" s="16"/>
      <c r="Q809" s="16"/>
      <c r="R809" s="16"/>
      <c r="S809" s="16"/>
      <c r="T809" s="82"/>
      <c r="U809" s="16"/>
      <c r="V809" s="16"/>
      <c r="W809" s="82"/>
      <c r="X809" s="82"/>
    </row>
    <row r="810">
      <c r="A810" s="52"/>
      <c r="B810" s="52"/>
      <c r="C810" s="52"/>
      <c r="D810" s="52"/>
      <c r="E810" s="52"/>
      <c r="F810" s="16"/>
      <c r="Q810" s="16"/>
      <c r="R810" s="16"/>
      <c r="S810" s="16"/>
      <c r="T810" s="82"/>
      <c r="U810" s="16"/>
      <c r="V810" s="16"/>
      <c r="W810" s="82"/>
      <c r="X810" s="82"/>
    </row>
    <row r="811">
      <c r="A811" s="52"/>
      <c r="B811" s="52"/>
      <c r="C811" s="52"/>
      <c r="D811" s="52"/>
      <c r="E811" s="52"/>
      <c r="F811" s="16"/>
      <c r="Q811" s="16"/>
      <c r="R811" s="16"/>
      <c r="S811" s="16"/>
      <c r="T811" s="82"/>
      <c r="U811" s="16"/>
      <c r="V811" s="16"/>
      <c r="W811" s="82"/>
      <c r="X811" s="82"/>
    </row>
    <row r="812">
      <c r="A812" s="52"/>
      <c r="B812" s="52"/>
      <c r="C812" s="52"/>
      <c r="D812" s="52"/>
      <c r="E812" s="52"/>
      <c r="F812" s="16"/>
      <c r="Q812" s="16"/>
      <c r="R812" s="16"/>
      <c r="S812" s="16"/>
      <c r="T812" s="82"/>
      <c r="U812" s="16"/>
      <c r="V812" s="16"/>
      <c r="W812" s="82"/>
      <c r="X812" s="82"/>
    </row>
    <row r="813">
      <c r="A813" s="52"/>
      <c r="B813" s="52"/>
      <c r="C813" s="52"/>
      <c r="D813" s="52"/>
      <c r="E813" s="52"/>
      <c r="F813" s="16"/>
      <c r="Q813" s="16"/>
      <c r="R813" s="16"/>
      <c r="S813" s="16"/>
      <c r="T813" s="82"/>
      <c r="U813" s="16"/>
      <c r="V813" s="16"/>
      <c r="W813" s="82"/>
      <c r="X813" s="82"/>
    </row>
    <row r="814">
      <c r="A814" s="52"/>
      <c r="B814" s="52"/>
      <c r="C814" s="52"/>
      <c r="D814" s="52"/>
      <c r="E814" s="52"/>
      <c r="F814" s="16"/>
      <c r="Q814" s="16"/>
      <c r="R814" s="16"/>
      <c r="S814" s="16"/>
      <c r="T814" s="82"/>
      <c r="U814" s="16"/>
      <c r="V814" s="16"/>
      <c r="W814" s="82"/>
      <c r="X814" s="82"/>
    </row>
    <row r="815">
      <c r="A815" s="52"/>
      <c r="B815" s="52"/>
      <c r="C815" s="52"/>
      <c r="D815" s="52"/>
      <c r="E815" s="52"/>
      <c r="F815" s="16"/>
      <c r="Q815" s="16"/>
      <c r="R815" s="16"/>
      <c r="S815" s="16"/>
      <c r="T815" s="82"/>
      <c r="U815" s="16"/>
      <c r="V815" s="16"/>
      <c r="W815" s="82"/>
      <c r="X815" s="82"/>
    </row>
    <row r="816">
      <c r="A816" s="52"/>
      <c r="B816" s="52"/>
      <c r="C816" s="52"/>
      <c r="D816" s="52"/>
      <c r="E816" s="52"/>
      <c r="F816" s="16"/>
      <c r="Q816" s="16"/>
      <c r="R816" s="16"/>
      <c r="S816" s="16"/>
      <c r="T816" s="82"/>
      <c r="U816" s="16"/>
      <c r="V816" s="16"/>
      <c r="W816" s="82"/>
      <c r="X816" s="82"/>
    </row>
    <row r="817">
      <c r="A817" s="52"/>
      <c r="B817" s="52"/>
      <c r="C817" s="52"/>
      <c r="D817" s="52"/>
      <c r="E817" s="52"/>
      <c r="F817" s="16"/>
      <c r="Q817" s="16"/>
      <c r="R817" s="16"/>
      <c r="S817" s="16"/>
      <c r="T817" s="82"/>
      <c r="U817" s="16"/>
      <c r="V817" s="16"/>
      <c r="W817" s="82"/>
      <c r="X817" s="82"/>
    </row>
    <row r="818">
      <c r="A818" s="52"/>
      <c r="B818" s="52"/>
      <c r="C818" s="52"/>
      <c r="D818" s="52"/>
      <c r="E818" s="52"/>
      <c r="F818" s="16"/>
      <c r="Q818" s="16"/>
      <c r="R818" s="16"/>
      <c r="S818" s="16"/>
      <c r="T818" s="82"/>
      <c r="U818" s="16"/>
      <c r="V818" s="16"/>
      <c r="W818" s="82"/>
      <c r="X818" s="82"/>
    </row>
    <row r="819">
      <c r="A819" s="52"/>
      <c r="B819" s="52"/>
      <c r="C819" s="52"/>
      <c r="D819" s="52"/>
      <c r="E819" s="52"/>
      <c r="F819" s="16"/>
      <c r="Q819" s="16"/>
      <c r="R819" s="16"/>
      <c r="S819" s="16"/>
      <c r="T819" s="82"/>
      <c r="U819" s="16"/>
      <c r="V819" s="16"/>
      <c r="W819" s="82"/>
      <c r="X819" s="82"/>
    </row>
    <row r="820">
      <c r="A820" s="52"/>
      <c r="B820" s="52"/>
      <c r="C820" s="52"/>
      <c r="D820" s="52"/>
      <c r="E820" s="52"/>
      <c r="F820" s="16"/>
      <c r="Q820" s="16"/>
      <c r="R820" s="16"/>
      <c r="S820" s="16"/>
      <c r="T820" s="82"/>
      <c r="U820" s="16"/>
      <c r="V820" s="16"/>
      <c r="W820" s="82"/>
      <c r="X820" s="82"/>
    </row>
    <row r="821">
      <c r="A821" s="52"/>
      <c r="B821" s="52"/>
      <c r="C821" s="52"/>
      <c r="D821" s="52"/>
      <c r="E821" s="52"/>
      <c r="F821" s="16"/>
      <c r="Q821" s="16"/>
      <c r="R821" s="16"/>
      <c r="S821" s="16"/>
      <c r="T821" s="82"/>
      <c r="U821" s="16"/>
      <c r="V821" s="16"/>
      <c r="W821" s="82"/>
      <c r="X821" s="82"/>
    </row>
    <row r="822">
      <c r="A822" s="52"/>
      <c r="B822" s="52"/>
      <c r="C822" s="52"/>
      <c r="D822" s="52"/>
      <c r="E822" s="52"/>
      <c r="F822" s="16"/>
      <c r="Q822" s="16"/>
      <c r="R822" s="16"/>
      <c r="S822" s="16"/>
      <c r="T822" s="82"/>
      <c r="U822" s="16"/>
      <c r="V822" s="16"/>
      <c r="W822" s="82"/>
      <c r="X822" s="82"/>
    </row>
    <row r="823">
      <c r="A823" s="52"/>
      <c r="B823" s="52"/>
      <c r="C823" s="52"/>
      <c r="D823" s="52"/>
      <c r="E823" s="52"/>
      <c r="F823" s="16"/>
      <c r="Q823" s="16"/>
      <c r="R823" s="16"/>
      <c r="S823" s="16"/>
      <c r="T823" s="82"/>
      <c r="U823" s="16"/>
      <c r="V823" s="16"/>
      <c r="W823" s="82"/>
      <c r="X823" s="82"/>
    </row>
    <row r="824">
      <c r="A824" s="52"/>
      <c r="B824" s="52"/>
      <c r="C824" s="52"/>
      <c r="D824" s="52"/>
      <c r="E824" s="52"/>
      <c r="F824" s="16"/>
      <c r="Q824" s="16"/>
      <c r="R824" s="16"/>
      <c r="S824" s="16"/>
      <c r="T824" s="82"/>
      <c r="U824" s="16"/>
      <c r="V824" s="16"/>
      <c r="W824" s="82"/>
      <c r="X824" s="82"/>
    </row>
    <row r="825">
      <c r="A825" s="52"/>
      <c r="B825" s="52"/>
      <c r="C825" s="52"/>
      <c r="D825" s="52"/>
      <c r="E825" s="52"/>
      <c r="F825" s="16"/>
      <c r="Q825" s="16"/>
      <c r="R825" s="16"/>
      <c r="S825" s="16"/>
      <c r="T825" s="82"/>
      <c r="U825" s="16"/>
      <c r="V825" s="16"/>
      <c r="W825" s="82"/>
      <c r="X825" s="82"/>
    </row>
    <row r="826">
      <c r="A826" s="52"/>
      <c r="B826" s="52"/>
      <c r="C826" s="52"/>
      <c r="D826" s="52"/>
      <c r="E826" s="52"/>
      <c r="F826" s="16"/>
      <c r="Q826" s="16"/>
      <c r="R826" s="16"/>
      <c r="S826" s="16"/>
      <c r="T826" s="82"/>
      <c r="U826" s="16"/>
      <c r="V826" s="16"/>
      <c r="W826" s="82"/>
      <c r="X826" s="82"/>
    </row>
    <row r="827">
      <c r="A827" s="52"/>
      <c r="B827" s="52"/>
      <c r="C827" s="52"/>
      <c r="D827" s="52"/>
      <c r="E827" s="52"/>
      <c r="F827" s="16"/>
      <c r="Q827" s="16"/>
      <c r="R827" s="16"/>
      <c r="S827" s="16"/>
      <c r="T827" s="82"/>
      <c r="U827" s="16"/>
      <c r="V827" s="16"/>
      <c r="W827" s="82"/>
      <c r="X827" s="82"/>
    </row>
    <row r="828">
      <c r="A828" s="52"/>
      <c r="B828" s="52"/>
      <c r="C828" s="52"/>
      <c r="D828" s="52"/>
      <c r="E828" s="52"/>
      <c r="F828" s="16"/>
      <c r="Q828" s="16"/>
      <c r="R828" s="16"/>
      <c r="S828" s="16"/>
      <c r="T828" s="82"/>
      <c r="U828" s="16"/>
      <c r="V828" s="16"/>
      <c r="W828" s="82"/>
      <c r="X828" s="82"/>
    </row>
    <row r="829">
      <c r="A829" s="52"/>
      <c r="B829" s="52"/>
      <c r="C829" s="52"/>
      <c r="D829" s="52"/>
      <c r="E829" s="52"/>
      <c r="F829" s="16"/>
      <c r="Q829" s="16"/>
      <c r="R829" s="16"/>
      <c r="S829" s="16"/>
      <c r="T829" s="82"/>
      <c r="U829" s="16"/>
      <c r="V829" s="16"/>
      <c r="W829" s="82"/>
      <c r="X829" s="82"/>
    </row>
    <row r="830">
      <c r="A830" s="52"/>
      <c r="B830" s="52"/>
      <c r="C830" s="52"/>
      <c r="D830" s="52"/>
      <c r="E830" s="52"/>
      <c r="F830" s="16"/>
      <c r="Q830" s="16"/>
      <c r="R830" s="16"/>
      <c r="S830" s="16"/>
      <c r="T830" s="82"/>
      <c r="U830" s="16"/>
      <c r="V830" s="16"/>
      <c r="W830" s="82"/>
      <c r="X830" s="82"/>
    </row>
    <row r="831">
      <c r="A831" s="52"/>
      <c r="B831" s="52"/>
      <c r="C831" s="52"/>
      <c r="D831" s="52"/>
      <c r="E831" s="52"/>
      <c r="F831" s="16"/>
      <c r="Q831" s="16"/>
      <c r="R831" s="16"/>
      <c r="S831" s="16"/>
      <c r="T831" s="82"/>
      <c r="U831" s="16"/>
      <c r="V831" s="16"/>
      <c r="W831" s="82"/>
      <c r="X831" s="82"/>
    </row>
    <row r="832">
      <c r="A832" s="52"/>
      <c r="B832" s="52"/>
      <c r="C832" s="52"/>
      <c r="D832" s="52"/>
      <c r="E832" s="52"/>
      <c r="F832" s="16"/>
      <c r="Q832" s="16"/>
      <c r="R832" s="16"/>
      <c r="S832" s="16"/>
      <c r="T832" s="82"/>
      <c r="U832" s="16"/>
      <c r="V832" s="16"/>
      <c r="W832" s="82"/>
      <c r="X832" s="82"/>
    </row>
    <row r="833">
      <c r="A833" s="52"/>
      <c r="B833" s="52"/>
      <c r="C833" s="52"/>
      <c r="D833" s="52"/>
      <c r="E833" s="52"/>
      <c r="F833" s="16"/>
      <c r="Q833" s="16"/>
      <c r="R833" s="16"/>
      <c r="S833" s="16"/>
      <c r="T833" s="82"/>
      <c r="U833" s="16"/>
      <c r="V833" s="16"/>
      <c r="W833" s="82"/>
      <c r="X833" s="82"/>
    </row>
    <row r="834">
      <c r="A834" s="52"/>
      <c r="B834" s="52"/>
      <c r="C834" s="52"/>
      <c r="D834" s="52"/>
      <c r="E834" s="52"/>
      <c r="F834" s="16"/>
      <c r="Q834" s="16"/>
      <c r="R834" s="16"/>
      <c r="S834" s="16"/>
      <c r="T834" s="82"/>
      <c r="U834" s="16"/>
      <c r="V834" s="16"/>
      <c r="W834" s="82"/>
      <c r="X834" s="82"/>
    </row>
    <row r="835">
      <c r="A835" s="52"/>
      <c r="B835" s="52"/>
      <c r="C835" s="52"/>
      <c r="D835" s="52"/>
      <c r="E835" s="52"/>
      <c r="F835" s="16"/>
      <c r="Q835" s="16"/>
      <c r="R835" s="16"/>
      <c r="S835" s="16"/>
      <c r="T835" s="82"/>
      <c r="U835" s="16"/>
      <c r="V835" s="16"/>
      <c r="W835" s="82"/>
      <c r="X835" s="82"/>
    </row>
    <row r="836">
      <c r="A836" s="52"/>
      <c r="B836" s="52"/>
      <c r="C836" s="52"/>
      <c r="D836" s="52"/>
      <c r="E836" s="52"/>
      <c r="F836" s="16"/>
      <c r="Q836" s="16"/>
      <c r="R836" s="16"/>
      <c r="S836" s="16"/>
      <c r="T836" s="82"/>
      <c r="U836" s="16"/>
      <c r="V836" s="16"/>
      <c r="W836" s="82"/>
      <c r="X836" s="82"/>
    </row>
    <row r="837">
      <c r="A837" s="52"/>
      <c r="B837" s="52"/>
      <c r="C837" s="52"/>
      <c r="D837" s="52"/>
      <c r="E837" s="52"/>
      <c r="F837" s="16"/>
      <c r="Q837" s="16"/>
      <c r="R837" s="16"/>
      <c r="S837" s="16"/>
      <c r="T837" s="82"/>
      <c r="U837" s="16"/>
      <c r="V837" s="16"/>
      <c r="W837" s="82"/>
      <c r="X837" s="82"/>
    </row>
    <row r="838">
      <c r="A838" s="52"/>
      <c r="B838" s="52"/>
      <c r="C838" s="52"/>
      <c r="D838" s="52"/>
      <c r="E838" s="52"/>
      <c r="F838" s="16"/>
      <c r="Q838" s="16"/>
      <c r="R838" s="16"/>
      <c r="S838" s="16"/>
      <c r="T838" s="82"/>
      <c r="U838" s="16"/>
      <c r="V838" s="16"/>
      <c r="W838" s="82"/>
      <c r="X838" s="82"/>
    </row>
    <row r="839">
      <c r="A839" s="52"/>
      <c r="B839" s="52"/>
      <c r="C839" s="52"/>
      <c r="D839" s="52"/>
      <c r="E839" s="52"/>
      <c r="F839" s="16"/>
      <c r="Q839" s="16"/>
      <c r="R839" s="16"/>
      <c r="S839" s="16"/>
      <c r="T839" s="82"/>
      <c r="U839" s="16"/>
      <c r="V839" s="16"/>
      <c r="W839" s="82"/>
      <c r="X839" s="82"/>
    </row>
    <row r="840">
      <c r="A840" s="52"/>
      <c r="B840" s="52"/>
      <c r="C840" s="52"/>
      <c r="D840" s="52"/>
      <c r="E840" s="52"/>
      <c r="F840" s="16"/>
      <c r="Q840" s="16"/>
      <c r="R840" s="16"/>
      <c r="S840" s="16"/>
      <c r="T840" s="82"/>
      <c r="U840" s="16"/>
      <c r="V840" s="16"/>
      <c r="W840" s="82"/>
      <c r="X840" s="82"/>
    </row>
    <row r="841">
      <c r="A841" s="52"/>
      <c r="B841" s="52"/>
      <c r="C841" s="52"/>
      <c r="D841" s="52"/>
      <c r="E841" s="52"/>
      <c r="F841" s="16"/>
      <c r="Q841" s="16"/>
      <c r="R841" s="16"/>
      <c r="S841" s="16"/>
      <c r="T841" s="82"/>
      <c r="U841" s="16"/>
      <c r="V841" s="16"/>
      <c r="W841" s="82"/>
      <c r="X841" s="82"/>
    </row>
    <row r="842">
      <c r="A842" s="52"/>
      <c r="B842" s="52"/>
      <c r="C842" s="52"/>
      <c r="D842" s="52"/>
      <c r="E842" s="52"/>
      <c r="F842" s="16"/>
      <c r="Q842" s="16"/>
      <c r="R842" s="16"/>
      <c r="S842" s="16"/>
      <c r="T842" s="82"/>
      <c r="U842" s="16"/>
      <c r="V842" s="16"/>
      <c r="W842" s="82"/>
      <c r="X842" s="82"/>
    </row>
    <row r="843">
      <c r="A843" s="52"/>
      <c r="B843" s="52"/>
      <c r="C843" s="52"/>
      <c r="D843" s="52"/>
      <c r="E843" s="52"/>
      <c r="F843" s="16"/>
      <c r="Q843" s="16"/>
      <c r="R843" s="16"/>
      <c r="S843" s="16"/>
      <c r="T843" s="82"/>
      <c r="U843" s="16"/>
      <c r="V843" s="16"/>
      <c r="W843" s="82"/>
      <c r="X843" s="82"/>
    </row>
    <row r="844">
      <c r="A844" s="52"/>
      <c r="B844" s="52"/>
      <c r="C844" s="52"/>
      <c r="D844" s="52"/>
      <c r="E844" s="52"/>
      <c r="F844" s="16"/>
      <c r="Q844" s="16"/>
      <c r="R844" s="16"/>
      <c r="S844" s="16"/>
      <c r="T844" s="82"/>
      <c r="U844" s="16"/>
      <c r="V844" s="16"/>
      <c r="W844" s="82"/>
      <c r="X844" s="82"/>
    </row>
    <row r="845">
      <c r="A845" s="52"/>
      <c r="B845" s="52"/>
      <c r="C845" s="52"/>
      <c r="D845" s="52"/>
      <c r="E845" s="52"/>
      <c r="F845" s="16"/>
      <c r="Q845" s="16"/>
      <c r="R845" s="16"/>
      <c r="S845" s="16"/>
      <c r="T845" s="82"/>
      <c r="U845" s="16"/>
      <c r="V845" s="16"/>
      <c r="W845" s="82"/>
      <c r="X845" s="82"/>
    </row>
    <row r="846">
      <c r="A846" s="52"/>
      <c r="B846" s="52"/>
      <c r="C846" s="52"/>
      <c r="D846" s="52"/>
      <c r="E846" s="52"/>
      <c r="F846" s="16"/>
      <c r="Q846" s="16"/>
      <c r="R846" s="16"/>
      <c r="S846" s="16"/>
      <c r="T846" s="82"/>
      <c r="U846" s="16"/>
      <c r="V846" s="16"/>
      <c r="W846" s="82"/>
      <c r="X846" s="82"/>
    </row>
    <row r="847">
      <c r="A847" s="52"/>
      <c r="B847" s="52"/>
      <c r="C847" s="52"/>
      <c r="D847" s="52"/>
      <c r="E847" s="52"/>
      <c r="F847" s="16"/>
      <c r="Q847" s="16"/>
      <c r="R847" s="16"/>
      <c r="S847" s="16"/>
      <c r="T847" s="82"/>
      <c r="U847" s="16"/>
      <c r="V847" s="16"/>
      <c r="W847" s="82"/>
      <c r="X847" s="82"/>
    </row>
    <row r="848">
      <c r="A848" s="52"/>
      <c r="B848" s="52"/>
      <c r="C848" s="52"/>
      <c r="D848" s="52"/>
      <c r="E848" s="52"/>
      <c r="F848" s="16"/>
      <c r="Q848" s="16"/>
      <c r="R848" s="16"/>
      <c r="S848" s="16"/>
      <c r="T848" s="82"/>
      <c r="U848" s="16"/>
      <c r="V848" s="16"/>
      <c r="W848" s="82"/>
      <c r="X848" s="82"/>
    </row>
    <row r="849">
      <c r="A849" s="52"/>
      <c r="B849" s="52"/>
      <c r="C849" s="52"/>
      <c r="D849" s="52"/>
      <c r="E849" s="52"/>
      <c r="F849" s="16"/>
      <c r="Q849" s="16"/>
      <c r="R849" s="16"/>
      <c r="S849" s="16"/>
      <c r="T849" s="82"/>
      <c r="U849" s="16"/>
      <c r="V849" s="16"/>
      <c r="W849" s="82"/>
      <c r="X849" s="82"/>
    </row>
    <row r="850">
      <c r="A850" s="52"/>
      <c r="B850" s="52"/>
      <c r="C850" s="52"/>
      <c r="D850" s="52"/>
      <c r="E850" s="52"/>
      <c r="F850" s="16"/>
      <c r="Q850" s="16"/>
      <c r="R850" s="16"/>
      <c r="S850" s="16"/>
      <c r="T850" s="82"/>
      <c r="U850" s="16"/>
      <c r="V850" s="16"/>
      <c r="W850" s="82"/>
      <c r="X850" s="82"/>
    </row>
    <row r="851">
      <c r="A851" s="52"/>
      <c r="B851" s="52"/>
      <c r="C851" s="52"/>
      <c r="D851" s="52"/>
      <c r="E851" s="52"/>
      <c r="F851" s="16"/>
      <c r="Q851" s="16"/>
      <c r="R851" s="16"/>
      <c r="S851" s="16"/>
      <c r="T851" s="82"/>
      <c r="U851" s="16"/>
      <c r="V851" s="16"/>
      <c r="W851" s="82"/>
      <c r="X851" s="82"/>
    </row>
    <row r="852">
      <c r="A852" s="52"/>
      <c r="B852" s="52"/>
      <c r="C852" s="52"/>
      <c r="D852" s="52"/>
      <c r="E852" s="52"/>
      <c r="F852" s="16"/>
      <c r="Q852" s="16"/>
      <c r="R852" s="16"/>
      <c r="S852" s="16"/>
      <c r="T852" s="82"/>
      <c r="U852" s="16"/>
      <c r="V852" s="16"/>
      <c r="W852" s="82"/>
      <c r="X852" s="82"/>
    </row>
    <row r="853">
      <c r="A853" s="52"/>
      <c r="B853" s="52"/>
      <c r="C853" s="52"/>
      <c r="D853" s="52"/>
      <c r="E853" s="52"/>
      <c r="F853" s="16"/>
      <c r="Q853" s="16"/>
      <c r="R853" s="16"/>
      <c r="S853" s="16"/>
      <c r="T853" s="82"/>
      <c r="U853" s="16"/>
      <c r="V853" s="16"/>
      <c r="W853" s="82"/>
      <c r="X853" s="82"/>
    </row>
    <row r="854">
      <c r="A854" s="52"/>
      <c r="B854" s="52"/>
      <c r="C854" s="52"/>
      <c r="D854" s="52"/>
      <c r="E854" s="52"/>
      <c r="F854" s="16"/>
      <c r="Q854" s="16"/>
      <c r="R854" s="16"/>
      <c r="S854" s="16"/>
      <c r="T854" s="82"/>
      <c r="U854" s="16"/>
      <c r="V854" s="16"/>
      <c r="W854" s="82"/>
      <c r="X854" s="82"/>
    </row>
    <row r="855">
      <c r="A855" s="52"/>
      <c r="B855" s="52"/>
      <c r="C855" s="52"/>
      <c r="D855" s="52"/>
      <c r="E855" s="52"/>
      <c r="F855" s="16"/>
      <c r="Q855" s="16"/>
      <c r="R855" s="16"/>
      <c r="S855" s="16"/>
      <c r="T855" s="82"/>
      <c r="U855" s="16"/>
      <c r="V855" s="16"/>
      <c r="W855" s="82"/>
      <c r="X855" s="82"/>
    </row>
    <row r="856">
      <c r="A856" s="52"/>
      <c r="B856" s="52"/>
      <c r="C856" s="52"/>
      <c r="D856" s="52"/>
      <c r="E856" s="52"/>
      <c r="F856" s="16"/>
      <c r="Q856" s="16"/>
      <c r="R856" s="16"/>
      <c r="S856" s="16"/>
      <c r="T856" s="82"/>
      <c r="U856" s="16"/>
      <c r="V856" s="16"/>
      <c r="W856" s="82"/>
      <c r="X856" s="82"/>
    </row>
    <row r="857">
      <c r="A857" s="52"/>
      <c r="B857" s="52"/>
      <c r="C857" s="52"/>
      <c r="D857" s="52"/>
      <c r="E857" s="52"/>
      <c r="F857" s="16"/>
      <c r="Q857" s="16"/>
      <c r="R857" s="16"/>
      <c r="S857" s="16"/>
      <c r="T857" s="82"/>
      <c r="U857" s="16"/>
      <c r="V857" s="16"/>
      <c r="W857" s="82"/>
      <c r="X857" s="82"/>
    </row>
    <row r="858">
      <c r="A858" s="52"/>
      <c r="B858" s="52"/>
      <c r="C858" s="52"/>
      <c r="D858" s="52"/>
      <c r="E858" s="52"/>
      <c r="F858" s="16"/>
      <c r="Q858" s="16"/>
      <c r="R858" s="16"/>
      <c r="S858" s="16"/>
      <c r="T858" s="82"/>
      <c r="U858" s="16"/>
      <c r="V858" s="16"/>
      <c r="W858" s="82"/>
      <c r="X858" s="82"/>
    </row>
    <row r="859">
      <c r="A859" s="52"/>
      <c r="B859" s="52"/>
      <c r="C859" s="52"/>
      <c r="D859" s="52"/>
      <c r="E859" s="52"/>
      <c r="F859" s="16"/>
      <c r="Q859" s="16"/>
      <c r="R859" s="16"/>
      <c r="S859" s="16"/>
      <c r="T859" s="82"/>
      <c r="U859" s="16"/>
      <c r="V859" s="16"/>
      <c r="W859" s="82"/>
      <c r="X859" s="82"/>
    </row>
    <row r="860">
      <c r="A860" s="52"/>
      <c r="B860" s="52"/>
      <c r="C860" s="52"/>
      <c r="D860" s="52"/>
      <c r="E860" s="52"/>
      <c r="F860" s="16"/>
      <c r="Q860" s="16"/>
      <c r="R860" s="16"/>
      <c r="S860" s="16"/>
      <c r="T860" s="82"/>
      <c r="U860" s="16"/>
      <c r="V860" s="16"/>
      <c r="W860" s="82"/>
      <c r="X860" s="82"/>
    </row>
    <row r="861">
      <c r="A861" s="52"/>
      <c r="B861" s="52"/>
      <c r="C861" s="52"/>
      <c r="D861" s="52"/>
      <c r="E861" s="52"/>
      <c r="F861" s="16"/>
      <c r="Q861" s="16"/>
      <c r="R861" s="16"/>
      <c r="S861" s="16"/>
      <c r="T861" s="82"/>
      <c r="U861" s="16"/>
      <c r="V861" s="16"/>
      <c r="W861" s="82"/>
      <c r="X861" s="82"/>
    </row>
    <row r="862">
      <c r="A862" s="52"/>
      <c r="B862" s="52"/>
      <c r="C862" s="52"/>
      <c r="D862" s="52"/>
      <c r="E862" s="52"/>
      <c r="F862" s="16"/>
      <c r="Q862" s="16"/>
      <c r="R862" s="16"/>
      <c r="S862" s="16"/>
      <c r="T862" s="82"/>
      <c r="U862" s="16"/>
      <c r="V862" s="16"/>
      <c r="W862" s="82"/>
      <c r="X862" s="82"/>
    </row>
    <row r="863">
      <c r="A863" s="52"/>
      <c r="B863" s="52"/>
      <c r="C863" s="52"/>
      <c r="D863" s="52"/>
      <c r="E863" s="52"/>
      <c r="F863" s="16"/>
      <c r="Q863" s="16"/>
      <c r="R863" s="16"/>
      <c r="S863" s="16"/>
      <c r="T863" s="82"/>
      <c r="U863" s="16"/>
      <c r="V863" s="16"/>
      <c r="W863" s="82"/>
      <c r="X863" s="82"/>
    </row>
    <row r="864">
      <c r="A864" s="52"/>
      <c r="B864" s="52"/>
      <c r="C864" s="52"/>
      <c r="D864" s="52"/>
      <c r="E864" s="52"/>
      <c r="F864" s="16"/>
      <c r="Q864" s="16"/>
      <c r="R864" s="16"/>
      <c r="S864" s="16"/>
      <c r="T864" s="82"/>
      <c r="U864" s="16"/>
      <c r="V864" s="16"/>
      <c r="W864" s="82"/>
      <c r="X864" s="82"/>
    </row>
    <row r="865">
      <c r="A865" s="52"/>
      <c r="B865" s="52"/>
      <c r="C865" s="52"/>
      <c r="D865" s="52"/>
      <c r="E865" s="52"/>
      <c r="F865" s="16"/>
      <c r="Q865" s="16"/>
      <c r="R865" s="16"/>
      <c r="S865" s="16"/>
      <c r="T865" s="82"/>
      <c r="U865" s="16"/>
      <c r="V865" s="16"/>
      <c r="W865" s="82"/>
      <c r="X865" s="82"/>
    </row>
    <row r="866">
      <c r="A866" s="52"/>
      <c r="B866" s="52"/>
      <c r="C866" s="52"/>
      <c r="D866" s="52"/>
      <c r="E866" s="52"/>
      <c r="F866" s="16"/>
      <c r="Q866" s="16"/>
      <c r="R866" s="16"/>
      <c r="S866" s="16"/>
      <c r="T866" s="82"/>
      <c r="U866" s="16"/>
      <c r="V866" s="16"/>
      <c r="W866" s="82"/>
      <c r="X866" s="82"/>
    </row>
    <row r="867">
      <c r="A867" s="52"/>
      <c r="B867" s="52"/>
      <c r="C867" s="52"/>
      <c r="D867" s="52"/>
      <c r="E867" s="52"/>
      <c r="F867" s="16"/>
      <c r="Q867" s="16"/>
      <c r="R867" s="16"/>
      <c r="S867" s="16"/>
      <c r="T867" s="82"/>
      <c r="U867" s="16"/>
      <c r="V867" s="16"/>
      <c r="W867" s="82"/>
      <c r="X867" s="82"/>
    </row>
    <row r="868">
      <c r="A868" s="52"/>
      <c r="B868" s="52"/>
      <c r="C868" s="52"/>
      <c r="D868" s="52"/>
      <c r="E868" s="52"/>
      <c r="F868" s="16"/>
      <c r="Q868" s="16"/>
      <c r="R868" s="16"/>
      <c r="S868" s="16"/>
      <c r="T868" s="82"/>
      <c r="U868" s="16"/>
      <c r="V868" s="16"/>
      <c r="W868" s="82"/>
      <c r="X868" s="82"/>
    </row>
    <row r="869">
      <c r="A869" s="52"/>
      <c r="B869" s="52"/>
      <c r="C869" s="52"/>
      <c r="D869" s="52"/>
      <c r="E869" s="52"/>
      <c r="F869" s="16"/>
      <c r="Q869" s="16"/>
      <c r="R869" s="16"/>
      <c r="S869" s="16"/>
      <c r="T869" s="82"/>
      <c r="U869" s="16"/>
      <c r="V869" s="16"/>
      <c r="W869" s="82"/>
      <c r="X869" s="82"/>
    </row>
    <row r="870">
      <c r="A870" s="52"/>
      <c r="B870" s="52"/>
      <c r="C870" s="52"/>
      <c r="D870" s="52"/>
      <c r="E870" s="52"/>
      <c r="F870" s="16"/>
      <c r="Q870" s="16"/>
      <c r="R870" s="16"/>
      <c r="S870" s="16"/>
      <c r="T870" s="82"/>
      <c r="U870" s="16"/>
      <c r="V870" s="16"/>
      <c r="W870" s="82"/>
      <c r="X870" s="82"/>
    </row>
    <row r="871">
      <c r="A871" s="52"/>
      <c r="B871" s="52"/>
      <c r="C871" s="52"/>
      <c r="D871" s="52"/>
      <c r="E871" s="52"/>
      <c r="F871" s="16"/>
      <c r="Q871" s="16"/>
      <c r="R871" s="16"/>
      <c r="S871" s="16"/>
      <c r="T871" s="82"/>
      <c r="U871" s="16"/>
      <c r="V871" s="16"/>
      <c r="W871" s="82"/>
      <c r="X871" s="82"/>
    </row>
    <row r="872">
      <c r="A872" s="52"/>
      <c r="B872" s="52"/>
      <c r="C872" s="52"/>
      <c r="D872" s="52"/>
      <c r="E872" s="52"/>
      <c r="F872" s="16"/>
      <c r="Q872" s="16"/>
      <c r="R872" s="16"/>
      <c r="S872" s="16"/>
      <c r="T872" s="82"/>
      <c r="U872" s="16"/>
      <c r="V872" s="16"/>
      <c r="W872" s="82"/>
      <c r="X872" s="82"/>
    </row>
    <row r="873">
      <c r="A873" s="52"/>
      <c r="B873" s="52"/>
      <c r="C873" s="52"/>
      <c r="D873" s="52"/>
      <c r="E873" s="52"/>
      <c r="F873" s="16"/>
      <c r="Q873" s="16"/>
      <c r="R873" s="16"/>
      <c r="S873" s="16"/>
      <c r="T873" s="82"/>
      <c r="U873" s="16"/>
      <c r="V873" s="16"/>
      <c r="W873" s="82"/>
      <c r="X873" s="82"/>
    </row>
    <row r="874">
      <c r="A874" s="52"/>
      <c r="B874" s="52"/>
      <c r="C874" s="52"/>
      <c r="D874" s="52"/>
      <c r="E874" s="52"/>
      <c r="F874" s="16"/>
      <c r="Q874" s="16"/>
      <c r="R874" s="16"/>
      <c r="S874" s="16"/>
      <c r="T874" s="82"/>
      <c r="U874" s="16"/>
      <c r="V874" s="16"/>
      <c r="W874" s="82"/>
      <c r="X874" s="82"/>
    </row>
    <row r="875">
      <c r="A875" s="52"/>
      <c r="B875" s="52"/>
      <c r="C875" s="52"/>
      <c r="D875" s="52"/>
      <c r="E875" s="52"/>
      <c r="F875" s="16"/>
      <c r="Q875" s="16"/>
      <c r="R875" s="16"/>
      <c r="S875" s="16"/>
      <c r="T875" s="82"/>
      <c r="U875" s="16"/>
      <c r="V875" s="16"/>
      <c r="W875" s="82"/>
      <c r="X875" s="82"/>
    </row>
    <row r="876">
      <c r="A876" s="52"/>
      <c r="B876" s="52"/>
      <c r="C876" s="52"/>
      <c r="D876" s="52"/>
      <c r="E876" s="52"/>
      <c r="F876" s="16"/>
      <c r="Q876" s="16"/>
      <c r="R876" s="16"/>
      <c r="S876" s="16"/>
      <c r="T876" s="82"/>
      <c r="U876" s="16"/>
      <c r="V876" s="16"/>
      <c r="W876" s="82"/>
      <c r="X876" s="82"/>
    </row>
    <row r="877">
      <c r="A877" s="52"/>
      <c r="B877" s="52"/>
      <c r="C877" s="52"/>
      <c r="D877" s="52"/>
      <c r="E877" s="52"/>
      <c r="F877" s="16"/>
      <c r="Q877" s="16"/>
      <c r="R877" s="16"/>
      <c r="S877" s="16"/>
      <c r="T877" s="82"/>
      <c r="U877" s="16"/>
      <c r="V877" s="16"/>
      <c r="W877" s="82"/>
      <c r="X877" s="82"/>
    </row>
    <row r="878">
      <c r="A878" s="52"/>
      <c r="B878" s="52"/>
      <c r="C878" s="52"/>
      <c r="D878" s="52"/>
      <c r="E878" s="52"/>
      <c r="F878" s="16"/>
      <c r="Q878" s="16"/>
      <c r="R878" s="16"/>
      <c r="S878" s="16"/>
      <c r="T878" s="82"/>
      <c r="U878" s="16"/>
      <c r="V878" s="16"/>
      <c r="W878" s="82"/>
      <c r="X878" s="82"/>
    </row>
    <row r="879">
      <c r="A879" s="52"/>
      <c r="B879" s="52"/>
      <c r="C879" s="52"/>
      <c r="D879" s="52"/>
      <c r="E879" s="52"/>
      <c r="F879" s="16"/>
      <c r="Q879" s="16"/>
      <c r="R879" s="16"/>
      <c r="S879" s="16"/>
      <c r="T879" s="82"/>
      <c r="U879" s="16"/>
      <c r="V879" s="16"/>
      <c r="W879" s="82"/>
      <c r="X879" s="82"/>
    </row>
    <row r="880">
      <c r="A880" s="52"/>
      <c r="B880" s="52"/>
      <c r="C880" s="52"/>
      <c r="D880" s="52"/>
      <c r="E880" s="52"/>
      <c r="F880" s="16"/>
      <c r="Q880" s="16"/>
      <c r="R880" s="16"/>
      <c r="S880" s="16"/>
      <c r="T880" s="82"/>
      <c r="U880" s="16"/>
      <c r="V880" s="16"/>
      <c r="W880" s="82"/>
      <c r="X880" s="82"/>
    </row>
    <row r="881">
      <c r="A881" s="52"/>
      <c r="B881" s="52"/>
      <c r="C881" s="52"/>
      <c r="D881" s="52"/>
      <c r="E881" s="52"/>
      <c r="F881" s="16"/>
      <c r="Q881" s="16"/>
      <c r="R881" s="16"/>
      <c r="S881" s="16"/>
      <c r="T881" s="82"/>
      <c r="U881" s="16"/>
      <c r="V881" s="16"/>
      <c r="W881" s="82"/>
      <c r="X881" s="82"/>
    </row>
    <row r="882">
      <c r="A882" s="52"/>
      <c r="B882" s="52"/>
      <c r="C882" s="52"/>
      <c r="D882" s="52"/>
      <c r="E882" s="52"/>
      <c r="F882" s="16"/>
      <c r="Q882" s="16"/>
      <c r="R882" s="16"/>
      <c r="S882" s="16"/>
      <c r="T882" s="82"/>
      <c r="U882" s="16"/>
      <c r="V882" s="16"/>
      <c r="W882" s="82"/>
      <c r="X882" s="82"/>
    </row>
    <row r="883">
      <c r="A883" s="52"/>
      <c r="B883" s="52"/>
      <c r="C883" s="52"/>
      <c r="D883" s="52"/>
      <c r="E883" s="52"/>
      <c r="F883" s="16"/>
      <c r="Q883" s="16"/>
      <c r="R883" s="16"/>
      <c r="S883" s="16"/>
      <c r="T883" s="82"/>
      <c r="U883" s="16"/>
      <c r="V883" s="16"/>
      <c r="W883" s="82"/>
      <c r="X883" s="82"/>
    </row>
    <row r="884">
      <c r="A884" s="52"/>
      <c r="B884" s="52"/>
      <c r="C884" s="52"/>
      <c r="D884" s="52"/>
      <c r="E884" s="52"/>
      <c r="F884" s="16"/>
      <c r="Q884" s="16"/>
      <c r="R884" s="16"/>
      <c r="S884" s="16"/>
      <c r="T884" s="82"/>
      <c r="U884" s="16"/>
      <c r="V884" s="16"/>
      <c r="W884" s="82"/>
      <c r="X884" s="82"/>
    </row>
    <row r="885">
      <c r="A885" s="52"/>
      <c r="B885" s="52"/>
      <c r="C885" s="52"/>
      <c r="D885" s="52"/>
      <c r="E885" s="52"/>
      <c r="F885" s="16"/>
      <c r="Q885" s="16"/>
      <c r="R885" s="16"/>
      <c r="S885" s="16"/>
      <c r="T885" s="82"/>
      <c r="U885" s="16"/>
      <c r="V885" s="16"/>
      <c r="W885" s="82"/>
      <c r="X885" s="82"/>
    </row>
    <row r="886">
      <c r="A886" s="52"/>
      <c r="B886" s="52"/>
      <c r="C886" s="52"/>
      <c r="D886" s="52"/>
      <c r="E886" s="52"/>
      <c r="F886" s="16"/>
      <c r="Q886" s="16"/>
      <c r="R886" s="16"/>
      <c r="S886" s="16"/>
      <c r="T886" s="82"/>
      <c r="U886" s="16"/>
      <c r="V886" s="16"/>
      <c r="W886" s="82"/>
      <c r="X886" s="82"/>
    </row>
    <row r="887">
      <c r="A887" s="52"/>
      <c r="B887" s="52"/>
      <c r="C887" s="52"/>
      <c r="D887" s="52"/>
      <c r="E887" s="52"/>
      <c r="F887" s="16"/>
      <c r="Q887" s="16"/>
      <c r="R887" s="16"/>
      <c r="S887" s="16"/>
      <c r="T887" s="82"/>
      <c r="U887" s="16"/>
      <c r="V887" s="16"/>
      <c r="W887" s="82"/>
      <c r="X887" s="82"/>
    </row>
    <row r="888">
      <c r="A888" s="52"/>
      <c r="B888" s="52"/>
      <c r="C888" s="52"/>
      <c r="D888" s="52"/>
      <c r="E888" s="52"/>
      <c r="F888" s="16"/>
      <c r="Q888" s="16"/>
      <c r="R888" s="16"/>
      <c r="S888" s="16"/>
      <c r="T888" s="82"/>
      <c r="U888" s="16"/>
      <c r="V888" s="16"/>
      <c r="W888" s="82"/>
      <c r="X888" s="82"/>
    </row>
    <row r="889">
      <c r="A889" s="52"/>
      <c r="B889" s="52"/>
      <c r="C889" s="52"/>
      <c r="D889" s="52"/>
      <c r="E889" s="52"/>
      <c r="F889" s="16"/>
      <c r="Q889" s="16"/>
      <c r="R889" s="16"/>
      <c r="S889" s="16"/>
      <c r="T889" s="82"/>
      <c r="U889" s="16"/>
      <c r="V889" s="16"/>
      <c r="W889" s="82"/>
      <c r="X889" s="82"/>
    </row>
    <row r="890">
      <c r="A890" s="52"/>
      <c r="B890" s="52"/>
      <c r="C890" s="52"/>
      <c r="D890" s="52"/>
      <c r="E890" s="52"/>
      <c r="F890" s="16"/>
      <c r="Q890" s="16"/>
      <c r="R890" s="16"/>
      <c r="S890" s="16"/>
      <c r="T890" s="82"/>
      <c r="U890" s="16"/>
      <c r="V890" s="16"/>
      <c r="W890" s="82"/>
      <c r="X890" s="82"/>
    </row>
    <row r="891">
      <c r="A891" s="52"/>
      <c r="B891" s="52"/>
      <c r="C891" s="52"/>
      <c r="D891" s="52"/>
      <c r="E891" s="52"/>
      <c r="F891" s="16"/>
      <c r="Q891" s="16"/>
      <c r="R891" s="16"/>
      <c r="S891" s="16"/>
      <c r="T891" s="82"/>
      <c r="U891" s="16"/>
      <c r="V891" s="16"/>
      <c r="W891" s="82"/>
      <c r="X891" s="82"/>
    </row>
    <row r="892">
      <c r="A892" s="52"/>
      <c r="B892" s="52"/>
      <c r="C892" s="52"/>
      <c r="D892" s="52"/>
      <c r="E892" s="52"/>
      <c r="F892" s="16"/>
      <c r="Q892" s="16"/>
      <c r="R892" s="16"/>
      <c r="S892" s="16"/>
      <c r="T892" s="82"/>
      <c r="U892" s="16"/>
      <c r="V892" s="16"/>
      <c r="W892" s="82"/>
      <c r="X892" s="82"/>
    </row>
    <row r="893">
      <c r="A893" s="52"/>
      <c r="B893" s="52"/>
      <c r="C893" s="52"/>
      <c r="D893" s="52"/>
      <c r="E893" s="52"/>
      <c r="F893" s="16"/>
      <c r="Q893" s="16"/>
      <c r="R893" s="16"/>
      <c r="S893" s="16"/>
      <c r="T893" s="82"/>
      <c r="U893" s="16"/>
      <c r="V893" s="16"/>
      <c r="W893" s="82"/>
      <c r="X893" s="82"/>
    </row>
    <row r="894">
      <c r="A894" s="52"/>
      <c r="B894" s="52"/>
      <c r="C894" s="52"/>
      <c r="D894" s="52"/>
      <c r="E894" s="52"/>
      <c r="F894" s="16"/>
      <c r="Q894" s="16"/>
      <c r="R894" s="16"/>
      <c r="S894" s="16"/>
      <c r="T894" s="82"/>
      <c r="U894" s="16"/>
      <c r="V894" s="16"/>
      <c r="W894" s="82"/>
      <c r="X894" s="82"/>
    </row>
    <row r="895">
      <c r="A895" s="52"/>
      <c r="B895" s="52"/>
      <c r="C895" s="52"/>
      <c r="D895" s="52"/>
      <c r="E895" s="52"/>
      <c r="F895" s="16"/>
      <c r="Q895" s="16"/>
      <c r="R895" s="16"/>
      <c r="S895" s="16"/>
      <c r="T895" s="82"/>
      <c r="U895" s="16"/>
      <c r="V895" s="16"/>
      <c r="W895" s="82"/>
      <c r="X895" s="82"/>
    </row>
    <row r="896">
      <c r="A896" s="52"/>
      <c r="B896" s="52"/>
      <c r="C896" s="52"/>
      <c r="D896" s="52"/>
      <c r="E896" s="52"/>
      <c r="F896" s="16"/>
      <c r="Q896" s="16"/>
      <c r="R896" s="16"/>
      <c r="S896" s="16"/>
      <c r="T896" s="82"/>
      <c r="U896" s="16"/>
      <c r="V896" s="16"/>
      <c r="W896" s="82"/>
      <c r="X896" s="82"/>
    </row>
    <row r="897">
      <c r="A897" s="52"/>
      <c r="B897" s="52"/>
      <c r="C897" s="52"/>
      <c r="D897" s="52"/>
      <c r="E897" s="52"/>
      <c r="F897" s="16"/>
      <c r="Q897" s="16"/>
      <c r="R897" s="16"/>
      <c r="S897" s="16"/>
      <c r="T897" s="82"/>
      <c r="U897" s="16"/>
      <c r="V897" s="16"/>
      <c r="W897" s="82"/>
      <c r="X897" s="82"/>
    </row>
    <row r="898">
      <c r="A898" s="52"/>
      <c r="B898" s="52"/>
      <c r="C898" s="52"/>
      <c r="D898" s="52"/>
      <c r="E898" s="52"/>
      <c r="F898" s="16"/>
      <c r="Q898" s="16"/>
      <c r="R898" s="16"/>
      <c r="S898" s="16"/>
      <c r="T898" s="82"/>
      <c r="U898" s="16"/>
      <c r="V898" s="16"/>
      <c r="W898" s="82"/>
      <c r="X898" s="82"/>
    </row>
    <row r="899">
      <c r="A899" s="52"/>
      <c r="B899" s="52"/>
      <c r="C899" s="52"/>
      <c r="D899" s="52"/>
      <c r="E899" s="52"/>
      <c r="F899" s="16"/>
      <c r="Q899" s="16"/>
      <c r="R899" s="16"/>
      <c r="S899" s="16"/>
      <c r="T899" s="82"/>
      <c r="U899" s="16"/>
      <c r="V899" s="16"/>
      <c r="W899" s="82"/>
      <c r="X899" s="82"/>
    </row>
    <row r="900">
      <c r="A900" s="52"/>
      <c r="B900" s="52"/>
      <c r="C900" s="52"/>
      <c r="D900" s="52"/>
      <c r="E900" s="52"/>
      <c r="F900" s="16"/>
      <c r="Q900" s="16"/>
      <c r="R900" s="16"/>
      <c r="S900" s="16"/>
      <c r="T900" s="82"/>
      <c r="U900" s="16"/>
      <c r="V900" s="16"/>
      <c r="W900" s="82"/>
      <c r="X900" s="82"/>
    </row>
    <row r="901">
      <c r="A901" s="52"/>
      <c r="B901" s="52"/>
      <c r="C901" s="52"/>
      <c r="D901" s="52"/>
      <c r="E901" s="52"/>
      <c r="F901" s="16"/>
      <c r="Q901" s="16"/>
      <c r="R901" s="16"/>
      <c r="S901" s="16"/>
      <c r="T901" s="82"/>
      <c r="U901" s="16"/>
      <c r="V901" s="16"/>
      <c r="W901" s="82"/>
      <c r="X901" s="82"/>
    </row>
    <row r="902">
      <c r="A902" s="52"/>
      <c r="B902" s="52"/>
      <c r="C902" s="52"/>
      <c r="D902" s="52"/>
      <c r="E902" s="52"/>
      <c r="F902" s="16"/>
      <c r="Q902" s="16"/>
      <c r="R902" s="16"/>
      <c r="S902" s="16"/>
      <c r="T902" s="82"/>
      <c r="U902" s="16"/>
      <c r="V902" s="16"/>
      <c r="W902" s="82"/>
      <c r="X902" s="82"/>
    </row>
    <row r="903">
      <c r="A903" s="52"/>
      <c r="B903" s="52"/>
      <c r="C903" s="52"/>
      <c r="D903" s="52"/>
      <c r="E903" s="52"/>
      <c r="F903" s="16"/>
      <c r="Q903" s="16"/>
      <c r="R903" s="16"/>
      <c r="S903" s="16"/>
      <c r="T903" s="82"/>
      <c r="U903" s="16"/>
      <c r="V903" s="16"/>
      <c r="W903" s="82"/>
      <c r="X903" s="82"/>
    </row>
    <row r="904">
      <c r="A904" s="52"/>
      <c r="B904" s="52"/>
      <c r="C904" s="52"/>
      <c r="D904" s="52"/>
      <c r="E904" s="52"/>
      <c r="F904" s="16"/>
      <c r="Q904" s="16"/>
      <c r="R904" s="16"/>
      <c r="S904" s="16"/>
      <c r="T904" s="82"/>
      <c r="U904" s="16"/>
      <c r="V904" s="16"/>
      <c r="W904" s="82"/>
      <c r="X904" s="82"/>
    </row>
    <row r="905">
      <c r="A905" s="52"/>
      <c r="B905" s="52"/>
      <c r="C905" s="52"/>
      <c r="D905" s="52"/>
      <c r="E905" s="52"/>
      <c r="F905" s="16"/>
      <c r="Q905" s="16"/>
      <c r="R905" s="16"/>
      <c r="S905" s="16"/>
      <c r="T905" s="82"/>
      <c r="U905" s="16"/>
      <c r="V905" s="16"/>
      <c r="W905" s="82"/>
      <c r="X905" s="82"/>
    </row>
    <row r="906">
      <c r="A906" s="52"/>
      <c r="B906" s="52"/>
      <c r="C906" s="52"/>
      <c r="D906" s="52"/>
      <c r="E906" s="52"/>
      <c r="F906" s="16"/>
      <c r="Q906" s="16"/>
      <c r="R906" s="16"/>
      <c r="S906" s="16"/>
      <c r="T906" s="82"/>
      <c r="U906" s="16"/>
      <c r="V906" s="16"/>
      <c r="W906" s="82"/>
      <c r="X906" s="82"/>
    </row>
    <row r="907">
      <c r="A907" s="52"/>
      <c r="B907" s="52"/>
      <c r="C907" s="52"/>
      <c r="D907" s="52"/>
      <c r="E907" s="52"/>
      <c r="F907" s="16"/>
      <c r="Q907" s="16"/>
      <c r="R907" s="16"/>
      <c r="S907" s="16"/>
      <c r="T907" s="82"/>
      <c r="U907" s="16"/>
      <c r="V907" s="16"/>
      <c r="W907" s="82"/>
      <c r="X907" s="82"/>
    </row>
    <row r="908">
      <c r="A908" s="52"/>
      <c r="B908" s="52"/>
      <c r="C908" s="52"/>
      <c r="D908" s="52"/>
      <c r="E908" s="52"/>
      <c r="F908" s="16"/>
      <c r="Q908" s="16"/>
      <c r="R908" s="16"/>
      <c r="S908" s="16"/>
      <c r="T908" s="82"/>
      <c r="U908" s="16"/>
      <c r="V908" s="16"/>
      <c r="W908" s="82"/>
      <c r="X908" s="82"/>
    </row>
    <row r="909">
      <c r="A909" s="52"/>
      <c r="B909" s="52"/>
      <c r="C909" s="52"/>
      <c r="D909" s="52"/>
      <c r="E909" s="52"/>
      <c r="F909" s="16"/>
      <c r="Q909" s="16"/>
      <c r="R909" s="16"/>
      <c r="S909" s="16"/>
      <c r="T909" s="82"/>
      <c r="U909" s="16"/>
      <c r="V909" s="16"/>
      <c r="W909" s="82"/>
      <c r="X909" s="82"/>
    </row>
    <row r="910">
      <c r="A910" s="52"/>
      <c r="B910" s="52"/>
      <c r="C910" s="52"/>
      <c r="D910" s="52"/>
      <c r="E910" s="52"/>
      <c r="F910" s="16"/>
      <c r="Q910" s="16"/>
      <c r="R910" s="16"/>
      <c r="S910" s="16"/>
      <c r="T910" s="82"/>
      <c r="U910" s="16"/>
      <c r="V910" s="16"/>
      <c r="W910" s="82"/>
      <c r="X910" s="82"/>
    </row>
    <row r="911">
      <c r="A911" s="52"/>
      <c r="B911" s="52"/>
      <c r="C911" s="52"/>
      <c r="D911" s="52"/>
      <c r="E911" s="52"/>
      <c r="F911" s="16"/>
      <c r="Q911" s="16"/>
      <c r="R911" s="16"/>
      <c r="S911" s="16"/>
      <c r="T911" s="82"/>
      <c r="U911" s="16"/>
      <c r="V911" s="16"/>
      <c r="W911" s="82"/>
      <c r="X911" s="82"/>
    </row>
    <row r="912">
      <c r="A912" s="52"/>
      <c r="B912" s="52"/>
      <c r="C912" s="52"/>
      <c r="D912" s="52"/>
      <c r="E912" s="52"/>
      <c r="F912" s="16"/>
      <c r="Q912" s="16"/>
      <c r="R912" s="16"/>
      <c r="S912" s="16"/>
      <c r="T912" s="82"/>
      <c r="U912" s="16"/>
      <c r="V912" s="16"/>
      <c r="W912" s="82"/>
      <c r="X912" s="82"/>
    </row>
    <row r="913">
      <c r="A913" s="52"/>
      <c r="B913" s="52"/>
      <c r="C913" s="52"/>
      <c r="D913" s="52"/>
      <c r="E913" s="52"/>
      <c r="F913" s="16"/>
      <c r="Q913" s="16"/>
      <c r="R913" s="16"/>
      <c r="S913" s="16"/>
      <c r="T913" s="82"/>
      <c r="U913" s="16"/>
      <c r="V913" s="16"/>
      <c r="W913" s="82"/>
      <c r="X913" s="82"/>
    </row>
    <row r="914">
      <c r="A914" s="52"/>
      <c r="B914" s="52"/>
      <c r="C914" s="52"/>
      <c r="D914" s="52"/>
      <c r="E914" s="52"/>
      <c r="F914" s="16"/>
      <c r="Q914" s="16"/>
      <c r="R914" s="16"/>
      <c r="S914" s="16"/>
      <c r="T914" s="82"/>
      <c r="U914" s="16"/>
      <c r="V914" s="16"/>
      <c r="W914" s="82"/>
      <c r="X914" s="82"/>
    </row>
    <row r="915">
      <c r="A915" s="52"/>
      <c r="B915" s="52"/>
      <c r="C915" s="52"/>
      <c r="D915" s="52"/>
      <c r="E915" s="52"/>
      <c r="F915" s="16"/>
      <c r="Q915" s="16"/>
      <c r="R915" s="16"/>
      <c r="S915" s="16"/>
      <c r="T915" s="82"/>
      <c r="U915" s="16"/>
      <c r="V915" s="16"/>
      <c r="W915" s="82"/>
      <c r="X915" s="82"/>
    </row>
    <row r="916">
      <c r="A916" s="52"/>
      <c r="B916" s="52"/>
      <c r="C916" s="52"/>
      <c r="D916" s="52"/>
      <c r="E916" s="52"/>
      <c r="F916" s="16"/>
      <c r="Q916" s="16"/>
      <c r="R916" s="16"/>
      <c r="S916" s="16"/>
      <c r="T916" s="82"/>
      <c r="U916" s="16"/>
      <c r="V916" s="16"/>
      <c r="W916" s="82"/>
      <c r="X916" s="82"/>
    </row>
    <row r="917">
      <c r="A917" s="52"/>
      <c r="B917" s="52"/>
      <c r="C917" s="52"/>
      <c r="D917" s="52"/>
      <c r="E917" s="52"/>
      <c r="F917" s="16"/>
      <c r="Q917" s="16"/>
      <c r="R917" s="16"/>
      <c r="S917" s="16"/>
      <c r="T917" s="82"/>
      <c r="U917" s="16"/>
      <c r="V917" s="16"/>
      <c r="W917" s="82"/>
      <c r="X917" s="82"/>
    </row>
    <row r="918">
      <c r="A918" s="52"/>
      <c r="B918" s="52"/>
      <c r="C918" s="52"/>
      <c r="D918" s="52"/>
      <c r="E918" s="52"/>
      <c r="F918" s="16"/>
      <c r="Q918" s="16"/>
      <c r="R918" s="16"/>
      <c r="S918" s="16"/>
      <c r="T918" s="82"/>
      <c r="U918" s="16"/>
      <c r="V918" s="16"/>
      <c r="W918" s="82"/>
      <c r="X918" s="82"/>
    </row>
    <row r="919">
      <c r="A919" s="52"/>
      <c r="B919" s="52"/>
      <c r="C919" s="52"/>
      <c r="D919" s="52"/>
      <c r="E919" s="52"/>
      <c r="F919" s="16"/>
      <c r="Q919" s="16"/>
      <c r="R919" s="16"/>
      <c r="S919" s="16"/>
      <c r="T919" s="82"/>
      <c r="U919" s="16"/>
      <c r="V919" s="16"/>
      <c r="W919" s="82"/>
      <c r="X919" s="82"/>
    </row>
    <row r="920">
      <c r="A920" s="52"/>
      <c r="B920" s="52"/>
      <c r="C920" s="52"/>
      <c r="D920" s="52"/>
      <c r="E920" s="52"/>
      <c r="F920" s="16"/>
      <c r="Q920" s="16"/>
      <c r="R920" s="16"/>
      <c r="S920" s="16"/>
      <c r="T920" s="82"/>
      <c r="U920" s="16"/>
      <c r="V920" s="16"/>
      <c r="W920" s="82"/>
      <c r="X920" s="82"/>
    </row>
    <row r="921">
      <c r="A921" s="52"/>
      <c r="B921" s="52"/>
      <c r="C921" s="52"/>
      <c r="D921" s="52"/>
      <c r="E921" s="52"/>
      <c r="F921" s="16"/>
      <c r="Q921" s="16"/>
      <c r="R921" s="16"/>
      <c r="S921" s="16"/>
      <c r="T921" s="82"/>
      <c r="U921" s="16"/>
      <c r="V921" s="16"/>
      <c r="W921" s="82"/>
      <c r="X921" s="82"/>
    </row>
    <row r="922">
      <c r="A922" s="52"/>
      <c r="B922" s="52"/>
      <c r="C922" s="52"/>
      <c r="D922" s="52"/>
      <c r="E922" s="52"/>
      <c r="F922" s="16"/>
      <c r="Q922" s="16"/>
      <c r="R922" s="16"/>
      <c r="S922" s="16"/>
      <c r="T922" s="82"/>
      <c r="U922" s="16"/>
      <c r="V922" s="16"/>
      <c r="W922" s="82"/>
      <c r="X922" s="82"/>
    </row>
    <row r="923">
      <c r="A923" s="52"/>
      <c r="B923" s="52"/>
      <c r="C923" s="52"/>
      <c r="D923" s="52"/>
      <c r="E923" s="52"/>
      <c r="F923" s="16"/>
      <c r="Q923" s="16"/>
      <c r="R923" s="16"/>
      <c r="S923" s="16"/>
      <c r="T923" s="82"/>
      <c r="U923" s="16"/>
      <c r="V923" s="16"/>
      <c r="W923" s="82"/>
      <c r="X923" s="82"/>
    </row>
    <row r="924">
      <c r="A924" s="52"/>
      <c r="B924" s="52"/>
      <c r="C924" s="52"/>
      <c r="D924" s="52"/>
      <c r="E924" s="52"/>
      <c r="F924" s="16"/>
      <c r="Q924" s="16"/>
      <c r="R924" s="16"/>
      <c r="S924" s="16"/>
      <c r="T924" s="82"/>
      <c r="U924" s="16"/>
      <c r="V924" s="16"/>
      <c r="W924" s="82"/>
      <c r="X924" s="82"/>
    </row>
    <row r="925">
      <c r="A925" s="52"/>
      <c r="B925" s="52"/>
      <c r="C925" s="52"/>
      <c r="D925" s="52"/>
      <c r="E925" s="52"/>
      <c r="F925" s="16"/>
      <c r="Q925" s="16"/>
      <c r="R925" s="16"/>
      <c r="S925" s="16"/>
      <c r="T925" s="82"/>
      <c r="U925" s="16"/>
      <c r="V925" s="16"/>
      <c r="W925" s="82"/>
      <c r="X925" s="82"/>
    </row>
    <row r="926">
      <c r="A926" s="52"/>
      <c r="B926" s="52"/>
      <c r="C926" s="52"/>
      <c r="D926" s="52"/>
      <c r="E926" s="52"/>
      <c r="F926" s="16"/>
      <c r="Q926" s="16"/>
      <c r="R926" s="16"/>
      <c r="S926" s="16"/>
      <c r="T926" s="82"/>
      <c r="U926" s="16"/>
      <c r="V926" s="16"/>
      <c r="W926" s="82"/>
      <c r="X926" s="82"/>
    </row>
    <row r="927">
      <c r="A927" s="52"/>
      <c r="B927" s="52"/>
      <c r="C927" s="52"/>
      <c r="D927" s="52"/>
      <c r="E927" s="52"/>
      <c r="F927" s="16"/>
      <c r="Q927" s="16"/>
      <c r="R927" s="16"/>
      <c r="S927" s="16"/>
      <c r="T927" s="82"/>
      <c r="U927" s="16"/>
      <c r="V927" s="16"/>
      <c r="W927" s="82"/>
      <c r="X927" s="82"/>
    </row>
    <row r="928">
      <c r="A928" s="52"/>
      <c r="B928" s="52"/>
      <c r="C928" s="52"/>
      <c r="D928" s="52"/>
      <c r="E928" s="52"/>
      <c r="F928" s="16"/>
      <c r="Q928" s="16"/>
      <c r="R928" s="16"/>
      <c r="S928" s="16"/>
      <c r="T928" s="82"/>
      <c r="U928" s="16"/>
      <c r="V928" s="16"/>
      <c r="W928" s="82"/>
      <c r="X928" s="82"/>
    </row>
    <row r="929">
      <c r="A929" s="52"/>
      <c r="B929" s="52"/>
      <c r="C929" s="52"/>
      <c r="D929" s="52"/>
      <c r="E929" s="52"/>
      <c r="F929" s="16"/>
      <c r="Q929" s="16"/>
      <c r="R929" s="16"/>
      <c r="S929" s="16"/>
      <c r="T929" s="82"/>
      <c r="U929" s="16"/>
      <c r="V929" s="16"/>
      <c r="W929" s="82"/>
      <c r="X929" s="82"/>
    </row>
    <row r="930">
      <c r="A930" s="52"/>
      <c r="B930" s="52"/>
      <c r="C930" s="52"/>
      <c r="D930" s="52"/>
      <c r="E930" s="52"/>
      <c r="F930" s="16"/>
      <c r="Q930" s="16"/>
      <c r="R930" s="16"/>
      <c r="S930" s="16"/>
      <c r="T930" s="82"/>
      <c r="U930" s="16"/>
      <c r="V930" s="16"/>
      <c r="W930" s="82"/>
      <c r="X930" s="82"/>
    </row>
    <row r="931">
      <c r="A931" s="52"/>
      <c r="B931" s="52"/>
      <c r="C931" s="52"/>
      <c r="D931" s="52"/>
      <c r="E931" s="52"/>
      <c r="F931" s="16"/>
      <c r="Q931" s="16"/>
      <c r="R931" s="16"/>
      <c r="S931" s="16"/>
      <c r="T931" s="82"/>
      <c r="U931" s="16"/>
      <c r="V931" s="16"/>
      <c r="W931" s="82"/>
      <c r="X931" s="82"/>
    </row>
    <row r="932">
      <c r="A932" s="52"/>
      <c r="B932" s="52"/>
      <c r="C932" s="52"/>
      <c r="D932" s="52"/>
      <c r="E932" s="52"/>
      <c r="F932" s="16"/>
      <c r="Q932" s="16"/>
      <c r="R932" s="16"/>
      <c r="S932" s="16"/>
      <c r="T932" s="82"/>
      <c r="U932" s="16"/>
      <c r="V932" s="16"/>
      <c r="W932" s="82"/>
      <c r="X932" s="82"/>
    </row>
    <row r="933">
      <c r="A933" s="52"/>
      <c r="B933" s="52"/>
      <c r="C933" s="52"/>
      <c r="D933" s="52"/>
      <c r="E933" s="52"/>
      <c r="F933" s="16"/>
      <c r="Q933" s="16"/>
      <c r="R933" s="16"/>
      <c r="S933" s="16"/>
      <c r="T933" s="82"/>
      <c r="U933" s="16"/>
      <c r="V933" s="16"/>
      <c r="W933" s="82"/>
      <c r="X933" s="82"/>
    </row>
    <row r="934">
      <c r="A934" s="52"/>
      <c r="B934" s="52"/>
      <c r="C934" s="52"/>
      <c r="D934" s="52"/>
      <c r="E934" s="52"/>
      <c r="F934" s="16"/>
      <c r="Q934" s="16"/>
      <c r="R934" s="16"/>
      <c r="S934" s="16"/>
      <c r="T934" s="82"/>
      <c r="U934" s="16"/>
      <c r="V934" s="16"/>
      <c r="W934" s="82"/>
      <c r="X934" s="82"/>
    </row>
    <row r="935">
      <c r="A935" s="52"/>
      <c r="B935" s="52"/>
      <c r="C935" s="52"/>
      <c r="D935" s="52"/>
      <c r="E935" s="52"/>
      <c r="F935" s="16"/>
      <c r="Q935" s="16"/>
      <c r="R935" s="16"/>
      <c r="S935" s="16"/>
      <c r="T935" s="82"/>
      <c r="U935" s="16"/>
      <c r="V935" s="16"/>
      <c r="W935" s="82"/>
      <c r="X935" s="82"/>
    </row>
    <row r="936">
      <c r="A936" s="52"/>
      <c r="B936" s="52"/>
      <c r="C936" s="52"/>
      <c r="D936" s="52"/>
      <c r="E936" s="52"/>
      <c r="F936" s="16"/>
      <c r="Q936" s="16"/>
      <c r="R936" s="16"/>
      <c r="S936" s="16"/>
      <c r="T936" s="82"/>
      <c r="U936" s="16"/>
      <c r="V936" s="16"/>
      <c r="W936" s="82"/>
      <c r="X936" s="82"/>
    </row>
    <row r="937">
      <c r="A937" s="52"/>
      <c r="B937" s="52"/>
      <c r="C937" s="52"/>
      <c r="D937" s="52"/>
      <c r="E937" s="52"/>
      <c r="F937" s="16"/>
      <c r="Q937" s="16"/>
      <c r="R937" s="16"/>
      <c r="S937" s="16"/>
      <c r="T937" s="82"/>
      <c r="U937" s="16"/>
      <c r="V937" s="16"/>
      <c r="W937" s="82"/>
      <c r="X937" s="82"/>
    </row>
    <row r="938">
      <c r="A938" s="52"/>
      <c r="B938" s="52"/>
      <c r="C938" s="52"/>
      <c r="D938" s="52"/>
      <c r="E938" s="52"/>
      <c r="F938" s="16"/>
      <c r="Q938" s="16"/>
      <c r="R938" s="16"/>
      <c r="S938" s="16"/>
      <c r="T938" s="82"/>
      <c r="U938" s="16"/>
      <c r="V938" s="16"/>
      <c r="W938" s="82"/>
      <c r="X938" s="82"/>
    </row>
    <row r="939">
      <c r="A939" s="52"/>
      <c r="B939" s="52"/>
      <c r="C939" s="52"/>
      <c r="D939" s="52"/>
      <c r="E939" s="52"/>
      <c r="F939" s="16"/>
      <c r="Q939" s="16"/>
      <c r="R939" s="16"/>
      <c r="S939" s="16"/>
      <c r="T939" s="82"/>
      <c r="U939" s="16"/>
      <c r="V939" s="16"/>
      <c r="W939" s="82"/>
      <c r="X939" s="82"/>
    </row>
    <row r="940">
      <c r="A940" s="52"/>
      <c r="B940" s="52"/>
      <c r="C940" s="52"/>
      <c r="D940" s="52"/>
      <c r="E940" s="52"/>
      <c r="F940" s="16"/>
      <c r="Q940" s="16"/>
      <c r="R940" s="16"/>
      <c r="S940" s="16"/>
      <c r="T940" s="82"/>
      <c r="U940" s="16"/>
      <c r="V940" s="16"/>
      <c r="W940" s="82"/>
      <c r="X940" s="82"/>
    </row>
    <row r="941">
      <c r="A941" s="52"/>
      <c r="B941" s="52"/>
      <c r="C941" s="52"/>
      <c r="D941" s="52"/>
      <c r="E941" s="52"/>
      <c r="F941" s="16"/>
      <c r="Q941" s="16"/>
      <c r="R941" s="16"/>
      <c r="S941" s="16"/>
      <c r="T941" s="82"/>
      <c r="U941" s="16"/>
      <c r="V941" s="16"/>
      <c r="W941" s="82"/>
      <c r="X941" s="82"/>
    </row>
    <row r="942">
      <c r="A942" s="52"/>
      <c r="B942" s="52"/>
      <c r="C942" s="52"/>
      <c r="D942" s="52"/>
      <c r="E942" s="52"/>
      <c r="F942" s="16"/>
      <c r="Q942" s="16"/>
      <c r="R942" s="16"/>
      <c r="S942" s="16"/>
      <c r="T942" s="82"/>
      <c r="U942" s="16"/>
      <c r="V942" s="16"/>
      <c r="W942" s="82"/>
      <c r="X942" s="82"/>
    </row>
    <row r="943">
      <c r="A943" s="52"/>
      <c r="B943" s="52"/>
      <c r="C943" s="52"/>
      <c r="D943" s="52"/>
      <c r="E943" s="52"/>
      <c r="F943" s="16"/>
      <c r="Q943" s="16"/>
      <c r="R943" s="16"/>
      <c r="S943" s="16"/>
      <c r="T943" s="82"/>
      <c r="U943" s="16"/>
      <c r="V943" s="16"/>
      <c r="W943" s="82"/>
      <c r="X943" s="82"/>
    </row>
    <row r="944">
      <c r="A944" s="52"/>
      <c r="B944" s="52"/>
      <c r="C944" s="52"/>
      <c r="D944" s="52"/>
      <c r="E944" s="52"/>
      <c r="F944" s="16"/>
      <c r="Q944" s="16"/>
      <c r="R944" s="16"/>
      <c r="S944" s="16"/>
      <c r="T944" s="82"/>
      <c r="U944" s="16"/>
      <c r="V944" s="16"/>
      <c r="W944" s="82"/>
      <c r="X944" s="82"/>
    </row>
    <row r="945">
      <c r="A945" s="52"/>
      <c r="B945" s="52"/>
      <c r="C945" s="52"/>
      <c r="D945" s="52"/>
      <c r="E945" s="52"/>
      <c r="F945" s="16"/>
      <c r="Q945" s="16"/>
      <c r="R945" s="16"/>
      <c r="S945" s="16"/>
      <c r="T945" s="82"/>
      <c r="U945" s="16"/>
      <c r="V945" s="16"/>
      <c r="W945" s="82"/>
      <c r="X945" s="82"/>
    </row>
    <row r="946">
      <c r="A946" s="52"/>
      <c r="B946" s="52"/>
      <c r="C946" s="52"/>
      <c r="D946" s="52"/>
      <c r="E946" s="52"/>
      <c r="F946" s="16"/>
      <c r="Q946" s="16"/>
      <c r="R946" s="16"/>
      <c r="S946" s="16"/>
      <c r="T946" s="82"/>
      <c r="U946" s="16"/>
      <c r="V946" s="16"/>
      <c r="W946" s="82"/>
      <c r="X946" s="82"/>
    </row>
    <row r="947">
      <c r="A947" s="52"/>
      <c r="B947" s="52"/>
      <c r="C947" s="52"/>
      <c r="D947" s="52"/>
      <c r="E947" s="52"/>
      <c r="F947" s="16"/>
      <c r="Q947" s="16"/>
      <c r="R947" s="16"/>
      <c r="S947" s="16"/>
      <c r="T947" s="82"/>
      <c r="U947" s="16"/>
      <c r="V947" s="16"/>
      <c r="W947" s="82"/>
      <c r="X947" s="82"/>
    </row>
    <row r="948">
      <c r="A948" s="52"/>
      <c r="B948" s="52"/>
      <c r="C948" s="52"/>
      <c r="D948" s="52"/>
      <c r="E948" s="52"/>
      <c r="F948" s="16"/>
      <c r="Q948" s="16"/>
      <c r="R948" s="16"/>
      <c r="S948" s="16"/>
      <c r="T948" s="82"/>
      <c r="U948" s="16"/>
      <c r="V948" s="16"/>
      <c r="W948" s="82"/>
      <c r="X948" s="82"/>
    </row>
    <row r="949">
      <c r="A949" s="52"/>
      <c r="B949" s="52"/>
      <c r="C949" s="52"/>
      <c r="D949" s="52"/>
      <c r="E949" s="52"/>
      <c r="F949" s="16"/>
      <c r="Q949" s="16"/>
      <c r="R949" s="16"/>
      <c r="S949" s="16"/>
      <c r="T949" s="82"/>
      <c r="U949" s="16"/>
      <c r="V949" s="16"/>
      <c r="W949" s="82"/>
      <c r="X949" s="82"/>
    </row>
    <row r="950">
      <c r="A950" s="52"/>
      <c r="B950" s="52"/>
      <c r="C950" s="52"/>
      <c r="D950" s="52"/>
      <c r="E950" s="52"/>
      <c r="F950" s="16"/>
      <c r="Q950" s="16"/>
      <c r="R950" s="16"/>
      <c r="S950" s="16"/>
      <c r="T950" s="82"/>
      <c r="U950" s="16"/>
      <c r="V950" s="16"/>
      <c r="W950" s="82"/>
      <c r="X950" s="82"/>
    </row>
    <row r="951">
      <c r="A951" s="52"/>
      <c r="B951" s="52"/>
      <c r="C951" s="52"/>
      <c r="D951" s="52"/>
      <c r="E951" s="52"/>
      <c r="F951" s="16"/>
      <c r="Q951" s="16"/>
      <c r="R951" s="16"/>
      <c r="S951" s="16"/>
      <c r="T951" s="82"/>
      <c r="U951" s="16"/>
      <c r="V951" s="16"/>
      <c r="W951" s="82"/>
      <c r="X951" s="82"/>
    </row>
    <row r="952">
      <c r="A952" s="52"/>
      <c r="B952" s="52"/>
      <c r="C952" s="52"/>
      <c r="D952" s="52"/>
      <c r="E952" s="52"/>
      <c r="F952" s="16"/>
      <c r="Q952" s="16"/>
      <c r="R952" s="16"/>
      <c r="S952" s="16"/>
      <c r="T952" s="82"/>
      <c r="U952" s="16"/>
      <c r="V952" s="16"/>
      <c r="W952" s="82"/>
      <c r="X952" s="82"/>
    </row>
    <row r="953">
      <c r="A953" s="52"/>
      <c r="B953" s="52"/>
      <c r="C953" s="52"/>
      <c r="D953" s="52"/>
      <c r="E953" s="52"/>
      <c r="F953" s="16"/>
      <c r="Q953" s="16"/>
      <c r="R953" s="16"/>
      <c r="S953" s="16"/>
      <c r="T953" s="82"/>
      <c r="U953" s="16"/>
      <c r="V953" s="16"/>
      <c r="W953" s="82"/>
      <c r="X953" s="82"/>
    </row>
    <row r="954">
      <c r="A954" s="52"/>
      <c r="B954" s="52"/>
      <c r="C954" s="52"/>
      <c r="D954" s="52"/>
      <c r="E954" s="52"/>
      <c r="F954" s="16"/>
      <c r="Q954" s="16"/>
      <c r="R954" s="16"/>
      <c r="S954" s="16"/>
      <c r="T954" s="82"/>
      <c r="U954" s="16"/>
      <c r="V954" s="16"/>
      <c r="W954" s="82"/>
      <c r="X954" s="82"/>
    </row>
    <row r="955">
      <c r="A955" s="52"/>
      <c r="B955" s="52"/>
      <c r="C955" s="52"/>
      <c r="D955" s="52"/>
      <c r="E955" s="52"/>
      <c r="F955" s="16"/>
      <c r="Q955" s="16"/>
      <c r="R955" s="16"/>
      <c r="S955" s="16"/>
      <c r="T955" s="82"/>
      <c r="U955" s="16"/>
      <c r="V955" s="16"/>
      <c r="W955" s="82"/>
      <c r="X955" s="82"/>
    </row>
    <row r="956">
      <c r="A956" s="52"/>
      <c r="B956" s="52"/>
      <c r="C956" s="52"/>
      <c r="D956" s="52"/>
      <c r="E956" s="52"/>
      <c r="F956" s="16"/>
      <c r="Q956" s="16"/>
      <c r="R956" s="16"/>
      <c r="S956" s="16"/>
      <c r="T956" s="82"/>
      <c r="U956" s="16"/>
      <c r="V956" s="16"/>
      <c r="W956" s="82"/>
      <c r="X956" s="82"/>
    </row>
    <row r="957">
      <c r="A957" s="52"/>
      <c r="B957" s="52"/>
      <c r="C957" s="52"/>
      <c r="D957" s="52"/>
      <c r="E957" s="52"/>
      <c r="F957" s="16"/>
      <c r="Q957" s="16"/>
      <c r="R957" s="16"/>
      <c r="S957" s="16"/>
      <c r="T957" s="82"/>
      <c r="U957" s="16"/>
      <c r="V957" s="16"/>
      <c r="W957" s="82"/>
      <c r="X957" s="82"/>
    </row>
    <row r="958">
      <c r="A958" s="52"/>
      <c r="B958" s="52"/>
      <c r="C958" s="52"/>
      <c r="D958" s="52"/>
      <c r="E958" s="52"/>
      <c r="F958" s="16"/>
      <c r="Q958" s="16"/>
      <c r="R958" s="16"/>
      <c r="S958" s="16"/>
      <c r="T958" s="82"/>
      <c r="U958" s="16"/>
      <c r="V958" s="16"/>
      <c r="W958" s="82"/>
      <c r="X958" s="82"/>
    </row>
    <row r="959">
      <c r="A959" s="52"/>
      <c r="B959" s="52"/>
      <c r="C959" s="52"/>
      <c r="D959" s="52"/>
      <c r="E959" s="52"/>
      <c r="F959" s="16"/>
      <c r="Q959" s="16"/>
      <c r="R959" s="16"/>
      <c r="S959" s="16"/>
      <c r="T959" s="82"/>
      <c r="U959" s="16"/>
      <c r="V959" s="16"/>
      <c r="W959" s="82"/>
      <c r="X959" s="82"/>
    </row>
    <row r="960">
      <c r="A960" s="52"/>
      <c r="B960" s="52"/>
      <c r="C960" s="52"/>
      <c r="D960" s="52"/>
      <c r="E960" s="52"/>
      <c r="F960" s="16"/>
      <c r="Q960" s="16"/>
      <c r="R960" s="16"/>
      <c r="S960" s="16"/>
      <c r="T960" s="82"/>
      <c r="U960" s="16"/>
      <c r="V960" s="16"/>
      <c r="W960" s="82"/>
      <c r="X960" s="82"/>
    </row>
    <row r="961">
      <c r="A961" s="52"/>
      <c r="B961" s="52"/>
      <c r="C961" s="52"/>
      <c r="D961" s="52"/>
      <c r="E961" s="52"/>
      <c r="F961" s="16"/>
      <c r="Q961" s="16"/>
      <c r="R961" s="16"/>
      <c r="S961" s="16"/>
      <c r="T961" s="82"/>
      <c r="U961" s="16"/>
      <c r="V961" s="16"/>
      <c r="W961" s="82"/>
      <c r="X961" s="82"/>
    </row>
    <row r="962">
      <c r="A962" s="52"/>
      <c r="B962" s="52"/>
      <c r="C962" s="52"/>
      <c r="D962" s="52"/>
      <c r="E962" s="52"/>
      <c r="F962" s="16"/>
      <c r="Q962" s="16"/>
      <c r="R962" s="16"/>
      <c r="S962" s="16"/>
      <c r="T962" s="82"/>
      <c r="U962" s="16"/>
      <c r="V962" s="16"/>
      <c r="W962" s="82"/>
      <c r="X962" s="82"/>
    </row>
    <row r="963">
      <c r="A963" s="52"/>
      <c r="B963" s="52"/>
      <c r="C963" s="52"/>
      <c r="D963" s="52"/>
      <c r="E963" s="52"/>
      <c r="F963" s="16"/>
      <c r="Q963" s="16"/>
      <c r="R963" s="16"/>
      <c r="S963" s="16"/>
      <c r="T963" s="82"/>
      <c r="U963" s="16"/>
      <c r="V963" s="16"/>
      <c r="W963" s="82"/>
      <c r="X963" s="82"/>
    </row>
    <row r="964">
      <c r="A964" s="52"/>
      <c r="B964" s="52"/>
      <c r="C964" s="52"/>
      <c r="D964" s="52"/>
      <c r="E964" s="52"/>
      <c r="F964" s="16"/>
      <c r="Q964" s="16"/>
      <c r="R964" s="16"/>
      <c r="S964" s="16"/>
      <c r="T964" s="82"/>
      <c r="U964" s="16"/>
      <c r="V964" s="16"/>
      <c r="W964" s="82"/>
      <c r="X964" s="82"/>
    </row>
    <row r="965">
      <c r="A965" s="52"/>
      <c r="B965" s="52"/>
      <c r="C965" s="52"/>
      <c r="D965" s="52"/>
      <c r="E965" s="52"/>
      <c r="F965" s="16"/>
      <c r="Q965" s="16"/>
      <c r="R965" s="16"/>
      <c r="S965" s="16"/>
      <c r="T965" s="82"/>
      <c r="U965" s="16"/>
      <c r="V965" s="16"/>
      <c r="W965" s="82"/>
      <c r="X965" s="82"/>
    </row>
    <row r="966">
      <c r="A966" s="52"/>
      <c r="B966" s="52"/>
      <c r="C966" s="52"/>
      <c r="D966" s="52"/>
      <c r="E966" s="52"/>
      <c r="F966" s="16"/>
      <c r="Q966" s="16"/>
      <c r="R966" s="16"/>
      <c r="S966" s="16"/>
      <c r="T966" s="82"/>
      <c r="U966" s="16"/>
      <c r="V966" s="16"/>
      <c r="W966" s="82"/>
      <c r="X966" s="82"/>
    </row>
    <row r="967">
      <c r="A967" s="52"/>
      <c r="B967" s="52"/>
      <c r="C967" s="52"/>
      <c r="D967" s="52"/>
      <c r="E967" s="52"/>
      <c r="F967" s="16"/>
      <c r="Q967" s="16"/>
      <c r="R967" s="16"/>
      <c r="S967" s="16"/>
      <c r="T967" s="82"/>
      <c r="U967" s="16"/>
      <c r="V967" s="16"/>
      <c r="W967" s="82"/>
      <c r="X967" s="82"/>
    </row>
    <row r="968">
      <c r="A968" s="52"/>
      <c r="B968" s="52"/>
      <c r="C968" s="52"/>
      <c r="D968" s="52"/>
      <c r="E968" s="52"/>
      <c r="F968" s="16"/>
      <c r="Q968" s="16"/>
      <c r="R968" s="16"/>
      <c r="S968" s="16"/>
      <c r="T968" s="82"/>
      <c r="U968" s="16"/>
      <c r="V968" s="16"/>
      <c r="W968" s="82"/>
      <c r="X968" s="82"/>
    </row>
    <row r="969">
      <c r="A969" s="52"/>
      <c r="B969" s="52"/>
      <c r="C969" s="52"/>
      <c r="D969" s="52"/>
      <c r="E969" s="52"/>
      <c r="F969" s="16"/>
      <c r="Q969" s="16"/>
      <c r="R969" s="16"/>
      <c r="S969" s="16"/>
      <c r="T969" s="82"/>
      <c r="U969" s="16"/>
      <c r="V969" s="16"/>
      <c r="W969" s="82"/>
      <c r="X969" s="82"/>
    </row>
    <row r="970">
      <c r="A970" s="52"/>
      <c r="B970" s="52"/>
      <c r="C970" s="52"/>
      <c r="D970" s="52"/>
      <c r="E970" s="52"/>
      <c r="F970" s="16"/>
      <c r="Q970" s="16"/>
      <c r="R970" s="16"/>
      <c r="S970" s="16"/>
      <c r="T970" s="82"/>
      <c r="U970" s="16"/>
      <c r="V970" s="16"/>
      <c r="W970" s="82"/>
      <c r="X970" s="82"/>
    </row>
    <row r="971">
      <c r="A971" s="52"/>
      <c r="B971" s="52"/>
      <c r="C971" s="52"/>
      <c r="D971" s="52"/>
      <c r="E971" s="52"/>
      <c r="F971" s="16"/>
      <c r="Q971" s="16"/>
      <c r="R971" s="16"/>
      <c r="S971" s="16"/>
      <c r="T971" s="82"/>
      <c r="U971" s="16"/>
      <c r="V971" s="16"/>
      <c r="W971" s="82"/>
      <c r="X971" s="82"/>
    </row>
    <row r="972">
      <c r="A972" s="52"/>
      <c r="B972" s="52"/>
      <c r="C972" s="52"/>
      <c r="D972" s="52"/>
      <c r="E972" s="52"/>
      <c r="F972" s="16"/>
      <c r="Q972" s="16"/>
      <c r="R972" s="16"/>
      <c r="S972" s="16"/>
      <c r="T972" s="82"/>
      <c r="U972" s="16"/>
      <c r="V972" s="16"/>
      <c r="W972" s="82"/>
      <c r="X972" s="82"/>
    </row>
    <row r="973">
      <c r="A973" s="52"/>
      <c r="B973" s="52"/>
      <c r="C973" s="52"/>
      <c r="D973" s="52"/>
      <c r="E973" s="52"/>
      <c r="F973" s="16"/>
      <c r="Q973" s="16"/>
      <c r="R973" s="16"/>
      <c r="S973" s="16"/>
      <c r="T973" s="82"/>
      <c r="U973" s="16"/>
      <c r="V973" s="16"/>
      <c r="W973" s="82"/>
      <c r="X973" s="82"/>
    </row>
    <row r="974">
      <c r="A974" s="52"/>
      <c r="B974" s="52"/>
      <c r="C974" s="52"/>
      <c r="D974" s="52"/>
      <c r="E974" s="52"/>
      <c r="F974" s="16"/>
      <c r="Q974" s="16"/>
      <c r="R974" s="16"/>
      <c r="S974" s="16"/>
      <c r="T974" s="82"/>
      <c r="U974" s="16"/>
      <c r="V974" s="16"/>
      <c r="W974" s="82"/>
      <c r="X974" s="82"/>
    </row>
    <row r="975">
      <c r="A975" s="52"/>
      <c r="B975" s="52"/>
      <c r="C975" s="52"/>
      <c r="D975" s="52"/>
      <c r="E975" s="52"/>
      <c r="F975" s="16"/>
      <c r="Q975" s="16"/>
      <c r="R975" s="16"/>
      <c r="S975" s="16"/>
      <c r="T975" s="82"/>
      <c r="U975" s="16"/>
      <c r="V975" s="16"/>
      <c r="W975" s="82"/>
      <c r="X975" s="82"/>
    </row>
    <row r="976">
      <c r="A976" s="52"/>
      <c r="B976" s="52"/>
      <c r="C976" s="52"/>
      <c r="D976" s="52"/>
      <c r="E976" s="52"/>
      <c r="F976" s="16"/>
      <c r="Q976" s="16"/>
      <c r="R976" s="16"/>
      <c r="S976" s="16"/>
      <c r="T976" s="82"/>
      <c r="U976" s="16"/>
      <c r="V976" s="16"/>
      <c r="W976" s="82"/>
      <c r="X976" s="82"/>
    </row>
    <row r="977">
      <c r="A977" s="52"/>
      <c r="B977" s="52"/>
      <c r="C977" s="52"/>
      <c r="D977" s="52"/>
      <c r="E977" s="52"/>
      <c r="F977" s="16"/>
      <c r="Q977" s="16"/>
      <c r="R977" s="16"/>
      <c r="S977" s="16"/>
      <c r="T977" s="82"/>
      <c r="U977" s="16"/>
      <c r="V977" s="16"/>
      <c r="W977" s="82"/>
      <c r="X977" s="82"/>
    </row>
    <row r="978">
      <c r="A978" s="52"/>
      <c r="B978" s="52"/>
      <c r="C978" s="52"/>
      <c r="D978" s="52"/>
      <c r="E978" s="52"/>
      <c r="F978" s="16"/>
      <c r="Q978" s="16"/>
      <c r="R978" s="16"/>
      <c r="S978" s="16"/>
      <c r="T978" s="82"/>
      <c r="U978" s="16"/>
      <c r="V978" s="16"/>
      <c r="W978" s="82"/>
      <c r="X978" s="82"/>
    </row>
    <row r="979">
      <c r="A979" s="52"/>
      <c r="B979" s="52"/>
      <c r="C979" s="52"/>
      <c r="D979" s="52"/>
      <c r="E979" s="52"/>
      <c r="F979" s="16"/>
      <c r="Q979" s="16"/>
      <c r="R979" s="16"/>
      <c r="S979" s="16"/>
      <c r="T979" s="82"/>
      <c r="U979" s="16"/>
      <c r="V979" s="16"/>
      <c r="W979" s="82"/>
      <c r="X979" s="82"/>
    </row>
    <row r="980">
      <c r="A980" s="52"/>
      <c r="B980" s="52"/>
      <c r="C980" s="52"/>
      <c r="D980" s="52"/>
      <c r="E980" s="52"/>
      <c r="F980" s="16"/>
      <c r="Q980" s="16"/>
      <c r="R980" s="16"/>
      <c r="S980" s="16"/>
      <c r="T980" s="82"/>
      <c r="U980" s="16"/>
      <c r="V980" s="16"/>
      <c r="W980" s="82"/>
      <c r="X980" s="82"/>
    </row>
    <row r="981">
      <c r="A981" s="52"/>
      <c r="B981" s="52"/>
      <c r="C981" s="52"/>
      <c r="D981" s="52"/>
      <c r="E981" s="52"/>
      <c r="F981" s="16"/>
      <c r="Q981" s="16"/>
      <c r="R981" s="16"/>
      <c r="S981" s="16"/>
      <c r="T981" s="82"/>
      <c r="U981" s="16"/>
      <c r="V981" s="16"/>
      <c r="W981" s="82"/>
      <c r="X981" s="82"/>
    </row>
    <row r="982">
      <c r="A982" s="52"/>
      <c r="B982" s="52"/>
      <c r="C982" s="52"/>
      <c r="D982" s="52"/>
      <c r="E982" s="52"/>
      <c r="F982" s="16"/>
      <c r="Q982" s="16"/>
      <c r="R982" s="16"/>
      <c r="S982" s="16"/>
      <c r="T982" s="82"/>
      <c r="U982" s="16"/>
      <c r="V982" s="16"/>
      <c r="W982" s="82"/>
      <c r="X982" s="82"/>
    </row>
    <row r="983">
      <c r="A983" s="52"/>
      <c r="B983" s="52"/>
      <c r="C983" s="52"/>
      <c r="D983" s="52"/>
      <c r="E983" s="52"/>
      <c r="F983" s="16"/>
      <c r="Q983" s="16"/>
      <c r="R983" s="16"/>
      <c r="S983" s="16"/>
      <c r="T983" s="82"/>
      <c r="U983" s="16"/>
      <c r="V983" s="16"/>
      <c r="W983" s="82"/>
      <c r="X983" s="82"/>
    </row>
    <row r="984">
      <c r="A984" s="52"/>
      <c r="B984" s="52"/>
      <c r="C984" s="52"/>
      <c r="D984" s="52"/>
      <c r="E984" s="52"/>
      <c r="F984" s="16"/>
      <c r="Q984" s="16"/>
      <c r="R984" s="16"/>
      <c r="S984" s="16"/>
      <c r="T984" s="82"/>
      <c r="U984" s="16"/>
      <c r="V984" s="16"/>
      <c r="W984" s="82"/>
      <c r="X984" s="82"/>
    </row>
    <row r="985">
      <c r="A985" s="52"/>
      <c r="B985" s="52"/>
      <c r="C985" s="52"/>
      <c r="D985" s="52"/>
      <c r="E985" s="52"/>
      <c r="F985" s="16"/>
      <c r="Q985" s="16"/>
      <c r="R985" s="16"/>
      <c r="S985" s="16"/>
      <c r="T985" s="82"/>
      <c r="U985" s="16"/>
      <c r="V985" s="16"/>
      <c r="W985" s="82"/>
      <c r="X985" s="82"/>
    </row>
    <row r="986">
      <c r="A986" s="52"/>
      <c r="B986" s="52"/>
      <c r="C986" s="52"/>
      <c r="D986" s="52"/>
      <c r="E986" s="52"/>
      <c r="F986" s="16"/>
      <c r="Q986" s="16"/>
      <c r="R986" s="16"/>
      <c r="S986" s="16"/>
      <c r="T986" s="82"/>
      <c r="U986" s="16"/>
      <c r="V986" s="16"/>
      <c r="W986" s="82"/>
      <c r="X986" s="82"/>
    </row>
    <row r="987">
      <c r="A987" s="52"/>
      <c r="B987" s="52"/>
      <c r="C987" s="52"/>
      <c r="D987" s="52"/>
      <c r="E987" s="52"/>
      <c r="F987" s="16"/>
      <c r="Q987" s="16"/>
      <c r="R987" s="16"/>
      <c r="S987" s="16"/>
      <c r="T987" s="82"/>
      <c r="U987" s="16"/>
      <c r="V987" s="16"/>
      <c r="W987" s="82"/>
      <c r="X987" s="82"/>
    </row>
    <row r="988">
      <c r="A988" s="52"/>
      <c r="B988" s="52"/>
      <c r="C988" s="52"/>
      <c r="D988" s="52"/>
      <c r="E988" s="52"/>
      <c r="F988" s="16"/>
      <c r="Q988" s="16"/>
      <c r="R988" s="16"/>
      <c r="S988" s="16"/>
      <c r="T988" s="82"/>
      <c r="U988" s="16"/>
      <c r="V988" s="16"/>
      <c r="W988" s="82"/>
      <c r="X988" s="82"/>
    </row>
    <row r="989">
      <c r="A989" s="52"/>
      <c r="B989" s="52"/>
      <c r="C989" s="52"/>
      <c r="D989" s="52"/>
      <c r="E989" s="52"/>
      <c r="F989" s="16"/>
      <c r="Q989" s="16"/>
      <c r="R989" s="16"/>
      <c r="S989" s="16"/>
      <c r="T989" s="82"/>
      <c r="U989" s="16"/>
      <c r="V989" s="16"/>
      <c r="W989" s="82"/>
      <c r="X989" s="82"/>
    </row>
    <row r="990">
      <c r="A990" s="52"/>
      <c r="B990" s="52"/>
      <c r="C990" s="52"/>
      <c r="D990" s="52"/>
      <c r="E990" s="52"/>
      <c r="F990" s="16"/>
      <c r="Q990" s="16"/>
      <c r="R990" s="16"/>
      <c r="S990" s="16"/>
      <c r="T990" s="82"/>
      <c r="U990" s="16"/>
      <c r="V990" s="16"/>
      <c r="W990" s="82"/>
      <c r="X990" s="82"/>
    </row>
    <row r="991">
      <c r="A991" s="52"/>
      <c r="B991" s="52"/>
      <c r="C991" s="52"/>
      <c r="D991" s="52"/>
      <c r="E991" s="52"/>
      <c r="F991" s="16"/>
      <c r="Q991" s="16"/>
      <c r="R991" s="16"/>
      <c r="S991" s="16"/>
      <c r="T991" s="82"/>
      <c r="U991" s="16"/>
      <c r="V991" s="16"/>
      <c r="W991" s="82"/>
      <c r="X991" s="82"/>
    </row>
    <row r="992">
      <c r="A992" s="52"/>
      <c r="B992" s="52"/>
      <c r="C992" s="52"/>
      <c r="D992" s="52"/>
      <c r="E992" s="52"/>
      <c r="F992" s="16"/>
      <c r="Q992" s="16"/>
      <c r="R992" s="16"/>
      <c r="S992" s="16"/>
      <c r="T992" s="82"/>
      <c r="U992" s="16"/>
      <c r="V992" s="16"/>
      <c r="W992" s="82"/>
      <c r="X992" s="82"/>
    </row>
    <row r="993">
      <c r="A993" s="52"/>
      <c r="B993" s="52"/>
      <c r="C993" s="52"/>
      <c r="D993" s="52"/>
      <c r="E993" s="52"/>
      <c r="F993" s="16"/>
      <c r="Q993" s="16"/>
      <c r="R993" s="16"/>
      <c r="S993" s="16"/>
      <c r="T993" s="82"/>
      <c r="U993" s="16"/>
      <c r="V993" s="16"/>
      <c r="W993" s="82"/>
      <c r="X993" s="82"/>
    </row>
    <row r="994">
      <c r="A994" s="52"/>
      <c r="B994" s="52"/>
      <c r="C994" s="52"/>
      <c r="D994" s="52"/>
      <c r="E994" s="52"/>
      <c r="F994" s="16"/>
      <c r="Q994" s="16"/>
      <c r="R994" s="16"/>
      <c r="S994" s="16"/>
      <c r="T994" s="82"/>
      <c r="U994" s="16"/>
      <c r="V994" s="16"/>
      <c r="W994" s="82"/>
      <c r="X994" s="82"/>
    </row>
    <row r="995">
      <c r="A995" s="52"/>
      <c r="B995" s="52"/>
      <c r="C995" s="52"/>
      <c r="D995" s="52"/>
      <c r="E995" s="52"/>
      <c r="F995" s="16"/>
      <c r="Q995" s="16"/>
      <c r="R995" s="16"/>
      <c r="S995" s="16"/>
      <c r="T995" s="82"/>
      <c r="U995" s="16"/>
      <c r="V995" s="16"/>
      <c r="W995" s="82"/>
      <c r="X995" s="82"/>
    </row>
    <row r="996">
      <c r="A996" s="52"/>
      <c r="B996" s="52"/>
      <c r="C996" s="52"/>
      <c r="D996" s="52"/>
      <c r="E996" s="52"/>
      <c r="F996" s="16"/>
      <c r="Q996" s="16"/>
      <c r="R996" s="16"/>
      <c r="S996" s="16"/>
      <c r="T996" s="82"/>
      <c r="U996" s="16"/>
      <c r="V996" s="16"/>
      <c r="W996" s="82"/>
      <c r="X996" s="82"/>
    </row>
    <row r="997">
      <c r="A997" s="52"/>
      <c r="B997" s="52"/>
      <c r="C997" s="52"/>
      <c r="D997" s="52"/>
      <c r="E997" s="52"/>
      <c r="F997" s="16"/>
      <c r="Q997" s="16"/>
      <c r="R997" s="16"/>
      <c r="S997" s="16"/>
      <c r="T997" s="82"/>
      <c r="U997" s="16"/>
      <c r="V997" s="16"/>
      <c r="W997" s="82"/>
      <c r="X997" s="82"/>
    </row>
    <row r="998">
      <c r="A998" s="52"/>
      <c r="B998" s="52"/>
      <c r="C998" s="52"/>
      <c r="D998" s="52"/>
      <c r="E998" s="52"/>
      <c r="F998" s="16"/>
      <c r="Q998" s="16"/>
      <c r="R998" s="16"/>
      <c r="S998" s="16"/>
      <c r="T998" s="82"/>
      <c r="U998" s="16"/>
      <c r="V998" s="16"/>
      <c r="W998" s="82"/>
      <c r="X998" s="82"/>
    </row>
    <row r="999">
      <c r="A999" s="52"/>
      <c r="B999" s="52"/>
      <c r="C999" s="52"/>
      <c r="D999" s="52"/>
      <c r="E999" s="52"/>
      <c r="F999" s="16"/>
      <c r="Q999" s="16"/>
      <c r="R999" s="16"/>
      <c r="S999" s="16"/>
      <c r="T999" s="82"/>
      <c r="U999" s="16"/>
      <c r="V999" s="16"/>
      <c r="W999" s="82"/>
      <c r="X999" s="82"/>
    </row>
    <row r="1000">
      <c r="A1000" s="52"/>
      <c r="B1000" s="52"/>
      <c r="C1000" s="52"/>
      <c r="D1000" s="52"/>
      <c r="E1000" s="52"/>
      <c r="F1000" s="16"/>
      <c r="Q1000" s="16"/>
      <c r="R1000" s="16"/>
      <c r="S1000" s="16"/>
      <c r="T1000" s="82"/>
      <c r="U1000" s="16"/>
      <c r="V1000" s="16"/>
      <c r="W1000" s="82"/>
      <c r="X1000" s="82"/>
    </row>
    <row r="1001">
      <c r="A1001" s="52"/>
      <c r="B1001" s="52"/>
      <c r="C1001" s="52"/>
      <c r="D1001" s="52"/>
      <c r="E1001" s="52"/>
      <c r="F1001" s="16"/>
      <c r="Q1001" s="16"/>
      <c r="R1001" s="16"/>
      <c r="S1001" s="16"/>
      <c r="T1001" s="82"/>
      <c r="U1001" s="16"/>
      <c r="V1001" s="16"/>
      <c r="W1001" s="82"/>
      <c r="X1001" s="82"/>
    </row>
    <row r="1002">
      <c r="A1002" s="52"/>
      <c r="B1002" s="52"/>
      <c r="C1002" s="52"/>
      <c r="D1002" s="52"/>
      <c r="E1002" s="52"/>
      <c r="F1002" s="16"/>
      <c r="Q1002" s="16"/>
      <c r="R1002" s="16"/>
      <c r="S1002" s="16"/>
      <c r="T1002" s="82"/>
      <c r="U1002" s="16"/>
      <c r="V1002" s="16"/>
      <c r="W1002" s="82"/>
      <c r="X1002" s="82"/>
    </row>
    <row r="1003">
      <c r="A1003" s="52"/>
      <c r="B1003" s="52"/>
      <c r="C1003" s="52"/>
      <c r="D1003" s="52"/>
      <c r="E1003" s="52"/>
      <c r="F1003" s="16"/>
      <c r="Q1003" s="16"/>
      <c r="R1003" s="16"/>
      <c r="S1003" s="16"/>
      <c r="T1003" s="82"/>
      <c r="U1003" s="16"/>
      <c r="V1003" s="16"/>
      <c r="W1003" s="82"/>
      <c r="X1003" s="82"/>
    </row>
    <row r="1004">
      <c r="A1004" s="52"/>
      <c r="B1004" s="52"/>
      <c r="C1004" s="52"/>
      <c r="D1004" s="52"/>
      <c r="E1004" s="52"/>
      <c r="F1004" s="16"/>
      <c r="Q1004" s="16"/>
      <c r="R1004" s="16"/>
      <c r="S1004" s="16"/>
      <c r="T1004" s="82"/>
      <c r="U1004" s="16"/>
      <c r="V1004" s="16"/>
      <c r="W1004" s="82"/>
      <c r="X1004" s="82"/>
    </row>
    <row r="1005">
      <c r="A1005" s="52"/>
      <c r="B1005" s="52"/>
      <c r="C1005" s="52"/>
      <c r="D1005" s="52"/>
      <c r="E1005" s="52"/>
      <c r="F1005" s="16"/>
      <c r="Q1005" s="16"/>
      <c r="R1005" s="16"/>
      <c r="S1005" s="16"/>
      <c r="T1005" s="82"/>
      <c r="U1005" s="16"/>
      <c r="V1005" s="16"/>
      <c r="W1005" s="82"/>
      <c r="X1005" s="82"/>
    </row>
    <row r="1006">
      <c r="A1006" s="52"/>
      <c r="B1006" s="52"/>
      <c r="C1006" s="52"/>
      <c r="D1006" s="52"/>
      <c r="E1006" s="52"/>
      <c r="F1006" s="16"/>
      <c r="Q1006" s="16"/>
      <c r="R1006" s="16"/>
      <c r="S1006" s="16"/>
      <c r="T1006" s="82"/>
      <c r="U1006" s="16"/>
      <c r="V1006" s="16"/>
      <c r="W1006" s="82"/>
      <c r="X1006" s="82"/>
    </row>
    <row r="1007">
      <c r="A1007" s="52"/>
      <c r="B1007" s="52"/>
      <c r="C1007" s="52"/>
      <c r="D1007" s="52"/>
      <c r="E1007" s="52"/>
      <c r="F1007" s="16"/>
      <c r="Q1007" s="16"/>
      <c r="R1007" s="16"/>
      <c r="S1007" s="16"/>
      <c r="T1007" s="82"/>
      <c r="U1007" s="16"/>
      <c r="V1007" s="16"/>
      <c r="W1007" s="82"/>
      <c r="X1007" s="82"/>
    </row>
    <row r="1008">
      <c r="A1008" s="52"/>
      <c r="B1008" s="52"/>
      <c r="C1008" s="52"/>
      <c r="D1008" s="52"/>
      <c r="E1008" s="52"/>
      <c r="F1008" s="16"/>
      <c r="Q1008" s="16"/>
      <c r="R1008" s="16"/>
      <c r="S1008" s="16"/>
      <c r="T1008" s="82"/>
      <c r="U1008" s="16"/>
      <c r="V1008" s="16"/>
      <c r="W1008" s="82"/>
      <c r="X1008" s="82"/>
    </row>
    <row r="1009">
      <c r="A1009" s="52"/>
      <c r="B1009" s="52"/>
      <c r="C1009" s="52"/>
      <c r="D1009" s="52"/>
      <c r="E1009" s="52"/>
      <c r="F1009" s="16"/>
      <c r="Q1009" s="16"/>
      <c r="R1009" s="16"/>
      <c r="S1009" s="16"/>
      <c r="T1009" s="82"/>
      <c r="U1009" s="16"/>
      <c r="V1009" s="16"/>
      <c r="W1009" s="82"/>
      <c r="X1009" s="82"/>
    </row>
    <row r="1010">
      <c r="A1010" s="52"/>
      <c r="B1010" s="52"/>
      <c r="C1010" s="52"/>
      <c r="D1010" s="52"/>
      <c r="E1010" s="52"/>
      <c r="F1010" s="16"/>
      <c r="Q1010" s="16"/>
      <c r="R1010" s="16"/>
      <c r="S1010" s="16"/>
      <c r="T1010" s="82"/>
      <c r="U1010" s="16"/>
      <c r="V1010" s="16"/>
      <c r="W1010" s="82"/>
      <c r="X1010" s="82"/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6.88"/>
    <col customWidth="1" min="4" max="4" width="15.88"/>
    <col customWidth="1" min="5" max="5" width="4.5"/>
    <col customWidth="1" min="6" max="6" width="6.88"/>
    <col customWidth="1" min="7" max="7" width="9.25"/>
    <col customWidth="1" min="8" max="8" width="8.63"/>
    <col customWidth="1" min="11" max="11" width="9.13"/>
    <col customWidth="1" min="12" max="12" width="9.5"/>
    <col customWidth="1" min="13" max="13" width="13.38"/>
    <col customWidth="1" min="14" max="14" width="17.13"/>
    <col customWidth="1" min="15" max="16" width="13.63"/>
    <col customWidth="1" min="17" max="17" width="14.88"/>
    <col customWidth="1" min="18" max="18" width="9.75"/>
    <col customWidth="1" min="19" max="19" width="13.63"/>
    <col customWidth="1" min="20" max="20" width="10.75"/>
    <col customWidth="1" min="21" max="21" width="14.75"/>
    <col customWidth="1" min="27" max="27" width="15.5"/>
    <col customWidth="1" min="30" max="30" width="14.88"/>
    <col customWidth="1" min="31" max="32" width="16.0"/>
    <col customWidth="1" min="33" max="33" width="15.38"/>
    <col customWidth="1" min="34" max="34" width="16.38"/>
    <col customWidth="1" min="35" max="35" width="14.38"/>
    <col customWidth="1" min="36" max="36" width="15.38"/>
  </cols>
  <sheetData>
    <row r="1">
      <c r="A1" s="39"/>
      <c r="B1" s="40"/>
      <c r="C1" s="40"/>
      <c r="D1" s="40"/>
      <c r="E1" s="40"/>
      <c r="F1" s="41"/>
      <c r="G1" s="41"/>
      <c r="H1" s="41">
        <v>1.032</v>
      </c>
      <c r="I1" s="15"/>
      <c r="J1" s="15"/>
      <c r="K1" s="15"/>
      <c r="L1" s="15"/>
      <c r="M1" s="41"/>
      <c r="N1" s="41" t="s">
        <v>455</v>
      </c>
      <c r="O1" s="41"/>
      <c r="P1" s="41"/>
      <c r="Q1" s="41"/>
      <c r="R1" s="42"/>
      <c r="S1" s="41"/>
      <c r="T1" s="42"/>
      <c r="U1" s="42"/>
      <c r="V1" s="84"/>
      <c r="W1" s="84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</row>
    <row r="2">
      <c r="A2" s="39"/>
      <c r="B2" s="40"/>
      <c r="C2" s="40"/>
      <c r="D2" s="40"/>
      <c r="E2" s="40"/>
      <c r="F2" s="41">
        <v>1.007</v>
      </c>
      <c r="G2" s="41"/>
      <c r="H2" s="15">
        <v>0.05</v>
      </c>
      <c r="I2" s="15">
        <v>0.05</v>
      </c>
      <c r="J2" s="15">
        <v>0.2</v>
      </c>
      <c r="K2" s="15">
        <v>0.2</v>
      </c>
      <c r="L2" s="15">
        <v>0.5</v>
      </c>
      <c r="M2" s="41"/>
      <c r="N2" s="41">
        <v>1.035</v>
      </c>
      <c r="O2" s="41"/>
      <c r="P2" s="41"/>
      <c r="Q2" s="41">
        <v>1.026</v>
      </c>
      <c r="R2" s="42"/>
      <c r="S2" s="41">
        <v>1.015</v>
      </c>
      <c r="T2" s="42"/>
      <c r="U2" s="42"/>
      <c r="V2" s="85">
        <v>1.03</v>
      </c>
      <c r="W2" s="45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</row>
    <row r="3">
      <c r="A3" s="39"/>
      <c r="B3" s="40" t="s">
        <v>415</v>
      </c>
      <c r="C3" s="40"/>
      <c r="D3" s="40"/>
      <c r="E3" s="40"/>
      <c r="F3" s="1" t="s">
        <v>416</v>
      </c>
      <c r="G3" s="1" t="s">
        <v>417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43" t="s">
        <v>421</v>
      </c>
      <c r="N3" s="41" t="s">
        <v>425</v>
      </c>
      <c r="O3" s="41" t="s">
        <v>422</v>
      </c>
      <c r="P3" s="41" t="s">
        <v>4</v>
      </c>
      <c r="Q3" s="41" t="s">
        <v>423</v>
      </c>
      <c r="R3" s="44" t="s">
        <v>424</v>
      </c>
      <c r="S3" s="41" t="s">
        <v>426</v>
      </c>
      <c r="T3" s="44" t="s">
        <v>427</v>
      </c>
      <c r="U3" s="44" t="s">
        <v>428</v>
      </c>
      <c r="V3" s="45" t="s">
        <v>456</v>
      </c>
      <c r="W3" s="45" t="s">
        <v>457</v>
      </c>
      <c r="X3" s="39"/>
      <c r="Y3" s="40"/>
      <c r="Z3" s="39"/>
      <c r="AA3" s="40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</row>
    <row r="4">
      <c r="A4" s="40" t="s">
        <v>430</v>
      </c>
      <c r="B4" s="40"/>
      <c r="C4" s="40"/>
      <c r="D4" s="40"/>
      <c r="F4" s="45"/>
      <c r="G4" s="6">
        <v>800.0</v>
      </c>
      <c r="H4" s="6">
        <v>1.0</v>
      </c>
      <c r="I4" s="6">
        <v>0.0</v>
      </c>
      <c r="J4" s="6">
        <v>600.0</v>
      </c>
      <c r="K4" s="6">
        <v>600.0</v>
      </c>
      <c r="L4" s="11">
        <v>0.0</v>
      </c>
      <c r="M4" s="17">
        <f t="shared" ref="M4:M603" si="1">G4+((ROUNDUP(G4* POWER($H$1,H4 - 1))*$H$2)+(I4*$I$2)+(J4*$J$2)+(K4*$K$2)+(L4*$L$2))</f>
        <v>1080</v>
      </c>
      <c r="N4" s="6">
        <v>0.0</v>
      </c>
      <c r="O4" s="47">
        <v>1.0</v>
      </c>
      <c r="P4" s="41">
        <f t="shared" ref="P4:P103" si="2">INT((ROW(A1)-ROW($A$1))/5)+1</f>
        <v>1</v>
      </c>
      <c r="Q4" s="9">
        <v>1900.0</v>
      </c>
      <c r="R4" s="42"/>
      <c r="S4" s="45">
        <v>500.0</v>
      </c>
      <c r="T4" s="42"/>
      <c r="U4" s="42"/>
      <c r="V4" s="45">
        <v>50.0</v>
      </c>
      <c r="W4" s="84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</row>
    <row r="5">
      <c r="A5" s="40" t="s">
        <v>431</v>
      </c>
      <c r="B5" s="40"/>
      <c r="C5" s="40"/>
      <c r="D5" s="40"/>
      <c r="E5" s="40"/>
      <c r="F5" s="45">
        <f>H4*$F$2</f>
        <v>1.007</v>
      </c>
      <c r="G5" s="6">
        <f>config!$B$24</f>
        <v>800</v>
      </c>
      <c r="H5" s="6">
        <v>2.0</v>
      </c>
      <c r="I5" s="6">
        <v>0.0</v>
      </c>
      <c r="J5" s="6">
        <v>600.0</v>
      </c>
      <c r="K5" s="6">
        <v>600.0</v>
      </c>
      <c r="L5" s="11">
        <v>0.0</v>
      </c>
      <c r="M5" s="17">
        <f t="shared" si="1"/>
        <v>1081.3</v>
      </c>
      <c r="N5" s="11">
        <v>3000.0</v>
      </c>
      <c r="O5" s="47">
        <v>1.0</v>
      </c>
      <c r="P5" s="41">
        <f t="shared" si="2"/>
        <v>1</v>
      </c>
      <c r="Q5" s="9">
        <v>1900.0</v>
      </c>
      <c r="R5" s="44">
        <f t="shared" ref="R5:R603" si="3">M5/Q5</f>
        <v>0.5691052632</v>
      </c>
      <c r="S5" s="45">
        <v>500.0</v>
      </c>
      <c r="T5" s="44">
        <f t="shared" ref="T5:T603" si="4">(N5/S5)</f>
        <v>6</v>
      </c>
      <c r="U5" s="44">
        <f t="shared" ref="U5:U603" si="5">T5/R5</f>
        <v>10.54286507</v>
      </c>
      <c r="V5" s="45">
        <v>50.0</v>
      </c>
      <c r="W5" s="45">
        <f t="shared" ref="W5:W603" si="6">V5*T5</f>
        <v>300</v>
      </c>
      <c r="X5" s="40"/>
      <c r="Y5" s="40"/>
      <c r="Z5" s="50"/>
      <c r="AA5" s="86"/>
      <c r="AB5" s="86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</row>
    <row r="6">
      <c r="A6" s="40" t="s">
        <v>433</v>
      </c>
      <c r="B6" s="40"/>
      <c r="C6" s="40"/>
      <c r="D6" s="40"/>
      <c r="E6" s="40"/>
      <c r="F6" s="45">
        <f t="shared" ref="F6:F603" si="7">F5*$F$2</f>
        <v>1.014049</v>
      </c>
      <c r="G6" s="6">
        <f>config!$B$24</f>
        <v>800</v>
      </c>
      <c r="H6" s="6">
        <v>3.0</v>
      </c>
      <c r="I6" s="6">
        <v>0.0</v>
      </c>
      <c r="J6" s="6">
        <v>600.0</v>
      </c>
      <c r="K6" s="6">
        <v>600.0</v>
      </c>
      <c r="L6" s="11">
        <v>0.0</v>
      </c>
      <c r="M6" s="17">
        <f t="shared" si="1"/>
        <v>1082.65</v>
      </c>
      <c r="N6" s="11">
        <f t="shared" ref="N6:N603" si="8">N5*$N$2</f>
        <v>3105</v>
      </c>
      <c r="O6" s="47">
        <v>1.0</v>
      </c>
      <c r="P6" s="41">
        <f t="shared" si="2"/>
        <v>1</v>
      </c>
      <c r="Q6" s="9">
        <f t="shared" ref="Q6:Q603" si="9">Q5*$Q$2</f>
        <v>1949.4</v>
      </c>
      <c r="R6" s="44">
        <f t="shared" si="3"/>
        <v>0.5553760131</v>
      </c>
      <c r="S6" s="45">
        <f t="shared" ref="S6:S603" si="10">S5*$S$2</f>
        <v>507.5</v>
      </c>
      <c r="T6" s="44">
        <f t="shared" si="4"/>
        <v>6.118226601</v>
      </c>
      <c r="U6" s="44">
        <f t="shared" si="5"/>
        <v>11.01636811</v>
      </c>
      <c r="V6" s="45">
        <f t="shared" ref="V6:V603" si="11">V5*$V$2</f>
        <v>51.5</v>
      </c>
      <c r="W6" s="45">
        <f t="shared" si="6"/>
        <v>315.08867</v>
      </c>
      <c r="X6" s="40"/>
      <c r="Y6" s="40"/>
      <c r="Z6" s="50"/>
      <c r="AA6" s="40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</row>
    <row r="7">
      <c r="A7" s="40" t="s">
        <v>435</v>
      </c>
      <c r="B7" s="40"/>
      <c r="C7" s="40"/>
      <c r="D7" s="40"/>
      <c r="E7" s="40"/>
      <c r="F7" s="45">
        <f t="shared" si="7"/>
        <v>1.021147343</v>
      </c>
      <c r="G7" s="6">
        <f>config!$B$24</f>
        <v>800</v>
      </c>
      <c r="H7" s="6">
        <v>4.0</v>
      </c>
      <c r="I7" s="6">
        <v>0.0</v>
      </c>
      <c r="J7" s="6">
        <v>600.0</v>
      </c>
      <c r="K7" s="6">
        <v>600.0</v>
      </c>
      <c r="L7" s="11">
        <v>0.0</v>
      </c>
      <c r="M7" s="17">
        <f t="shared" si="1"/>
        <v>1084</v>
      </c>
      <c r="N7" s="11">
        <f t="shared" si="8"/>
        <v>3213.675</v>
      </c>
      <c r="O7" s="47">
        <v>1.0</v>
      </c>
      <c r="P7" s="41">
        <f t="shared" si="2"/>
        <v>1</v>
      </c>
      <c r="Q7" s="9">
        <f t="shared" si="9"/>
        <v>2000.0844</v>
      </c>
      <c r="R7" s="44">
        <f t="shared" si="3"/>
        <v>0.5419771286</v>
      </c>
      <c r="S7" s="45">
        <f t="shared" si="10"/>
        <v>515.1125</v>
      </c>
      <c r="T7" s="44">
        <f t="shared" si="4"/>
        <v>6.23878279</v>
      </c>
      <c r="U7" s="44">
        <f t="shared" si="5"/>
        <v>11.5111551</v>
      </c>
      <c r="V7" s="45">
        <f t="shared" si="11"/>
        <v>53.045</v>
      </c>
      <c r="W7" s="45">
        <f t="shared" si="6"/>
        <v>330.9362331</v>
      </c>
      <c r="X7" s="40"/>
      <c r="Y7" s="40"/>
      <c r="Z7" s="50"/>
      <c r="AA7" s="40"/>
      <c r="AB7" s="39"/>
      <c r="AC7" s="39"/>
      <c r="AD7" s="39"/>
      <c r="AE7" s="40"/>
      <c r="AF7" s="40"/>
      <c r="AG7" s="40" t="s">
        <v>458</v>
      </c>
      <c r="AH7" s="40" t="s">
        <v>458</v>
      </c>
      <c r="AI7" s="40" t="s">
        <v>458</v>
      </c>
      <c r="AJ7" s="40" t="s">
        <v>459</v>
      </c>
      <c r="AK7" s="39"/>
      <c r="AL7" s="39"/>
      <c r="AM7" s="39"/>
      <c r="AN7" s="39"/>
      <c r="AO7" s="39"/>
      <c r="AP7" s="39"/>
      <c r="AQ7" s="39"/>
    </row>
    <row r="8">
      <c r="A8" s="40" t="s">
        <v>437</v>
      </c>
      <c r="B8" s="40"/>
      <c r="C8" s="40"/>
      <c r="D8" s="40"/>
      <c r="E8" s="40"/>
      <c r="F8" s="45">
        <f t="shared" si="7"/>
        <v>1.028295374</v>
      </c>
      <c r="G8" s="6">
        <f>config!$B$24</f>
        <v>800</v>
      </c>
      <c r="H8" s="6">
        <v>5.0</v>
      </c>
      <c r="I8" s="6">
        <v>0.0</v>
      </c>
      <c r="J8" s="6">
        <v>600.0</v>
      </c>
      <c r="K8" s="6">
        <v>600.0</v>
      </c>
      <c r="L8" s="11">
        <v>0.0</v>
      </c>
      <c r="M8" s="17">
        <f t="shared" si="1"/>
        <v>1085.4</v>
      </c>
      <c r="N8" s="11">
        <f t="shared" si="8"/>
        <v>3326.153625</v>
      </c>
      <c r="O8" s="47">
        <v>1.0</v>
      </c>
      <c r="P8" s="41">
        <f t="shared" si="2"/>
        <v>1</v>
      </c>
      <c r="Q8" s="9">
        <f t="shared" si="9"/>
        <v>2052.086594</v>
      </c>
      <c r="R8" s="44">
        <f t="shared" si="3"/>
        <v>0.5289250478</v>
      </c>
      <c r="S8" s="45">
        <f t="shared" si="10"/>
        <v>522.8391875</v>
      </c>
      <c r="T8" s="44">
        <f t="shared" si="4"/>
        <v>6.361714471</v>
      </c>
      <c r="U8" s="44">
        <f t="shared" si="5"/>
        <v>12.02762943</v>
      </c>
      <c r="V8" s="45">
        <f t="shared" si="11"/>
        <v>54.63635</v>
      </c>
      <c r="W8" s="45">
        <f t="shared" si="6"/>
        <v>347.5808584</v>
      </c>
      <c r="X8" s="40"/>
      <c r="Y8" s="40"/>
      <c r="Z8" s="50"/>
      <c r="AA8" s="39"/>
      <c r="AB8" s="39"/>
      <c r="AC8" s="39"/>
      <c r="AD8" s="39"/>
      <c r="AE8" s="40"/>
      <c r="AF8" s="40"/>
      <c r="AG8" s="40" t="s">
        <v>460</v>
      </c>
      <c r="AH8" s="39"/>
      <c r="AJ8" s="39"/>
      <c r="AK8" s="39"/>
      <c r="AL8" s="39"/>
      <c r="AM8" s="39"/>
      <c r="AN8" s="39"/>
      <c r="AO8" s="39"/>
      <c r="AP8" s="39"/>
      <c r="AQ8" s="39"/>
    </row>
    <row r="9">
      <c r="A9" s="40" t="s">
        <v>439</v>
      </c>
      <c r="B9" s="40"/>
      <c r="C9" s="40"/>
      <c r="D9" s="40"/>
      <c r="E9" s="40"/>
      <c r="F9" s="45">
        <f t="shared" si="7"/>
        <v>1.035493442</v>
      </c>
      <c r="G9" s="6">
        <f>config!$B$24</f>
        <v>800</v>
      </c>
      <c r="H9" s="6">
        <v>6.0</v>
      </c>
      <c r="I9" s="6">
        <v>0.0</v>
      </c>
      <c r="J9" s="6">
        <v>600.0</v>
      </c>
      <c r="K9" s="6">
        <v>600.0</v>
      </c>
      <c r="L9" s="11">
        <v>0.0</v>
      </c>
      <c r="M9" s="17">
        <f t="shared" si="1"/>
        <v>1086.85</v>
      </c>
      <c r="N9" s="11">
        <f t="shared" si="8"/>
        <v>3442.569002</v>
      </c>
      <c r="O9" s="47">
        <v>1.0</v>
      </c>
      <c r="P9" s="41">
        <f t="shared" si="2"/>
        <v>2</v>
      </c>
      <c r="Q9" s="9">
        <f t="shared" si="9"/>
        <v>2105.440846</v>
      </c>
      <c r="R9" s="44">
        <f t="shared" si="3"/>
        <v>0.5162101809</v>
      </c>
      <c r="S9" s="45">
        <f t="shared" si="10"/>
        <v>530.6817753</v>
      </c>
      <c r="T9" s="44">
        <f t="shared" si="4"/>
        <v>6.48706845</v>
      </c>
      <c r="U9" s="44">
        <f t="shared" si="5"/>
        <v>12.56671931</v>
      </c>
      <c r="V9" s="45">
        <f t="shared" si="11"/>
        <v>56.2754405</v>
      </c>
      <c r="W9" s="45">
        <f t="shared" si="6"/>
        <v>365.0626346</v>
      </c>
      <c r="X9" s="39"/>
      <c r="Y9" s="39"/>
      <c r="Z9" s="51"/>
      <c r="AA9" s="39"/>
      <c r="AB9" s="39"/>
      <c r="AC9" s="39"/>
      <c r="AD9" s="39"/>
      <c r="AE9" s="7"/>
      <c r="AF9" s="7"/>
      <c r="AG9" s="7" t="s">
        <v>461</v>
      </c>
      <c r="AH9" s="7" t="s">
        <v>462</v>
      </c>
      <c r="AI9" s="40" t="s">
        <v>463</v>
      </c>
      <c r="AJ9" s="40" t="s">
        <v>463</v>
      </c>
      <c r="AK9" s="39"/>
      <c r="AL9" s="39"/>
      <c r="AM9" s="39"/>
      <c r="AN9" s="39"/>
      <c r="AO9" s="39"/>
      <c r="AP9" s="39"/>
      <c r="AQ9" s="39"/>
    </row>
    <row r="10">
      <c r="A10" s="40"/>
      <c r="B10" s="40"/>
      <c r="C10" s="40"/>
      <c r="D10" s="40"/>
      <c r="E10" s="40"/>
      <c r="F10" s="45">
        <f t="shared" si="7"/>
        <v>1.042741896</v>
      </c>
      <c r="G10" s="6">
        <f>config!$B$24</f>
        <v>800</v>
      </c>
      <c r="H10" s="6">
        <v>7.0</v>
      </c>
      <c r="I10" s="6">
        <v>0.0</v>
      </c>
      <c r="J10" s="6">
        <v>600.0</v>
      </c>
      <c r="K10" s="6">
        <v>600.0</v>
      </c>
      <c r="L10" s="11">
        <v>0.0</v>
      </c>
      <c r="M10" s="17">
        <f t="shared" si="1"/>
        <v>1088.35</v>
      </c>
      <c r="N10" s="11">
        <f t="shared" si="8"/>
        <v>3563.058917</v>
      </c>
      <c r="O10" s="47">
        <v>1.0</v>
      </c>
      <c r="P10" s="41">
        <f t="shared" si="2"/>
        <v>2</v>
      </c>
      <c r="Q10" s="9">
        <f t="shared" si="9"/>
        <v>2160.182308</v>
      </c>
      <c r="R10" s="44">
        <f t="shared" si="3"/>
        <v>0.5038232172</v>
      </c>
      <c r="S10" s="45">
        <f t="shared" si="10"/>
        <v>538.6420019</v>
      </c>
      <c r="T10" s="44">
        <f t="shared" si="4"/>
        <v>6.614892459</v>
      </c>
      <c r="U10" s="44">
        <f t="shared" si="5"/>
        <v>13.12939189</v>
      </c>
      <c r="V10" s="45">
        <f t="shared" si="11"/>
        <v>57.96370372</v>
      </c>
      <c r="W10" s="45">
        <f t="shared" si="6"/>
        <v>383.4236666</v>
      </c>
      <c r="X10" s="39"/>
      <c r="Y10" s="39"/>
      <c r="Z10" s="39"/>
      <c r="AA10" s="39"/>
      <c r="AB10" s="39"/>
      <c r="AC10" s="39"/>
      <c r="AD10" s="39"/>
      <c r="AE10" s="40"/>
      <c r="AF10" s="40"/>
      <c r="AG10" s="40" t="s">
        <v>464</v>
      </c>
      <c r="AH10" s="40" t="s">
        <v>464</v>
      </c>
      <c r="AI10" s="40" t="s">
        <v>464</v>
      </c>
      <c r="AJ10" s="40" t="s">
        <v>464</v>
      </c>
      <c r="AL10" s="39"/>
      <c r="AM10" s="39"/>
      <c r="AN10" s="39"/>
      <c r="AO10" s="39"/>
      <c r="AP10" s="39"/>
      <c r="AQ10" s="39"/>
    </row>
    <row r="11">
      <c r="A11" s="40"/>
      <c r="B11" s="40"/>
      <c r="C11" s="40"/>
      <c r="D11" s="40"/>
      <c r="E11" s="40"/>
      <c r="F11" s="45">
        <f t="shared" si="7"/>
        <v>1.050041089</v>
      </c>
      <c r="G11" s="6">
        <f>config!$B$24</f>
        <v>800</v>
      </c>
      <c r="H11" s="6">
        <v>8.0</v>
      </c>
      <c r="I11" s="6">
        <v>0.0</v>
      </c>
      <c r="J11" s="6">
        <v>600.0</v>
      </c>
      <c r="K11" s="6">
        <v>600.0</v>
      </c>
      <c r="L11" s="11">
        <v>0.0</v>
      </c>
      <c r="M11" s="17">
        <f t="shared" si="1"/>
        <v>1089.9</v>
      </c>
      <c r="N11" s="11">
        <f t="shared" si="8"/>
        <v>3687.765979</v>
      </c>
      <c r="O11" s="47">
        <v>1.0</v>
      </c>
      <c r="P11" s="41">
        <f t="shared" si="2"/>
        <v>2</v>
      </c>
      <c r="Q11" s="9">
        <f t="shared" si="9"/>
        <v>2216.347048</v>
      </c>
      <c r="R11" s="44">
        <f t="shared" si="3"/>
        <v>0.4917551162</v>
      </c>
      <c r="S11" s="45">
        <f t="shared" si="10"/>
        <v>546.721632</v>
      </c>
      <c r="T11" s="44">
        <f t="shared" si="4"/>
        <v>6.745235168</v>
      </c>
      <c r="U11" s="44">
        <f t="shared" si="5"/>
        <v>13.71665479</v>
      </c>
      <c r="V11" s="45">
        <f t="shared" si="11"/>
        <v>59.70261483</v>
      </c>
      <c r="W11" s="45">
        <f t="shared" si="6"/>
        <v>402.7081771</v>
      </c>
      <c r="X11" s="39"/>
      <c r="Y11" s="1" t="s">
        <v>33</v>
      </c>
      <c r="Z11" s="1" t="s">
        <v>432</v>
      </c>
      <c r="AA11" s="1" t="s">
        <v>434</v>
      </c>
      <c r="AB11" s="1" t="s">
        <v>436</v>
      </c>
      <c r="AC11" s="1" t="s">
        <v>438</v>
      </c>
      <c r="AD11" s="87" t="s">
        <v>465</v>
      </c>
      <c r="AE11" s="24"/>
      <c r="AF11" s="7" t="s">
        <v>466</v>
      </c>
      <c r="AH11" s="39"/>
      <c r="AI11" s="39"/>
      <c r="AJ11" s="39"/>
      <c r="AK11" s="39"/>
      <c r="AL11" s="39"/>
      <c r="AM11" s="39"/>
      <c r="AN11" s="39"/>
      <c r="AO11" s="39"/>
      <c r="AP11" s="39"/>
      <c r="AQ11" s="39"/>
    </row>
    <row r="12">
      <c r="A12" s="52"/>
      <c r="B12" s="52"/>
      <c r="C12" s="52"/>
      <c r="D12" s="52"/>
      <c r="E12" s="52"/>
      <c r="F12" s="45">
        <f t="shared" si="7"/>
        <v>1.057391377</v>
      </c>
      <c r="G12" s="6">
        <f>config!$B$24</f>
        <v>800</v>
      </c>
      <c r="H12" s="6">
        <v>9.0</v>
      </c>
      <c r="I12" s="6">
        <v>0.0</v>
      </c>
      <c r="J12" s="6">
        <v>600.0</v>
      </c>
      <c r="K12" s="6">
        <v>600.0</v>
      </c>
      <c r="L12" s="11">
        <v>0.0</v>
      </c>
      <c r="M12" s="17">
        <f t="shared" si="1"/>
        <v>1091.5</v>
      </c>
      <c r="N12" s="11">
        <f t="shared" si="8"/>
        <v>3816.837788</v>
      </c>
      <c r="O12" s="47">
        <v>1.0</v>
      </c>
      <c r="P12" s="41">
        <f t="shared" si="2"/>
        <v>2</v>
      </c>
      <c r="Q12" s="9">
        <f t="shared" si="9"/>
        <v>2273.972071</v>
      </c>
      <c r="R12" s="44">
        <f t="shared" si="3"/>
        <v>0.4799971002</v>
      </c>
      <c r="S12" s="45">
        <f t="shared" si="10"/>
        <v>554.9224565</v>
      </c>
      <c r="T12" s="44">
        <f t="shared" si="4"/>
        <v>6.878146206</v>
      </c>
      <c r="U12" s="44">
        <f t="shared" si="5"/>
        <v>14.32955783</v>
      </c>
      <c r="V12" s="45">
        <f t="shared" si="11"/>
        <v>61.49369327</v>
      </c>
      <c r="W12" s="45">
        <f t="shared" si="6"/>
        <v>422.962613</v>
      </c>
      <c r="Y12" s="6">
        <v>100.0</v>
      </c>
      <c r="Z12" s="8">
        <f>sum(U5:U103)</f>
        <v>13792.88922</v>
      </c>
      <c r="AA12" s="33">
        <f t="shared" ref="AA12:AB12" si="12">Z12/60</f>
        <v>229.8814871</v>
      </c>
      <c r="AB12" s="33">
        <f t="shared" si="12"/>
        <v>3.831358118</v>
      </c>
      <c r="AC12" s="33">
        <f t="shared" ref="AC12:AC17" si="14">AB12/24</f>
        <v>0.1596399216</v>
      </c>
      <c r="AD12" s="18">
        <f>sum(V5:V103)</f>
        <v>29431.44333</v>
      </c>
      <c r="AE12" s="11"/>
      <c r="AF12" s="6" t="s">
        <v>467</v>
      </c>
      <c r="AG12" s="7" t="s">
        <v>468</v>
      </c>
      <c r="AH12" s="7" t="s">
        <v>469</v>
      </c>
      <c r="AI12" s="7" t="s">
        <v>470</v>
      </c>
      <c r="AJ12" s="7" t="s">
        <v>471</v>
      </c>
    </row>
    <row r="13">
      <c r="A13" s="23" t="s">
        <v>440</v>
      </c>
      <c r="B13" s="23">
        <v>600.0</v>
      </c>
      <c r="C13" s="52"/>
      <c r="D13" s="23"/>
      <c r="E13" s="23"/>
      <c r="F13" s="45">
        <f t="shared" si="7"/>
        <v>1.064793117</v>
      </c>
      <c r="G13" s="6">
        <f>config!$B$24</f>
        <v>800</v>
      </c>
      <c r="H13" s="6">
        <v>10.0</v>
      </c>
      <c r="I13" s="6">
        <v>0.0</v>
      </c>
      <c r="J13" s="6">
        <v>600.0</v>
      </c>
      <c r="K13" s="6">
        <v>600.0</v>
      </c>
      <c r="L13" s="11">
        <v>0.0</v>
      </c>
      <c r="M13" s="17">
        <f t="shared" si="1"/>
        <v>1093.15</v>
      </c>
      <c r="N13" s="11">
        <f t="shared" si="8"/>
        <v>3950.427111</v>
      </c>
      <c r="O13" s="47">
        <v>1.0</v>
      </c>
      <c r="P13" s="41">
        <f t="shared" si="2"/>
        <v>2</v>
      </c>
      <c r="Q13" s="9">
        <f t="shared" si="9"/>
        <v>2333.095345</v>
      </c>
      <c r="R13" s="44">
        <f t="shared" si="3"/>
        <v>0.468540646</v>
      </c>
      <c r="S13" s="45">
        <f t="shared" si="10"/>
        <v>563.2462933</v>
      </c>
      <c r="T13" s="44">
        <f t="shared" si="4"/>
        <v>7.01367618</v>
      </c>
      <c r="U13" s="44">
        <f t="shared" si="5"/>
        <v>14.96919476</v>
      </c>
      <c r="V13" s="45">
        <f t="shared" si="11"/>
        <v>63.33850407</v>
      </c>
      <c r="W13" s="45">
        <f t="shared" si="6"/>
        <v>444.2357573</v>
      </c>
      <c r="Y13" s="6">
        <v>200.0</v>
      </c>
      <c r="Z13" s="8">
        <f>sum(U5:U203)</f>
        <v>201793.8749</v>
      </c>
      <c r="AA13" s="33">
        <f t="shared" ref="AA13:AB13" si="13">Z13/60</f>
        <v>3363.231248</v>
      </c>
      <c r="AB13" s="33">
        <f t="shared" si="13"/>
        <v>56.05385414</v>
      </c>
      <c r="AC13" s="33">
        <f t="shared" si="14"/>
        <v>2.335577256</v>
      </c>
      <c r="AD13" s="18">
        <f>sum(V5:V203)</f>
        <v>595996.4648</v>
      </c>
      <c r="AE13" s="88"/>
      <c r="AF13" s="40" t="s">
        <v>472</v>
      </c>
      <c r="AJ13" s="24">
        <v>4223280.0</v>
      </c>
      <c r="AK13" s="33">
        <f>AJ13/AD12</f>
        <v>143.495511</v>
      </c>
    </row>
    <row r="14">
      <c r="A14" s="23" t="s">
        <v>441</v>
      </c>
      <c r="B14" s="23" t="s">
        <v>442</v>
      </c>
      <c r="C14" s="52"/>
      <c r="E14" s="52"/>
      <c r="F14" s="45">
        <f t="shared" si="7"/>
        <v>1.072246668</v>
      </c>
      <c r="G14" s="6">
        <f>config!$B$24</f>
        <v>800</v>
      </c>
      <c r="H14" s="6">
        <v>11.0</v>
      </c>
      <c r="I14" s="6">
        <v>0.0</v>
      </c>
      <c r="J14" s="6">
        <v>600.0</v>
      </c>
      <c r="K14" s="6">
        <v>600.0</v>
      </c>
      <c r="L14" s="11">
        <v>0.0</v>
      </c>
      <c r="M14" s="17">
        <f t="shared" si="1"/>
        <v>1094.85</v>
      </c>
      <c r="N14" s="11">
        <f t="shared" si="8"/>
        <v>4088.69206</v>
      </c>
      <c r="O14" s="47">
        <v>1.0</v>
      </c>
      <c r="P14" s="41">
        <f t="shared" si="2"/>
        <v>3</v>
      </c>
      <c r="Q14" s="9">
        <f t="shared" si="9"/>
        <v>2393.755824</v>
      </c>
      <c r="R14" s="44">
        <f t="shared" si="3"/>
        <v>0.4573774773</v>
      </c>
      <c r="S14" s="45">
        <f t="shared" si="10"/>
        <v>571.6949877</v>
      </c>
      <c r="T14" s="44">
        <f t="shared" si="4"/>
        <v>7.151876696</v>
      </c>
      <c r="U14" s="44">
        <f t="shared" si="5"/>
        <v>15.63670502</v>
      </c>
      <c r="V14" s="45">
        <f t="shared" si="11"/>
        <v>65.23865919</v>
      </c>
      <c r="W14" s="45">
        <f t="shared" si="6"/>
        <v>466.5788464</v>
      </c>
      <c r="Y14" s="6">
        <v>300.0</v>
      </c>
      <c r="Z14" s="8">
        <f>sum(U5:U303)</f>
        <v>1086047.41</v>
      </c>
      <c r="AA14" s="33">
        <f t="shared" ref="AA14:AB14" si="15">Z14/60</f>
        <v>18100.79016</v>
      </c>
      <c r="AB14" s="33">
        <f t="shared" si="15"/>
        <v>301.6798361</v>
      </c>
      <c r="AC14" s="33">
        <f t="shared" si="14"/>
        <v>12.56999317</v>
      </c>
      <c r="AD14" s="18">
        <f>sum(V5:V303)</f>
        <v>11484601.1</v>
      </c>
      <c r="AE14" s="18"/>
    </row>
    <row r="15">
      <c r="A15" s="23" t="s">
        <v>443</v>
      </c>
      <c r="B15" s="23">
        <v>24.0</v>
      </c>
      <c r="C15" s="23" t="s">
        <v>444</v>
      </c>
      <c r="D15" s="52"/>
      <c r="E15" s="52"/>
      <c r="F15" s="45">
        <f t="shared" si="7"/>
        <v>1.079752395</v>
      </c>
      <c r="G15" s="6">
        <f>config!$B$24</f>
        <v>800</v>
      </c>
      <c r="H15" s="6">
        <v>12.0</v>
      </c>
      <c r="I15" s="6">
        <v>0.0</v>
      </c>
      <c r="J15" s="6">
        <v>600.0</v>
      </c>
      <c r="K15" s="6">
        <v>600.0</v>
      </c>
      <c r="L15" s="11">
        <v>0.0</v>
      </c>
      <c r="M15" s="17">
        <f t="shared" si="1"/>
        <v>1096.6</v>
      </c>
      <c r="N15" s="11">
        <f t="shared" si="8"/>
        <v>4231.796282</v>
      </c>
      <c r="O15" s="47">
        <v>1.0</v>
      </c>
      <c r="P15" s="41">
        <f t="shared" si="2"/>
        <v>3</v>
      </c>
      <c r="Q15" s="9">
        <f t="shared" si="9"/>
        <v>2455.993475</v>
      </c>
      <c r="R15" s="44">
        <f t="shared" si="3"/>
        <v>0.4464995575</v>
      </c>
      <c r="S15" s="45">
        <f t="shared" si="10"/>
        <v>580.2704125</v>
      </c>
      <c r="T15" s="44">
        <f t="shared" si="4"/>
        <v>7.292800375</v>
      </c>
      <c r="U15" s="44">
        <f t="shared" si="5"/>
        <v>16.3332757</v>
      </c>
      <c r="V15" s="45">
        <f t="shared" si="11"/>
        <v>67.19581897</v>
      </c>
      <c r="W15" s="45">
        <f t="shared" si="6"/>
        <v>490.0456937</v>
      </c>
      <c r="Y15" s="6">
        <v>400.0</v>
      </c>
      <c r="Z15" s="8">
        <f>sum(U5:U403)</f>
        <v>4594394.414</v>
      </c>
      <c r="AA15" s="33">
        <f t="shared" ref="AA15:AB15" si="16">Z15/60</f>
        <v>76573.24023</v>
      </c>
      <c r="AB15" s="33">
        <f t="shared" si="16"/>
        <v>1276.22067</v>
      </c>
      <c r="AC15" s="33">
        <f t="shared" si="14"/>
        <v>53.17586127</v>
      </c>
      <c r="AD15" s="18">
        <f>sum(V5:V403)</f>
        <v>220748686.5</v>
      </c>
      <c r="AE15" s="18"/>
    </row>
    <row r="16">
      <c r="A16" s="23"/>
      <c r="C16" s="52"/>
      <c r="D16" s="52"/>
      <c r="E16" s="52"/>
      <c r="F16" s="45">
        <f t="shared" si="7"/>
        <v>1.087310662</v>
      </c>
      <c r="G16" s="6">
        <f>config!$B$24</f>
        <v>800</v>
      </c>
      <c r="H16" s="6">
        <v>13.0</v>
      </c>
      <c r="I16" s="6">
        <v>0.0</v>
      </c>
      <c r="J16" s="6">
        <v>600.0</v>
      </c>
      <c r="K16" s="6">
        <v>600.0</v>
      </c>
      <c r="L16" s="11">
        <v>0.0</v>
      </c>
      <c r="M16" s="17">
        <f t="shared" si="1"/>
        <v>1098.4</v>
      </c>
      <c r="N16" s="11">
        <f t="shared" si="8"/>
        <v>4379.909152</v>
      </c>
      <c r="O16" s="47">
        <v>1.0</v>
      </c>
      <c r="P16" s="41">
        <f t="shared" si="2"/>
        <v>3</v>
      </c>
      <c r="Q16" s="9">
        <f t="shared" si="9"/>
        <v>2519.849306</v>
      </c>
      <c r="R16" s="44">
        <f t="shared" si="3"/>
        <v>0.4358990823</v>
      </c>
      <c r="S16" s="45">
        <f t="shared" si="10"/>
        <v>588.9744687</v>
      </c>
      <c r="T16" s="44">
        <f t="shared" si="4"/>
        <v>7.436500875</v>
      </c>
      <c r="U16" s="44">
        <f t="shared" si="5"/>
        <v>17.06014345</v>
      </c>
      <c r="V16" s="45">
        <f t="shared" si="11"/>
        <v>69.21169354</v>
      </c>
      <c r="W16" s="45">
        <f t="shared" si="6"/>
        <v>514.6928195</v>
      </c>
      <c r="Y16" s="6">
        <v>500.0</v>
      </c>
      <c r="Z16" s="8">
        <f>sum(U5:U503)</f>
        <v>18381973.55</v>
      </c>
      <c r="AA16" s="33">
        <f t="shared" ref="AA16:AB16" si="17">Z16/60</f>
        <v>306366.2258</v>
      </c>
      <c r="AB16" s="33">
        <f t="shared" si="17"/>
        <v>5106.103763</v>
      </c>
      <c r="AC16" s="33">
        <f t="shared" si="14"/>
        <v>212.7543235</v>
      </c>
      <c r="AD16" s="18">
        <f>sum(V5:V503)</f>
        <v>4242518130</v>
      </c>
      <c r="AE16" s="18"/>
    </row>
    <row r="17">
      <c r="A17" s="7" t="s">
        <v>407</v>
      </c>
      <c r="B17" s="7">
        <v>1.0</v>
      </c>
      <c r="C17" s="7">
        <v>100.0</v>
      </c>
      <c r="D17" s="7" t="s">
        <v>407</v>
      </c>
      <c r="E17" s="52"/>
      <c r="F17" s="45">
        <f t="shared" si="7"/>
        <v>1.094921837</v>
      </c>
      <c r="G17" s="6">
        <f>config!$B$24</f>
        <v>800</v>
      </c>
      <c r="H17" s="6">
        <v>14.0</v>
      </c>
      <c r="I17" s="6">
        <v>0.0</v>
      </c>
      <c r="J17" s="6">
        <v>600.0</v>
      </c>
      <c r="K17" s="6">
        <v>600.0</v>
      </c>
      <c r="L17" s="11">
        <v>0.0</v>
      </c>
      <c r="M17" s="17">
        <f t="shared" si="1"/>
        <v>1100.25</v>
      </c>
      <c r="N17" s="11">
        <f t="shared" si="8"/>
        <v>4533.205972</v>
      </c>
      <c r="O17" s="47">
        <v>1.0</v>
      </c>
      <c r="P17" s="41">
        <f t="shared" si="2"/>
        <v>3</v>
      </c>
      <c r="Q17" s="9">
        <f t="shared" si="9"/>
        <v>2585.365388</v>
      </c>
      <c r="R17" s="44">
        <f t="shared" si="3"/>
        <v>0.4255684729</v>
      </c>
      <c r="S17" s="45">
        <f t="shared" si="10"/>
        <v>597.8090857</v>
      </c>
      <c r="T17" s="44">
        <f t="shared" si="4"/>
        <v>7.583032912</v>
      </c>
      <c r="U17" s="44">
        <f t="shared" si="5"/>
        <v>17.81859652</v>
      </c>
      <c r="V17" s="45">
        <f t="shared" si="11"/>
        <v>71.28804434</v>
      </c>
      <c r="W17" s="45">
        <f t="shared" si="6"/>
        <v>540.5795865</v>
      </c>
      <c r="Y17" s="6">
        <v>600.0</v>
      </c>
      <c r="Z17" s="53">
        <f>sum(U5:U603)</f>
        <v>72543787.32</v>
      </c>
      <c r="AA17" s="33">
        <f t="shared" ref="AA17:AB17" si="18">Z17/60</f>
        <v>1209063.122</v>
      </c>
      <c r="AB17" s="33">
        <f t="shared" si="18"/>
        <v>20151.05203</v>
      </c>
      <c r="AC17" s="33">
        <f t="shared" si="14"/>
        <v>839.627168</v>
      </c>
      <c r="AD17" s="89">
        <f>sum(V5:V603)</f>
        <v>81535424972</v>
      </c>
      <c r="AE17" s="18">
        <f>AD17*AK13</f>
        <v>11699967468838</v>
      </c>
    </row>
    <row r="18">
      <c r="A18" s="7" t="s">
        <v>408</v>
      </c>
      <c r="B18" s="7">
        <v>101.0</v>
      </c>
      <c r="C18" s="7">
        <v>250.0</v>
      </c>
      <c r="D18" s="7" t="s">
        <v>408</v>
      </c>
      <c r="E18" s="52"/>
      <c r="F18" s="45">
        <f t="shared" si="7"/>
        <v>1.102586289</v>
      </c>
      <c r="G18" s="6">
        <f>config!$B$24</f>
        <v>800</v>
      </c>
      <c r="H18" s="6">
        <v>15.0</v>
      </c>
      <c r="I18" s="6">
        <v>0.0</v>
      </c>
      <c r="J18" s="6">
        <v>600.0</v>
      </c>
      <c r="K18" s="6">
        <v>600.0</v>
      </c>
      <c r="L18" s="11">
        <v>0.0</v>
      </c>
      <c r="M18" s="17">
        <f t="shared" si="1"/>
        <v>1102.2</v>
      </c>
      <c r="N18" s="11">
        <f t="shared" si="8"/>
        <v>4691.868181</v>
      </c>
      <c r="O18" s="47">
        <v>1.0</v>
      </c>
      <c r="P18" s="41">
        <f t="shared" si="2"/>
        <v>3</v>
      </c>
      <c r="Q18" s="9">
        <f t="shared" si="9"/>
        <v>2652.584888</v>
      </c>
      <c r="R18" s="44">
        <f t="shared" si="3"/>
        <v>0.4155192187</v>
      </c>
      <c r="S18" s="45">
        <f t="shared" si="10"/>
        <v>606.776222</v>
      </c>
      <c r="T18" s="44">
        <f t="shared" si="4"/>
        <v>7.732452279</v>
      </c>
      <c r="U18" s="44">
        <f t="shared" si="5"/>
        <v>18.6091327</v>
      </c>
      <c r="V18" s="45">
        <f t="shared" si="11"/>
        <v>73.42668567</v>
      </c>
      <c r="W18" s="45">
        <f t="shared" si="6"/>
        <v>567.768343</v>
      </c>
      <c r="AE18" s="18"/>
    </row>
    <row r="19">
      <c r="A19" s="7" t="s">
        <v>409</v>
      </c>
      <c r="B19" s="7">
        <v>251.0</v>
      </c>
      <c r="C19" s="7">
        <v>500.0</v>
      </c>
      <c r="D19" s="7" t="s">
        <v>409</v>
      </c>
      <c r="E19" s="52"/>
      <c r="F19" s="45">
        <f t="shared" si="7"/>
        <v>1.110304393</v>
      </c>
      <c r="G19" s="6">
        <f>config!$B$24</f>
        <v>800</v>
      </c>
      <c r="H19" s="6">
        <v>16.0</v>
      </c>
      <c r="I19" s="6">
        <v>0.0</v>
      </c>
      <c r="J19" s="6">
        <v>600.0</v>
      </c>
      <c r="K19" s="6">
        <v>600.0</v>
      </c>
      <c r="L19" s="11">
        <v>0.0</v>
      </c>
      <c r="M19" s="17">
        <f t="shared" si="1"/>
        <v>1104.2</v>
      </c>
      <c r="N19" s="11">
        <f t="shared" si="8"/>
        <v>4856.083567</v>
      </c>
      <c r="O19" s="47">
        <v>1.0</v>
      </c>
      <c r="P19" s="41">
        <f t="shared" si="2"/>
        <v>4</v>
      </c>
      <c r="Q19" s="9">
        <f t="shared" si="9"/>
        <v>2721.552095</v>
      </c>
      <c r="R19" s="44">
        <f t="shared" si="3"/>
        <v>0.4057243667</v>
      </c>
      <c r="S19" s="45">
        <f t="shared" si="10"/>
        <v>615.8778653</v>
      </c>
      <c r="T19" s="44">
        <f t="shared" si="4"/>
        <v>7.884815871</v>
      </c>
      <c r="U19" s="44">
        <f t="shared" si="5"/>
        <v>19.43392243</v>
      </c>
      <c r="V19" s="45">
        <f t="shared" si="11"/>
        <v>75.62948624</v>
      </c>
      <c r="W19" s="45">
        <f t="shared" si="6"/>
        <v>596.3245735</v>
      </c>
    </row>
    <row r="20">
      <c r="A20" s="7" t="s">
        <v>410</v>
      </c>
      <c r="B20" s="7">
        <v>501.0</v>
      </c>
      <c r="C20" s="7">
        <v>600.0</v>
      </c>
      <c r="D20" s="7" t="s">
        <v>410</v>
      </c>
      <c r="E20" s="52"/>
      <c r="F20" s="45">
        <f t="shared" si="7"/>
        <v>1.118076524</v>
      </c>
      <c r="G20" s="6">
        <f>config!$B$24</f>
        <v>800</v>
      </c>
      <c r="H20" s="6">
        <v>17.0</v>
      </c>
      <c r="I20" s="6">
        <v>0.0</v>
      </c>
      <c r="J20" s="6">
        <v>600.0</v>
      </c>
      <c r="K20" s="6">
        <v>600.0</v>
      </c>
      <c r="L20" s="11">
        <v>0.0</v>
      </c>
      <c r="M20" s="17">
        <f t="shared" si="1"/>
        <v>1106.25</v>
      </c>
      <c r="N20" s="11">
        <f t="shared" si="8"/>
        <v>5026.046492</v>
      </c>
      <c r="O20" s="47">
        <v>1.0</v>
      </c>
      <c r="P20" s="41">
        <f t="shared" si="2"/>
        <v>4</v>
      </c>
      <c r="Q20" s="9">
        <f t="shared" si="9"/>
        <v>2792.312449</v>
      </c>
      <c r="R20" s="44">
        <f t="shared" si="3"/>
        <v>0.396177011</v>
      </c>
      <c r="S20" s="45">
        <f t="shared" si="10"/>
        <v>625.1160333</v>
      </c>
      <c r="T20" s="44">
        <f t="shared" si="4"/>
        <v>8.040181701</v>
      </c>
      <c r="U20" s="44">
        <f t="shared" si="5"/>
        <v>20.29441759</v>
      </c>
      <c r="V20" s="45">
        <f t="shared" si="11"/>
        <v>77.89837083</v>
      </c>
      <c r="W20" s="45">
        <f t="shared" si="6"/>
        <v>626.3170557</v>
      </c>
    </row>
    <row r="21">
      <c r="A21" s="52"/>
      <c r="B21" s="52"/>
      <c r="C21" s="52"/>
      <c r="D21" s="52"/>
      <c r="E21" s="52"/>
      <c r="F21" s="45">
        <f t="shared" si="7"/>
        <v>1.12590306</v>
      </c>
      <c r="G21" s="6">
        <f>config!$B$24</f>
        <v>800</v>
      </c>
      <c r="H21" s="6">
        <v>18.0</v>
      </c>
      <c r="I21" s="6">
        <v>0.0</v>
      </c>
      <c r="J21" s="6">
        <v>600.0</v>
      </c>
      <c r="K21" s="6">
        <v>600.0</v>
      </c>
      <c r="L21" s="11">
        <v>0.0</v>
      </c>
      <c r="M21" s="17">
        <f t="shared" si="1"/>
        <v>1108.35</v>
      </c>
      <c r="N21" s="11">
        <f t="shared" si="8"/>
        <v>5201.958119</v>
      </c>
      <c r="O21" s="47">
        <v>1.0</v>
      </c>
      <c r="P21" s="41">
        <f t="shared" si="2"/>
        <v>4</v>
      </c>
      <c r="Q21" s="9">
        <f t="shared" si="9"/>
        <v>2864.912573</v>
      </c>
      <c r="R21" s="44">
        <f t="shared" si="3"/>
        <v>0.3868704443</v>
      </c>
      <c r="S21" s="45">
        <f t="shared" si="10"/>
        <v>634.4927738</v>
      </c>
      <c r="T21" s="44">
        <f t="shared" si="4"/>
        <v>8.198608927</v>
      </c>
      <c r="U21" s="44">
        <f t="shared" si="5"/>
        <v>21.19213046</v>
      </c>
      <c r="V21" s="45">
        <f t="shared" si="11"/>
        <v>80.23532195</v>
      </c>
      <c r="W21" s="45">
        <f t="shared" si="6"/>
        <v>657.8180268</v>
      </c>
    </row>
    <row r="22">
      <c r="A22" s="52"/>
      <c r="B22" s="52"/>
      <c r="C22" s="52"/>
      <c r="D22" s="52"/>
      <c r="E22" s="52"/>
      <c r="F22" s="45">
        <f t="shared" si="7"/>
        <v>1.133784381</v>
      </c>
      <c r="G22" s="6">
        <f>config!$B$24</f>
        <v>800</v>
      </c>
      <c r="H22" s="6">
        <v>19.0</v>
      </c>
      <c r="I22" s="6">
        <v>0.0</v>
      </c>
      <c r="J22" s="6">
        <v>600.0</v>
      </c>
      <c r="K22" s="6">
        <v>600.0</v>
      </c>
      <c r="L22" s="11">
        <v>0.0</v>
      </c>
      <c r="M22" s="17">
        <f t="shared" si="1"/>
        <v>1110.55</v>
      </c>
      <c r="N22" s="11">
        <f t="shared" si="8"/>
        <v>5384.026654</v>
      </c>
      <c r="O22" s="47">
        <v>1.0</v>
      </c>
      <c r="P22" s="41">
        <f t="shared" si="2"/>
        <v>4</v>
      </c>
      <c r="Q22" s="9">
        <f t="shared" si="9"/>
        <v>2939.4003</v>
      </c>
      <c r="R22" s="44">
        <f t="shared" si="3"/>
        <v>0.3778151618</v>
      </c>
      <c r="S22" s="45">
        <f t="shared" si="10"/>
        <v>644.0101654</v>
      </c>
      <c r="T22" s="44">
        <f t="shared" si="4"/>
        <v>8.360157871</v>
      </c>
      <c r="U22" s="44">
        <f t="shared" si="5"/>
        <v>22.12763996</v>
      </c>
      <c r="V22" s="45">
        <f t="shared" si="11"/>
        <v>82.64238161</v>
      </c>
      <c r="W22" s="45">
        <f t="shared" si="6"/>
        <v>690.9033571</v>
      </c>
    </row>
    <row r="23">
      <c r="A23" s="52"/>
      <c r="B23" s="52"/>
      <c r="C23" s="52"/>
      <c r="D23" s="52"/>
      <c r="E23" s="52"/>
      <c r="F23" s="45">
        <f t="shared" si="7"/>
        <v>1.141720872</v>
      </c>
      <c r="G23" s="6">
        <f>config!$B$24</f>
        <v>800</v>
      </c>
      <c r="H23" s="6">
        <v>20.0</v>
      </c>
      <c r="I23" s="6">
        <v>0.0</v>
      </c>
      <c r="J23" s="6">
        <v>600.0</v>
      </c>
      <c r="K23" s="6">
        <v>600.0</v>
      </c>
      <c r="L23" s="11">
        <v>0.0</v>
      </c>
      <c r="M23" s="17">
        <f t="shared" si="1"/>
        <v>1112.8</v>
      </c>
      <c r="N23" s="11">
        <f t="shared" si="8"/>
        <v>5572.467587</v>
      </c>
      <c r="O23" s="47">
        <v>1.0</v>
      </c>
      <c r="P23" s="41">
        <f t="shared" si="2"/>
        <v>4</v>
      </c>
      <c r="Q23" s="9">
        <f t="shared" si="9"/>
        <v>3015.824708</v>
      </c>
      <c r="R23" s="44">
        <f t="shared" si="3"/>
        <v>0.3689869631</v>
      </c>
      <c r="S23" s="45">
        <f t="shared" si="10"/>
        <v>653.6703179</v>
      </c>
      <c r="T23" s="44">
        <f t="shared" si="4"/>
        <v>8.524890046</v>
      </c>
      <c r="U23" s="44">
        <f t="shared" si="5"/>
        <v>23.10349931</v>
      </c>
      <c r="V23" s="45">
        <f t="shared" si="11"/>
        <v>85.12165306</v>
      </c>
      <c r="W23" s="45">
        <f t="shared" si="6"/>
        <v>725.6527329</v>
      </c>
    </row>
    <row r="24">
      <c r="A24" s="52"/>
      <c r="B24" s="52"/>
      <c r="C24" s="52"/>
      <c r="D24" s="52"/>
      <c r="E24" s="52"/>
      <c r="F24" s="45">
        <f t="shared" si="7"/>
        <v>1.149712918</v>
      </c>
      <c r="G24" s="6">
        <f>config!$B$24</f>
        <v>800</v>
      </c>
      <c r="H24" s="6">
        <v>21.0</v>
      </c>
      <c r="I24" s="6">
        <v>0.0</v>
      </c>
      <c r="J24" s="6">
        <v>600.0</v>
      </c>
      <c r="K24" s="6">
        <v>600.0</v>
      </c>
      <c r="L24" s="11">
        <v>0.0</v>
      </c>
      <c r="M24" s="17">
        <f t="shared" si="1"/>
        <v>1115.15</v>
      </c>
      <c r="N24" s="11">
        <f t="shared" si="8"/>
        <v>5767.503952</v>
      </c>
      <c r="O24" s="47">
        <v>1.0</v>
      </c>
      <c r="P24" s="41">
        <f t="shared" si="2"/>
        <v>5</v>
      </c>
      <c r="Q24" s="9">
        <f t="shared" si="9"/>
        <v>3094.23615</v>
      </c>
      <c r="R24" s="44">
        <f t="shared" si="3"/>
        <v>0.3603958929</v>
      </c>
      <c r="S24" s="45">
        <f t="shared" si="10"/>
        <v>663.4753727</v>
      </c>
      <c r="T24" s="44">
        <f t="shared" si="4"/>
        <v>8.692868175</v>
      </c>
      <c r="U24" s="44">
        <f t="shared" si="5"/>
        <v>24.12033086</v>
      </c>
      <c r="V24" s="45">
        <f t="shared" si="11"/>
        <v>87.67530265</v>
      </c>
      <c r="W24" s="45">
        <f t="shared" si="6"/>
        <v>762.1498482</v>
      </c>
    </row>
    <row r="25">
      <c r="A25" s="52"/>
      <c r="B25" s="52"/>
      <c r="C25" s="52"/>
      <c r="D25" s="52"/>
      <c r="E25" s="52"/>
      <c r="F25" s="45">
        <f t="shared" si="7"/>
        <v>1.157760908</v>
      </c>
      <c r="G25" s="6">
        <f>config!$B$24</f>
        <v>800</v>
      </c>
      <c r="H25" s="6">
        <v>22.0</v>
      </c>
      <c r="I25" s="6">
        <v>0.0</v>
      </c>
      <c r="J25" s="6">
        <v>600.0</v>
      </c>
      <c r="K25" s="6">
        <v>600.0</v>
      </c>
      <c r="L25" s="11">
        <v>0.0</v>
      </c>
      <c r="M25" s="17">
        <f t="shared" si="1"/>
        <v>1117.55</v>
      </c>
      <c r="N25" s="11">
        <f t="shared" si="8"/>
        <v>5969.36659</v>
      </c>
      <c r="O25" s="47">
        <v>1.0</v>
      </c>
      <c r="P25" s="41">
        <f t="shared" si="2"/>
        <v>5</v>
      </c>
      <c r="Q25" s="9">
        <f t="shared" si="9"/>
        <v>3174.68629</v>
      </c>
      <c r="R25" s="44">
        <f t="shared" si="3"/>
        <v>0.3520190337</v>
      </c>
      <c r="S25" s="45">
        <f t="shared" si="10"/>
        <v>673.4275033</v>
      </c>
      <c r="T25" s="44">
        <f t="shared" si="4"/>
        <v>8.864156218</v>
      </c>
      <c r="U25" s="44">
        <f t="shared" si="5"/>
        <v>25.18090038</v>
      </c>
      <c r="V25" s="45">
        <f t="shared" si="11"/>
        <v>90.30556173</v>
      </c>
      <c r="W25" s="45">
        <f t="shared" si="6"/>
        <v>800.4826065</v>
      </c>
    </row>
    <row r="26">
      <c r="A26" s="52"/>
      <c r="B26" s="52"/>
      <c r="C26" s="52"/>
      <c r="D26" s="52"/>
      <c r="E26" s="52"/>
      <c r="F26" s="45">
        <f t="shared" si="7"/>
        <v>1.165865235</v>
      </c>
      <c r="G26" s="6">
        <f>config!$B$24</f>
        <v>800</v>
      </c>
      <c r="H26" s="6">
        <v>23.0</v>
      </c>
      <c r="I26" s="6">
        <v>0.0</v>
      </c>
      <c r="J26" s="6">
        <v>600.0</v>
      </c>
      <c r="K26" s="6">
        <v>600.0</v>
      </c>
      <c r="L26" s="11">
        <v>0.0</v>
      </c>
      <c r="M26" s="17">
        <f t="shared" si="1"/>
        <v>1120</v>
      </c>
      <c r="N26" s="11">
        <f t="shared" si="8"/>
        <v>6178.294421</v>
      </c>
      <c r="O26" s="47">
        <v>1.0</v>
      </c>
      <c r="P26" s="41">
        <f t="shared" si="2"/>
        <v>5</v>
      </c>
      <c r="Q26" s="9">
        <f t="shared" si="9"/>
        <v>3257.228133</v>
      </c>
      <c r="R26" s="44">
        <f t="shared" si="3"/>
        <v>0.3438506467</v>
      </c>
      <c r="S26" s="45">
        <f t="shared" si="10"/>
        <v>683.5289158</v>
      </c>
      <c r="T26" s="44">
        <f t="shared" si="4"/>
        <v>9.038819395</v>
      </c>
      <c r="U26" s="44">
        <f t="shared" si="5"/>
        <v>26.28705074</v>
      </c>
      <c r="V26" s="45">
        <f t="shared" si="11"/>
        <v>93.01472859</v>
      </c>
      <c r="W26" s="45">
        <f t="shared" si="6"/>
        <v>840.7433327</v>
      </c>
    </row>
    <row r="27">
      <c r="A27" s="52"/>
      <c r="B27" s="52"/>
      <c r="C27" s="52"/>
      <c r="D27" s="52"/>
      <c r="E27" s="52"/>
      <c r="F27" s="45">
        <f t="shared" si="7"/>
        <v>1.174026291</v>
      </c>
      <c r="G27" s="6">
        <f>config!$B$24</f>
        <v>800</v>
      </c>
      <c r="H27" s="6">
        <v>24.0</v>
      </c>
      <c r="I27" s="6">
        <v>0.0</v>
      </c>
      <c r="J27" s="6">
        <v>600.0</v>
      </c>
      <c r="K27" s="6">
        <v>600.0</v>
      </c>
      <c r="L27" s="11">
        <v>0.0</v>
      </c>
      <c r="M27" s="17">
        <f t="shared" si="1"/>
        <v>1122.55</v>
      </c>
      <c r="N27" s="11">
        <f t="shared" si="8"/>
        <v>6394.534726</v>
      </c>
      <c r="O27" s="47">
        <v>1.0</v>
      </c>
      <c r="P27" s="41">
        <f t="shared" si="2"/>
        <v>5</v>
      </c>
      <c r="Q27" s="9">
        <f t="shared" si="9"/>
        <v>3341.916065</v>
      </c>
      <c r="R27" s="44">
        <f t="shared" si="3"/>
        <v>0.3359001178</v>
      </c>
      <c r="S27" s="45">
        <f t="shared" si="10"/>
        <v>693.7818496</v>
      </c>
      <c r="T27" s="44">
        <f t="shared" si="4"/>
        <v>9.21692421</v>
      </c>
      <c r="U27" s="44">
        <f t="shared" si="5"/>
        <v>27.43947894</v>
      </c>
      <c r="V27" s="45">
        <f t="shared" si="11"/>
        <v>95.80517044</v>
      </c>
      <c r="W27" s="45">
        <f t="shared" si="6"/>
        <v>883.0289949</v>
      </c>
    </row>
    <row r="28">
      <c r="A28" s="52"/>
      <c r="B28" s="52"/>
      <c r="C28" s="52"/>
      <c r="D28" s="52"/>
      <c r="E28" s="52"/>
      <c r="F28" s="45">
        <f t="shared" si="7"/>
        <v>1.182244476</v>
      </c>
      <c r="G28" s="6">
        <f>config!$B$24</f>
        <v>800</v>
      </c>
      <c r="H28" s="6">
        <v>25.0</v>
      </c>
      <c r="I28" s="6">
        <v>0.0</v>
      </c>
      <c r="J28" s="6">
        <v>600.0</v>
      </c>
      <c r="K28" s="6">
        <v>600.0</v>
      </c>
      <c r="L28" s="11">
        <v>0.0</v>
      </c>
      <c r="M28" s="17">
        <f t="shared" si="1"/>
        <v>1125.2</v>
      </c>
      <c r="N28" s="11">
        <f t="shared" si="8"/>
        <v>6618.343441</v>
      </c>
      <c r="O28" s="47">
        <v>1.0</v>
      </c>
      <c r="P28" s="41">
        <f t="shared" si="2"/>
        <v>5</v>
      </c>
      <c r="Q28" s="9">
        <f t="shared" si="9"/>
        <v>3428.805883</v>
      </c>
      <c r="R28" s="44">
        <f t="shared" si="3"/>
        <v>0.3281608929</v>
      </c>
      <c r="S28" s="45">
        <f t="shared" si="10"/>
        <v>704.1885773</v>
      </c>
      <c r="T28" s="44">
        <f t="shared" si="4"/>
        <v>9.39853848</v>
      </c>
      <c r="U28" s="44">
        <f t="shared" si="5"/>
        <v>28.64003202</v>
      </c>
      <c r="V28" s="45">
        <f t="shared" si="11"/>
        <v>98.67932556</v>
      </c>
      <c r="W28" s="45">
        <f t="shared" si="6"/>
        <v>927.4414385</v>
      </c>
    </row>
    <row r="29">
      <c r="A29" s="52"/>
      <c r="B29" s="52"/>
      <c r="C29" s="52"/>
      <c r="D29" s="52"/>
      <c r="E29" s="52"/>
      <c r="F29" s="45">
        <f t="shared" si="7"/>
        <v>1.190520187</v>
      </c>
      <c r="G29" s="6">
        <f>config!$B$24</f>
        <v>800</v>
      </c>
      <c r="H29" s="6">
        <v>26.0</v>
      </c>
      <c r="I29" s="6">
        <v>0.0</v>
      </c>
      <c r="J29" s="6">
        <v>600.0</v>
      </c>
      <c r="K29" s="6">
        <v>600.0</v>
      </c>
      <c r="L29" s="11">
        <v>0.0</v>
      </c>
      <c r="M29" s="17">
        <f t="shared" si="1"/>
        <v>1127.95</v>
      </c>
      <c r="N29" s="11">
        <f t="shared" si="8"/>
        <v>6849.985462</v>
      </c>
      <c r="O29" s="47">
        <v>1.0</v>
      </c>
      <c r="P29" s="41">
        <f t="shared" si="2"/>
        <v>6</v>
      </c>
      <c r="Q29" s="9">
        <f t="shared" si="9"/>
        <v>3517.954836</v>
      </c>
      <c r="R29" s="44">
        <f t="shared" si="3"/>
        <v>0.320626629</v>
      </c>
      <c r="S29" s="45">
        <f t="shared" si="10"/>
        <v>714.751406</v>
      </c>
      <c r="T29" s="44">
        <f t="shared" si="4"/>
        <v>9.583731357</v>
      </c>
      <c r="U29" s="44">
        <f t="shared" si="5"/>
        <v>29.89062819</v>
      </c>
      <c r="V29" s="45">
        <f t="shared" si="11"/>
        <v>101.6397053</v>
      </c>
      <c r="W29" s="45">
        <f t="shared" si="6"/>
        <v>974.087631</v>
      </c>
    </row>
    <row r="30">
      <c r="A30" s="52"/>
      <c r="B30" s="52"/>
      <c r="C30" s="52"/>
      <c r="D30" s="52"/>
      <c r="E30" s="52"/>
      <c r="F30" s="45">
        <f t="shared" si="7"/>
        <v>1.198853828</v>
      </c>
      <c r="G30" s="6">
        <f>config!$B$24</f>
        <v>800</v>
      </c>
      <c r="H30" s="6">
        <v>27.0</v>
      </c>
      <c r="I30" s="6">
        <v>0.0</v>
      </c>
      <c r="J30" s="6">
        <v>600.0</v>
      </c>
      <c r="K30" s="6">
        <v>600.0</v>
      </c>
      <c r="L30" s="11">
        <v>0.0</v>
      </c>
      <c r="M30" s="17">
        <f t="shared" si="1"/>
        <v>1130.75</v>
      </c>
      <c r="N30" s="11">
        <f t="shared" si="8"/>
        <v>7089.734953</v>
      </c>
      <c r="O30" s="47">
        <v>1.0</v>
      </c>
      <c r="P30" s="41">
        <f t="shared" si="2"/>
        <v>6</v>
      </c>
      <c r="Q30" s="9">
        <f t="shared" si="9"/>
        <v>3609.421661</v>
      </c>
      <c r="R30" s="44">
        <f t="shared" si="3"/>
        <v>0.3132773353</v>
      </c>
      <c r="S30" s="45">
        <f t="shared" si="10"/>
        <v>725.4726771</v>
      </c>
      <c r="T30" s="44">
        <f t="shared" si="4"/>
        <v>9.772573354</v>
      </c>
      <c r="U30" s="44">
        <f t="shared" si="5"/>
        <v>31.19463891</v>
      </c>
      <c r="V30" s="45">
        <f t="shared" si="11"/>
        <v>104.6888965</v>
      </c>
      <c r="W30" s="45">
        <f t="shared" si="6"/>
        <v>1023.07992</v>
      </c>
    </row>
    <row r="31">
      <c r="A31" s="52"/>
      <c r="B31" s="52"/>
      <c r="C31" s="52"/>
      <c r="D31" s="52"/>
      <c r="E31" s="52"/>
      <c r="F31" s="45">
        <f t="shared" si="7"/>
        <v>1.207245805</v>
      </c>
      <c r="G31" s="6">
        <f>config!$B$24</f>
        <v>800</v>
      </c>
      <c r="H31" s="6">
        <v>28.0</v>
      </c>
      <c r="I31" s="6">
        <v>0.0</v>
      </c>
      <c r="J31" s="6">
        <v>600.0</v>
      </c>
      <c r="K31" s="6">
        <v>600.0</v>
      </c>
      <c r="L31" s="11">
        <v>0.0</v>
      </c>
      <c r="M31" s="17">
        <f t="shared" si="1"/>
        <v>1133.65</v>
      </c>
      <c r="N31" s="11">
        <f t="shared" si="8"/>
        <v>7337.875676</v>
      </c>
      <c r="O31" s="47">
        <v>1.0</v>
      </c>
      <c r="P31" s="41">
        <f t="shared" si="2"/>
        <v>6</v>
      </c>
      <c r="Q31" s="9">
        <f t="shared" si="9"/>
        <v>3703.266625</v>
      </c>
      <c r="R31" s="44">
        <f t="shared" si="3"/>
        <v>0.3061216258</v>
      </c>
      <c r="S31" s="45">
        <f t="shared" si="10"/>
        <v>736.3547672</v>
      </c>
      <c r="T31" s="44">
        <f t="shared" si="4"/>
        <v>9.965136376</v>
      </c>
      <c r="U31" s="44">
        <f t="shared" si="5"/>
        <v>32.55286636</v>
      </c>
      <c r="V31" s="45">
        <f t="shared" si="11"/>
        <v>107.8295634</v>
      </c>
      <c r="W31" s="45">
        <f t="shared" si="6"/>
        <v>1074.536304</v>
      </c>
    </row>
    <row r="32">
      <c r="A32" s="52"/>
      <c r="B32" s="52"/>
      <c r="C32" s="52"/>
      <c r="D32" s="52"/>
      <c r="E32" s="52"/>
      <c r="F32" s="45">
        <f t="shared" si="7"/>
        <v>1.215696526</v>
      </c>
      <c r="G32" s="6">
        <f>config!$B$24</f>
        <v>800</v>
      </c>
      <c r="H32" s="6">
        <v>29.0</v>
      </c>
      <c r="I32" s="6">
        <v>0.0</v>
      </c>
      <c r="J32" s="6">
        <v>600.0</v>
      </c>
      <c r="K32" s="6">
        <v>600.0</v>
      </c>
      <c r="L32" s="11">
        <v>0.0</v>
      </c>
      <c r="M32" s="17">
        <f t="shared" si="1"/>
        <v>1136.65</v>
      </c>
      <c r="N32" s="11">
        <f t="shared" si="8"/>
        <v>7594.701325</v>
      </c>
      <c r="O32" s="47">
        <v>1.0</v>
      </c>
      <c r="P32" s="41">
        <f t="shared" si="2"/>
        <v>6</v>
      </c>
      <c r="Q32" s="9">
        <f t="shared" si="9"/>
        <v>3799.551557</v>
      </c>
      <c r="R32" s="44">
        <f t="shared" si="3"/>
        <v>0.2991537246</v>
      </c>
      <c r="S32" s="45">
        <f t="shared" si="10"/>
        <v>747.4000887</v>
      </c>
      <c r="T32" s="44">
        <f t="shared" si="4"/>
        <v>10.16149374</v>
      </c>
      <c r="U32" s="44">
        <f t="shared" si="5"/>
        <v>33.96746524</v>
      </c>
      <c r="V32" s="45">
        <f t="shared" si="11"/>
        <v>111.0644503</v>
      </c>
      <c r="W32" s="45">
        <f t="shared" si="6"/>
        <v>1128.580717</v>
      </c>
    </row>
    <row r="33">
      <c r="A33" s="52"/>
      <c r="B33" s="52"/>
      <c r="C33" s="52"/>
      <c r="D33" s="52"/>
      <c r="E33" s="52"/>
      <c r="F33" s="45">
        <f t="shared" si="7"/>
        <v>1.224206401</v>
      </c>
      <c r="G33" s="6">
        <f>config!$B$24</f>
        <v>800</v>
      </c>
      <c r="H33" s="6">
        <v>30.0</v>
      </c>
      <c r="I33" s="6">
        <v>0.0</v>
      </c>
      <c r="J33" s="6">
        <v>600.0</v>
      </c>
      <c r="K33" s="6">
        <v>600.0</v>
      </c>
      <c r="L33" s="11">
        <v>0.0</v>
      </c>
      <c r="M33" s="17">
        <f t="shared" si="1"/>
        <v>1139.75</v>
      </c>
      <c r="N33" s="11">
        <f t="shared" si="8"/>
        <v>7860.515871</v>
      </c>
      <c r="O33" s="47">
        <v>1.0</v>
      </c>
      <c r="P33" s="41">
        <f t="shared" si="2"/>
        <v>6</v>
      </c>
      <c r="Q33" s="9">
        <f t="shared" si="9"/>
        <v>3898.339897</v>
      </c>
      <c r="R33" s="44">
        <f t="shared" si="3"/>
        <v>0.2923680413</v>
      </c>
      <c r="S33" s="45">
        <f t="shared" si="10"/>
        <v>758.61109</v>
      </c>
      <c r="T33" s="44">
        <f t="shared" si="4"/>
        <v>10.36172022</v>
      </c>
      <c r="U33" s="44">
        <f t="shared" si="5"/>
        <v>35.44067325</v>
      </c>
      <c r="V33" s="45">
        <f t="shared" si="11"/>
        <v>114.3963838</v>
      </c>
      <c r="W33" s="45">
        <f t="shared" si="6"/>
        <v>1185.343323</v>
      </c>
      <c r="AA33" s="50"/>
    </row>
    <row r="34">
      <c r="A34" s="52"/>
      <c r="B34" s="52"/>
      <c r="C34" s="52"/>
      <c r="D34" s="52"/>
      <c r="E34" s="52"/>
      <c r="F34" s="45">
        <f t="shared" si="7"/>
        <v>1.232775846</v>
      </c>
      <c r="G34" s="6">
        <f>config!$B$24</f>
        <v>800</v>
      </c>
      <c r="H34" s="6">
        <v>31.0</v>
      </c>
      <c r="I34" s="6">
        <v>0.0</v>
      </c>
      <c r="J34" s="6">
        <v>600.0</v>
      </c>
      <c r="K34" s="6">
        <v>600.0</v>
      </c>
      <c r="L34" s="11">
        <v>0.0</v>
      </c>
      <c r="M34" s="17">
        <f t="shared" si="1"/>
        <v>1142.95</v>
      </c>
      <c r="N34" s="11">
        <f t="shared" si="8"/>
        <v>8135.633927</v>
      </c>
      <c r="O34" s="47">
        <v>1.0</v>
      </c>
      <c r="P34" s="41">
        <f t="shared" si="2"/>
        <v>7</v>
      </c>
      <c r="Q34" s="9">
        <f t="shared" si="9"/>
        <v>3999.696735</v>
      </c>
      <c r="R34" s="44">
        <f t="shared" si="3"/>
        <v>0.2857591652</v>
      </c>
      <c r="S34" s="45">
        <f t="shared" si="10"/>
        <v>769.9902564</v>
      </c>
      <c r="T34" s="44">
        <f t="shared" si="4"/>
        <v>10.56589205</v>
      </c>
      <c r="U34" s="44">
        <f t="shared" si="5"/>
        <v>36.97481423</v>
      </c>
      <c r="V34" s="45">
        <f t="shared" si="11"/>
        <v>117.8282753</v>
      </c>
      <c r="W34" s="45">
        <f t="shared" si="6"/>
        <v>1244.960837</v>
      </c>
      <c r="AA34" s="50"/>
    </row>
    <row r="35">
      <c r="A35" s="52"/>
      <c r="B35" s="52"/>
      <c r="C35" s="52"/>
      <c r="D35" s="52"/>
      <c r="E35" s="52"/>
      <c r="F35" s="45">
        <f t="shared" si="7"/>
        <v>1.241405277</v>
      </c>
      <c r="G35" s="6">
        <f>config!$B$24</f>
        <v>800</v>
      </c>
      <c r="H35" s="6">
        <v>32.0</v>
      </c>
      <c r="I35" s="6">
        <v>0.0</v>
      </c>
      <c r="J35" s="6">
        <v>600.0</v>
      </c>
      <c r="K35" s="6">
        <v>600.0</v>
      </c>
      <c r="L35" s="11">
        <v>0.0</v>
      </c>
      <c r="M35" s="17">
        <f t="shared" si="1"/>
        <v>1146.25</v>
      </c>
      <c r="N35" s="11">
        <f t="shared" si="8"/>
        <v>8420.381114</v>
      </c>
      <c r="O35" s="47">
        <v>1.0</v>
      </c>
      <c r="P35" s="41">
        <f t="shared" si="2"/>
        <v>7</v>
      </c>
      <c r="Q35" s="9">
        <f t="shared" si="9"/>
        <v>4103.68885</v>
      </c>
      <c r="R35" s="44">
        <f t="shared" si="3"/>
        <v>0.2793218594</v>
      </c>
      <c r="S35" s="45">
        <f t="shared" si="10"/>
        <v>781.5401102</v>
      </c>
      <c r="T35" s="44">
        <f t="shared" si="4"/>
        <v>10.77408696</v>
      </c>
      <c r="U35" s="44">
        <f t="shared" si="5"/>
        <v>38.57230145</v>
      </c>
      <c r="V35" s="45">
        <f t="shared" si="11"/>
        <v>121.3631236</v>
      </c>
      <c r="W35" s="45">
        <f t="shared" si="6"/>
        <v>1307.576848</v>
      </c>
      <c r="AA35" s="50"/>
    </row>
    <row r="36">
      <c r="A36" s="52"/>
      <c r="B36" s="52"/>
      <c r="C36" s="52"/>
      <c r="D36" s="52"/>
      <c r="E36" s="52"/>
      <c r="F36" s="45">
        <f t="shared" si="7"/>
        <v>1.250095114</v>
      </c>
      <c r="G36" s="6">
        <f>config!$B$24</f>
        <v>800</v>
      </c>
      <c r="H36" s="6">
        <v>33.0</v>
      </c>
      <c r="I36" s="6">
        <v>0.0</v>
      </c>
      <c r="J36" s="6">
        <v>600.0</v>
      </c>
      <c r="K36" s="6">
        <v>600.0</v>
      </c>
      <c r="L36" s="11">
        <v>0.0</v>
      </c>
      <c r="M36" s="17">
        <f t="shared" si="1"/>
        <v>1149.6</v>
      </c>
      <c r="N36" s="11">
        <f t="shared" si="8"/>
        <v>8715.094453</v>
      </c>
      <c r="O36" s="47">
        <v>1.0</v>
      </c>
      <c r="P36" s="41">
        <f t="shared" si="2"/>
        <v>7</v>
      </c>
      <c r="Q36" s="9">
        <f t="shared" si="9"/>
        <v>4210.38476</v>
      </c>
      <c r="R36" s="44">
        <f t="shared" si="3"/>
        <v>0.2730391795</v>
      </c>
      <c r="S36" s="45">
        <f t="shared" si="10"/>
        <v>793.2632119</v>
      </c>
      <c r="T36" s="44">
        <f t="shared" si="4"/>
        <v>10.98638424</v>
      </c>
      <c r="U36" s="44">
        <f t="shared" si="5"/>
        <v>40.23739108</v>
      </c>
      <c r="V36" s="45">
        <f t="shared" si="11"/>
        <v>125.0040173</v>
      </c>
      <c r="W36" s="45">
        <f t="shared" si="6"/>
        <v>1373.342166</v>
      </c>
      <c r="AA36" s="50"/>
    </row>
    <row r="37">
      <c r="A37" s="52"/>
      <c r="B37" s="52"/>
      <c r="C37" s="52"/>
      <c r="D37" s="52"/>
      <c r="E37" s="52"/>
      <c r="F37" s="45">
        <f t="shared" si="7"/>
        <v>1.25884578</v>
      </c>
      <c r="G37" s="6">
        <f>config!$B$24</f>
        <v>800</v>
      </c>
      <c r="H37" s="6">
        <v>34.0</v>
      </c>
      <c r="I37" s="6">
        <v>0.0</v>
      </c>
      <c r="J37" s="6">
        <v>600.0</v>
      </c>
      <c r="K37" s="6">
        <v>600.0</v>
      </c>
      <c r="L37" s="11">
        <v>0.0</v>
      </c>
      <c r="M37" s="17">
        <f t="shared" si="1"/>
        <v>1153.15</v>
      </c>
      <c r="N37" s="11">
        <f t="shared" si="8"/>
        <v>9020.122759</v>
      </c>
      <c r="O37" s="47">
        <v>1.0</v>
      </c>
      <c r="P37" s="41">
        <f t="shared" si="2"/>
        <v>7</v>
      </c>
      <c r="Q37" s="9">
        <f t="shared" si="9"/>
        <v>4319.854763</v>
      </c>
      <c r="R37" s="44">
        <f t="shared" si="3"/>
        <v>0.2669418448</v>
      </c>
      <c r="S37" s="45">
        <f t="shared" si="10"/>
        <v>805.1621601</v>
      </c>
      <c r="T37" s="44">
        <f t="shared" si="4"/>
        <v>11.20286472</v>
      </c>
      <c r="U37" s="44">
        <f t="shared" si="5"/>
        <v>41.96743575</v>
      </c>
      <c r="V37" s="45">
        <f t="shared" si="11"/>
        <v>128.7541378</v>
      </c>
      <c r="W37" s="45">
        <f t="shared" si="6"/>
        <v>1442.415188</v>
      </c>
    </row>
    <row r="38">
      <c r="A38" s="52"/>
      <c r="B38" s="52"/>
      <c r="C38" s="52"/>
      <c r="D38" s="52"/>
      <c r="E38" s="52"/>
      <c r="F38" s="45">
        <f t="shared" si="7"/>
        <v>1.2676577</v>
      </c>
      <c r="G38" s="6">
        <f>config!$B$24</f>
        <v>800</v>
      </c>
      <c r="H38" s="6">
        <v>35.0</v>
      </c>
      <c r="I38" s="6">
        <v>0.0</v>
      </c>
      <c r="J38" s="6">
        <v>600.0</v>
      </c>
      <c r="K38" s="6">
        <v>600.0</v>
      </c>
      <c r="L38" s="11">
        <v>0.0</v>
      </c>
      <c r="M38" s="17">
        <f t="shared" si="1"/>
        <v>1156.75</v>
      </c>
      <c r="N38" s="11">
        <f t="shared" si="8"/>
        <v>9335.827056</v>
      </c>
      <c r="O38" s="47">
        <v>1.0</v>
      </c>
      <c r="P38" s="41">
        <f t="shared" si="2"/>
        <v>7</v>
      </c>
      <c r="Q38" s="9">
        <f t="shared" si="9"/>
        <v>4432.170987</v>
      </c>
      <c r="R38" s="44">
        <f t="shared" si="3"/>
        <v>0.2609894797</v>
      </c>
      <c r="S38" s="45">
        <f t="shared" si="10"/>
        <v>817.2395925</v>
      </c>
      <c r="T38" s="44">
        <f t="shared" si="4"/>
        <v>11.42361083</v>
      </c>
      <c r="U38" s="44">
        <f t="shared" si="5"/>
        <v>43.77038813</v>
      </c>
      <c r="V38" s="45">
        <f t="shared" si="11"/>
        <v>132.6167619</v>
      </c>
      <c r="W38" s="45">
        <f t="shared" si="6"/>
        <v>1514.962277</v>
      </c>
    </row>
    <row r="39">
      <c r="A39" s="52"/>
      <c r="B39" s="52"/>
      <c r="C39" s="52"/>
      <c r="D39" s="52"/>
      <c r="E39" s="52"/>
      <c r="F39" s="45">
        <f t="shared" si="7"/>
        <v>1.276531304</v>
      </c>
      <c r="G39" s="6">
        <f>config!$B$24</f>
        <v>800</v>
      </c>
      <c r="H39" s="6">
        <v>36.0</v>
      </c>
      <c r="I39" s="6">
        <v>0.0</v>
      </c>
      <c r="J39" s="6">
        <v>600.0</v>
      </c>
      <c r="K39" s="6">
        <v>600.0</v>
      </c>
      <c r="L39" s="11">
        <v>0.0</v>
      </c>
      <c r="M39" s="17">
        <f t="shared" si="1"/>
        <v>1160.5</v>
      </c>
      <c r="N39" s="11">
        <f t="shared" si="8"/>
        <v>9662.581002</v>
      </c>
      <c r="O39" s="47">
        <v>1.0</v>
      </c>
      <c r="P39" s="41">
        <f t="shared" si="2"/>
        <v>8</v>
      </c>
      <c r="Q39" s="9">
        <f t="shared" si="9"/>
        <v>4547.407433</v>
      </c>
      <c r="R39" s="44">
        <f t="shared" si="3"/>
        <v>0.2552003569</v>
      </c>
      <c r="S39" s="45">
        <f t="shared" si="10"/>
        <v>829.4981864</v>
      </c>
      <c r="T39" s="44">
        <f t="shared" si="4"/>
        <v>11.64870661</v>
      </c>
      <c r="U39" s="44">
        <f t="shared" si="5"/>
        <v>45.64533822</v>
      </c>
      <c r="V39" s="45">
        <f t="shared" si="11"/>
        <v>136.5952648</v>
      </c>
      <c r="W39" s="45">
        <f t="shared" si="6"/>
        <v>1591.158163</v>
      </c>
    </row>
    <row r="40">
      <c r="A40" s="52"/>
      <c r="B40" s="52"/>
      <c r="C40" s="52"/>
      <c r="D40" s="52"/>
      <c r="E40" s="52"/>
      <c r="F40" s="45">
        <f t="shared" si="7"/>
        <v>1.285467023</v>
      </c>
      <c r="G40" s="6">
        <f>config!$B$24</f>
        <v>800</v>
      </c>
      <c r="H40" s="6">
        <v>37.0</v>
      </c>
      <c r="I40" s="6">
        <v>0.0</v>
      </c>
      <c r="J40" s="6">
        <v>600.0</v>
      </c>
      <c r="K40" s="6">
        <v>600.0</v>
      </c>
      <c r="L40" s="11">
        <v>0.0</v>
      </c>
      <c r="M40" s="17">
        <f t="shared" si="1"/>
        <v>1164.35</v>
      </c>
      <c r="N40" s="11">
        <f t="shared" si="8"/>
        <v>10000.77134</v>
      </c>
      <c r="O40" s="47">
        <v>1.0</v>
      </c>
      <c r="P40" s="41">
        <f t="shared" si="2"/>
        <v>8</v>
      </c>
      <c r="Q40" s="9">
        <f t="shared" si="9"/>
        <v>4665.640026</v>
      </c>
      <c r="R40" s="44">
        <f t="shared" si="3"/>
        <v>0.2495584729</v>
      </c>
      <c r="S40" s="45">
        <f t="shared" si="10"/>
        <v>841.9406592</v>
      </c>
      <c r="T40" s="44">
        <f t="shared" si="4"/>
        <v>11.87823777</v>
      </c>
      <c r="U40" s="44">
        <f t="shared" si="5"/>
        <v>47.59701257</v>
      </c>
      <c r="V40" s="45">
        <f t="shared" si="11"/>
        <v>140.6931227</v>
      </c>
      <c r="W40" s="45">
        <f t="shared" si="6"/>
        <v>1671.186364</v>
      </c>
    </row>
    <row r="41">
      <c r="A41" s="52"/>
      <c r="B41" s="52"/>
      <c r="C41" s="52"/>
      <c r="D41" s="52"/>
      <c r="E41" s="52"/>
      <c r="F41" s="45">
        <f t="shared" si="7"/>
        <v>1.294465292</v>
      </c>
      <c r="G41" s="6">
        <f>config!$B$24</f>
        <v>800</v>
      </c>
      <c r="H41" s="6">
        <v>38.0</v>
      </c>
      <c r="I41" s="6">
        <v>0.0</v>
      </c>
      <c r="J41" s="6">
        <v>600.0</v>
      </c>
      <c r="K41" s="6">
        <v>600.0</v>
      </c>
      <c r="L41" s="11">
        <v>0.0</v>
      </c>
      <c r="M41" s="17">
        <f t="shared" si="1"/>
        <v>1168.3</v>
      </c>
      <c r="N41" s="11">
        <f t="shared" si="8"/>
        <v>10350.79833</v>
      </c>
      <c r="O41" s="47">
        <v>1.0</v>
      </c>
      <c r="P41" s="41">
        <f t="shared" si="2"/>
        <v>8</v>
      </c>
      <c r="Q41" s="9">
        <f t="shared" si="9"/>
        <v>4786.946667</v>
      </c>
      <c r="R41" s="44">
        <f t="shared" si="3"/>
        <v>0.2440595397</v>
      </c>
      <c r="S41" s="45">
        <f t="shared" si="10"/>
        <v>854.569769</v>
      </c>
      <c r="T41" s="44">
        <f t="shared" si="4"/>
        <v>12.11229172</v>
      </c>
      <c r="U41" s="44">
        <f t="shared" si="5"/>
        <v>49.62842973</v>
      </c>
      <c r="V41" s="45">
        <f t="shared" si="11"/>
        <v>144.9139164</v>
      </c>
      <c r="W41" s="45">
        <f t="shared" si="6"/>
        <v>1755.239629</v>
      </c>
    </row>
    <row r="42">
      <c r="A42" s="52"/>
      <c r="B42" s="52"/>
      <c r="C42" s="52"/>
      <c r="D42" s="52"/>
      <c r="E42" s="52"/>
      <c r="F42" s="45">
        <f t="shared" si="7"/>
        <v>1.303526549</v>
      </c>
      <c r="G42" s="6">
        <f>config!$B$24</f>
        <v>800</v>
      </c>
      <c r="H42" s="6">
        <v>39.0</v>
      </c>
      <c r="I42" s="6">
        <v>0.0</v>
      </c>
      <c r="J42" s="6">
        <v>600.0</v>
      </c>
      <c r="K42" s="6">
        <v>600.0</v>
      </c>
      <c r="L42" s="11">
        <v>0.0</v>
      </c>
      <c r="M42" s="17">
        <f t="shared" si="1"/>
        <v>1172.45</v>
      </c>
      <c r="N42" s="11">
        <f t="shared" si="8"/>
        <v>10713.07628</v>
      </c>
      <c r="O42" s="47">
        <v>1.0</v>
      </c>
      <c r="P42" s="41">
        <f t="shared" si="2"/>
        <v>8</v>
      </c>
      <c r="Q42" s="9">
        <f t="shared" si="9"/>
        <v>4911.40728</v>
      </c>
      <c r="R42" s="44">
        <f t="shared" si="3"/>
        <v>0.2387197667</v>
      </c>
      <c r="S42" s="45">
        <f t="shared" si="10"/>
        <v>867.3883156</v>
      </c>
      <c r="T42" s="44">
        <f t="shared" si="4"/>
        <v>12.35095756</v>
      </c>
      <c r="U42" s="44">
        <f t="shared" si="5"/>
        <v>51.73831114</v>
      </c>
      <c r="V42" s="45">
        <f t="shared" si="11"/>
        <v>149.2613339</v>
      </c>
      <c r="W42" s="45">
        <f t="shared" si="6"/>
        <v>1843.520401</v>
      </c>
    </row>
    <row r="43">
      <c r="A43" s="52"/>
      <c r="B43" s="52"/>
      <c r="C43" s="52"/>
      <c r="D43" s="52"/>
      <c r="E43" s="52"/>
      <c r="F43" s="45">
        <f t="shared" si="7"/>
        <v>1.312651235</v>
      </c>
      <c r="G43" s="6">
        <f>config!$B$24</f>
        <v>800</v>
      </c>
      <c r="H43" s="6">
        <v>40.0</v>
      </c>
      <c r="I43" s="6">
        <v>0.0</v>
      </c>
      <c r="J43" s="6">
        <v>600.0</v>
      </c>
      <c r="K43" s="6">
        <v>600.0</v>
      </c>
      <c r="L43" s="11">
        <v>0.0</v>
      </c>
      <c r="M43" s="17">
        <f t="shared" si="1"/>
        <v>1176.65</v>
      </c>
      <c r="N43" s="11">
        <f t="shared" si="8"/>
        <v>11088.03395</v>
      </c>
      <c r="O43" s="47">
        <v>1.0</v>
      </c>
      <c r="P43" s="41">
        <f t="shared" si="2"/>
        <v>8</v>
      </c>
      <c r="Q43" s="9">
        <f t="shared" si="9"/>
        <v>5039.10387</v>
      </c>
      <c r="R43" s="44">
        <f t="shared" si="3"/>
        <v>0.2335038194</v>
      </c>
      <c r="S43" s="45">
        <f t="shared" si="10"/>
        <v>880.3991403</v>
      </c>
      <c r="T43" s="44">
        <f t="shared" si="4"/>
        <v>12.59432618</v>
      </c>
      <c r="U43" s="44">
        <f t="shared" si="5"/>
        <v>53.93627486</v>
      </c>
      <c r="V43" s="45">
        <f t="shared" si="11"/>
        <v>153.7391739</v>
      </c>
      <c r="W43" s="45">
        <f t="shared" si="6"/>
        <v>1936.241304</v>
      </c>
    </row>
    <row r="44">
      <c r="A44" s="52"/>
      <c r="B44" s="52"/>
      <c r="C44" s="52"/>
      <c r="D44" s="52"/>
      <c r="E44" s="52"/>
      <c r="F44" s="45">
        <f t="shared" si="7"/>
        <v>1.321839794</v>
      </c>
      <c r="G44" s="6">
        <f>config!$B$24</f>
        <v>800</v>
      </c>
      <c r="H44" s="6">
        <v>41.0</v>
      </c>
      <c r="I44" s="6">
        <v>0.0</v>
      </c>
      <c r="J44" s="6">
        <v>600.0</v>
      </c>
      <c r="K44" s="6">
        <v>600.0</v>
      </c>
      <c r="L44" s="11">
        <v>0.0</v>
      </c>
      <c r="M44" s="17">
        <f t="shared" si="1"/>
        <v>1181.05</v>
      </c>
      <c r="N44" s="11">
        <f t="shared" si="8"/>
        <v>11476.11513</v>
      </c>
      <c r="O44" s="47">
        <v>1.0</v>
      </c>
      <c r="P44" s="41">
        <f t="shared" si="2"/>
        <v>9</v>
      </c>
      <c r="Q44" s="9">
        <f t="shared" si="9"/>
        <v>5170.12057</v>
      </c>
      <c r="R44" s="44">
        <f t="shared" si="3"/>
        <v>0.2284376126</v>
      </c>
      <c r="S44" s="45">
        <f t="shared" si="10"/>
        <v>893.6051274</v>
      </c>
      <c r="T44" s="44">
        <f t="shared" si="4"/>
        <v>12.84249025</v>
      </c>
      <c r="U44" s="44">
        <f t="shared" si="5"/>
        <v>56.21880784</v>
      </c>
      <c r="V44" s="45">
        <f t="shared" si="11"/>
        <v>158.3513491</v>
      </c>
      <c r="W44" s="45">
        <f t="shared" si="6"/>
        <v>2033.625657</v>
      </c>
    </row>
    <row r="45">
      <c r="A45" s="52"/>
      <c r="B45" s="52"/>
      <c r="C45" s="52"/>
      <c r="D45" s="52"/>
      <c r="E45" s="52"/>
      <c r="F45" s="45">
        <f t="shared" si="7"/>
        <v>1.331092672</v>
      </c>
      <c r="G45" s="6">
        <f>config!$B$24</f>
        <v>800</v>
      </c>
      <c r="H45" s="6">
        <v>42.0</v>
      </c>
      <c r="I45" s="6">
        <v>0.0</v>
      </c>
      <c r="J45" s="6">
        <v>600.0</v>
      </c>
      <c r="K45" s="6">
        <v>600.0</v>
      </c>
      <c r="L45" s="11">
        <v>0.0</v>
      </c>
      <c r="M45" s="17">
        <f t="shared" si="1"/>
        <v>1185.55</v>
      </c>
      <c r="N45" s="11">
        <f t="shared" si="8"/>
        <v>11877.77916</v>
      </c>
      <c r="O45" s="47">
        <v>1.0</v>
      </c>
      <c r="P45" s="41">
        <f t="shared" si="2"/>
        <v>9</v>
      </c>
      <c r="Q45" s="9">
        <f t="shared" si="9"/>
        <v>5304.543705</v>
      </c>
      <c r="R45" s="44">
        <f t="shared" si="3"/>
        <v>0.2234970746</v>
      </c>
      <c r="S45" s="45">
        <f t="shared" si="10"/>
        <v>907.0092043</v>
      </c>
      <c r="T45" s="44">
        <f t="shared" si="4"/>
        <v>13.09554424</v>
      </c>
      <c r="U45" s="44">
        <f t="shared" si="5"/>
        <v>58.59380606</v>
      </c>
      <c r="V45" s="45">
        <f t="shared" si="11"/>
        <v>163.1018896</v>
      </c>
      <c r="W45" s="45">
        <f t="shared" si="6"/>
        <v>2135.908011</v>
      </c>
    </row>
    <row r="46">
      <c r="A46" s="52"/>
      <c r="B46" s="52"/>
      <c r="C46" s="52"/>
      <c r="D46" s="52"/>
      <c r="E46" s="52"/>
      <c r="F46" s="45">
        <f t="shared" si="7"/>
        <v>1.340410321</v>
      </c>
      <c r="G46" s="6">
        <f>config!$B$24</f>
        <v>800</v>
      </c>
      <c r="H46" s="6">
        <v>43.0</v>
      </c>
      <c r="I46" s="6">
        <v>0.0</v>
      </c>
      <c r="J46" s="6">
        <v>600.0</v>
      </c>
      <c r="K46" s="6">
        <v>600.0</v>
      </c>
      <c r="L46" s="11">
        <v>0.0</v>
      </c>
      <c r="M46" s="17">
        <f t="shared" si="1"/>
        <v>1190.2</v>
      </c>
      <c r="N46" s="11">
        <f t="shared" si="8"/>
        <v>12293.50143</v>
      </c>
      <c r="O46" s="47">
        <v>1.0</v>
      </c>
      <c r="P46" s="41">
        <f t="shared" si="2"/>
        <v>9</v>
      </c>
      <c r="Q46" s="9">
        <f t="shared" si="9"/>
        <v>5442.461841</v>
      </c>
      <c r="R46" s="44">
        <f t="shared" si="3"/>
        <v>0.2186877988</v>
      </c>
      <c r="S46" s="45">
        <f t="shared" si="10"/>
        <v>920.6143424</v>
      </c>
      <c r="T46" s="44">
        <f t="shared" si="4"/>
        <v>13.35358452</v>
      </c>
      <c r="U46" s="44">
        <f t="shared" si="5"/>
        <v>61.0623208</v>
      </c>
      <c r="V46" s="45">
        <f t="shared" si="11"/>
        <v>167.9949463</v>
      </c>
      <c r="W46" s="45">
        <f t="shared" si="6"/>
        <v>2243.334715</v>
      </c>
    </row>
    <row r="47">
      <c r="A47" s="52"/>
      <c r="B47" s="52"/>
      <c r="C47" s="52"/>
      <c r="D47" s="52"/>
      <c r="E47" s="52"/>
      <c r="F47" s="45">
        <f t="shared" si="7"/>
        <v>1.349793193</v>
      </c>
      <c r="G47" s="6">
        <f>config!$B$24</f>
        <v>800</v>
      </c>
      <c r="H47" s="6">
        <v>44.0</v>
      </c>
      <c r="I47" s="6">
        <v>0.0</v>
      </c>
      <c r="J47" s="6">
        <v>600.0</v>
      </c>
      <c r="K47" s="6">
        <v>600.0</v>
      </c>
      <c r="L47" s="11">
        <v>0.0</v>
      </c>
      <c r="M47" s="17">
        <f t="shared" si="1"/>
        <v>1195</v>
      </c>
      <c r="N47" s="11">
        <f t="shared" si="8"/>
        <v>12723.77398</v>
      </c>
      <c r="O47" s="47">
        <v>1.0</v>
      </c>
      <c r="P47" s="41">
        <f t="shared" si="2"/>
        <v>9</v>
      </c>
      <c r="Q47" s="9">
        <f t="shared" si="9"/>
        <v>5583.965849</v>
      </c>
      <c r="R47" s="44">
        <f t="shared" si="3"/>
        <v>0.2140056068</v>
      </c>
      <c r="S47" s="45">
        <f t="shared" si="10"/>
        <v>934.4235575</v>
      </c>
      <c r="T47" s="44">
        <f t="shared" si="4"/>
        <v>13.61670934</v>
      </c>
      <c r="U47" s="44">
        <f t="shared" si="5"/>
        <v>63.62781585</v>
      </c>
      <c r="V47" s="45">
        <f t="shared" si="11"/>
        <v>173.0347947</v>
      </c>
      <c r="W47" s="45">
        <f t="shared" si="6"/>
        <v>2356.164505</v>
      </c>
    </row>
    <row r="48">
      <c r="A48" s="52"/>
      <c r="B48" s="52"/>
      <c r="C48" s="52"/>
      <c r="D48" s="52"/>
      <c r="E48" s="52"/>
      <c r="F48" s="45">
        <f t="shared" si="7"/>
        <v>1.359241746</v>
      </c>
      <c r="G48" s="6">
        <f>config!$B$24</f>
        <v>800</v>
      </c>
      <c r="H48" s="6">
        <v>45.0</v>
      </c>
      <c r="I48" s="6">
        <v>0.0</v>
      </c>
      <c r="J48" s="6">
        <v>600.0</v>
      </c>
      <c r="K48" s="6">
        <v>600.0</v>
      </c>
      <c r="L48" s="11">
        <v>0.0</v>
      </c>
      <c r="M48" s="17">
        <f t="shared" si="1"/>
        <v>1199.95</v>
      </c>
      <c r="N48" s="11">
        <f t="shared" si="8"/>
        <v>13169.10607</v>
      </c>
      <c r="O48" s="47">
        <v>1.0</v>
      </c>
      <c r="P48" s="41">
        <f t="shared" si="2"/>
        <v>9</v>
      </c>
      <c r="Q48" s="9">
        <f t="shared" si="9"/>
        <v>5729.148961</v>
      </c>
      <c r="R48" s="44">
        <f t="shared" si="3"/>
        <v>0.2094464655</v>
      </c>
      <c r="S48" s="45">
        <f t="shared" si="10"/>
        <v>948.4399109</v>
      </c>
      <c r="T48" s="44">
        <f t="shared" si="4"/>
        <v>13.88501888</v>
      </c>
      <c r="U48" s="44">
        <f t="shared" si="5"/>
        <v>66.29388018</v>
      </c>
      <c r="V48" s="45">
        <f t="shared" si="11"/>
        <v>178.2258385</v>
      </c>
      <c r="W48" s="45">
        <f t="shared" si="6"/>
        <v>2474.669134</v>
      </c>
    </row>
    <row r="49">
      <c r="A49" s="52"/>
      <c r="B49" s="52"/>
      <c r="C49" s="52"/>
      <c r="D49" s="52"/>
      <c r="E49" s="52"/>
      <c r="F49" s="45">
        <f t="shared" si="7"/>
        <v>1.368756438</v>
      </c>
      <c r="G49" s="6">
        <f>config!$B$24</f>
        <v>800</v>
      </c>
      <c r="H49" s="6">
        <v>46.0</v>
      </c>
      <c r="I49" s="6">
        <v>0.0</v>
      </c>
      <c r="J49" s="6">
        <v>600.0</v>
      </c>
      <c r="K49" s="6">
        <v>600.0</v>
      </c>
      <c r="L49" s="11">
        <v>0.0</v>
      </c>
      <c r="M49" s="17">
        <f t="shared" si="1"/>
        <v>1205.1</v>
      </c>
      <c r="N49" s="11">
        <f t="shared" si="8"/>
        <v>13630.02479</v>
      </c>
      <c r="O49" s="47">
        <v>1.0</v>
      </c>
      <c r="P49" s="41">
        <f t="shared" si="2"/>
        <v>10</v>
      </c>
      <c r="Q49" s="9">
        <f t="shared" si="9"/>
        <v>5878.106834</v>
      </c>
      <c r="R49" s="44">
        <f t="shared" si="3"/>
        <v>0.2050149876</v>
      </c>
      <c r="S49" s="45">
        <f t="shared" si="10"/>
        <v>962.6665096</v>
      </c>
      <c r="T49" s="44">
        <f t="shared" si="4"/>
        <v>14.15861532</v>
      </c>
      <c r="U49" s="44">
        <f t="shared" si="5"/>
        <v>69.06136707</v>
      </c>
      <c r="V49" s="45">
        <f t="shared" si="11"/>
        <v>183.5726137</v>
      </c>
      <c r="W49" s="45">
        <f t="shared" si="6"/>
        <v>2599.13402</v>
      </c>
    </row>
    <row r="50">
      <c r="A50" s="52"/>
      <c r="B50" s="52"/>
      <c r="C50" s="52"/>
      <c r="D50" s="52"/>
      <c r="E50" s="52"/>
      <c r="F50" s="45">
        <f t="shared" si="7"/>
        <v>1.378337733</v>
      </c>
      <c r="G50" s="6">
        <f>config!$B$24</f>
        <v>800</v>
      </c>
      <c r="H50" s="6">
        <v>47.0</v>
      </c>
      <c r="I50" s="6">
        <v>0.0</v>
      </c>
      <c r="J50" s="6">
        <v>600.0</v>
      </c>
      <c r="K50" s="6">
        <v>600.0</v>
      </c>
      <c r="L50" s="11">
        <v>0.0</v>
      </c>
      <c r="M50" s="17">
        <f t="shared" si="1"/>
        <v>1210.35</v>
      </c>
      <c r="N50" s="11">
        <f t="shared" si="8"/>
        <v>14107.07565</v>
      </c>
      <c r="O50" s="47">
        <v>1.0</v>
      </c>
      <c r="P50" s="41">
        <f t="shared" si="2"/>
        <v>10</v>
      </c>
      <c r="Q50" s="9">
        <f t="shared" si="9"/>
        <v>6030.937612</v>
      </c>
      <c r="R50" s="44">
        <f t="shared" si="3"/>
        <v>0.2006901875</v>
      </c>
      <c r="S50" s="45">
        <f t="shared" si="10"/>
        <v>977.1065072</v>
      </c>
      <c r="T50" s="44">
        <f t="shared" si="4"/>
        <v>14.43760281</v>
      </c>
      <c r="U50" s="44">
        <f t="shared" si="5"/>
        <v>71.93975446</v>
      </c>
      <c r="V50" s="45">
        <f t="shared" si="11"/>
        <v>189.0797921</v>
      </c>
      <c r="W50" s="45">
        <f t="shared" si="6"/>
        <v>2729.858937</v>
      </c>
    </row>
    <row r="51">
      <c r="A51" s="52"/>
      <c r="B51" s="52"/>
      <c r="C51" s="52"/>
      <c r="D51" s="52"/>
      <c r="E51" s="52"/>
      <c r="F51" s="45">
        <f t="shared" si="7"/>
        <v>1.387986097</v>
      </c>
      <c r="G51" s="6">
        <f>config!$B$24</f>
        <v>800</v>
      </c>
      <c r="H51" s="6">
        <v>48.0</v>
      </c>
      <c r="I51" s="6">
        <v>0.0</v>
      </c>
      <c r="J51" s="6">
        <v>600.0</v>
      </c>
      <c r="K51" s="6">
        <v>600.0</v>
      </c>
      <c r="L51" s="11">
        <v>0.0</v>
      </c>
      <c r="M51" s="17">
        <f t="shared" si="1"/>
        <v>1215.8</v>
      </c>
      <c r="N51" s="11">
        <f t="shared" si="8"/>
        <v>14600.8233</v>
      </c>
      <c r="O51" s="47">
        <v>1.0</v>
      </c>
      <c r="P51" s="41">
        <f t="shared" si="2"/>
        <v>10</v>
      </c>
      <c r="Q51" s="9">
        <f t="shared" si="9"/>
        <v>6187.74199</v>
      </c>
      <c r="R51" s="44">
        <f t="shared" si="3"/>
        <v>0.1964852449</v>
      </c>
      <c r="S51" s="45">
        <f t="shared" si="10"/>
        <v>991.7631048</v>
      </c>
      <c r="T51" s="44">
        <f t="shared" si="4"/>
        <v>14.72208759</v>
      </c>
      <c r="U51" s="44">
        <f t="shared" si="5"/>
        <v>74.92719163</v>
      </c>
      <c r="V51" s="45">
        <f t="shared" si="11"/>
        <v>194.7521858</v>
      </c>
      <c r="W51" s="45">
        <f t="shared" si="6"/>
        <v>2867.158739</v>
      </c>
    </row>
    <row r="52">
      <c r="A52" s="52"/>
      <c r="B52" s="52"/>
      <c r="C52" s="52"/>
      <c r="D52" s="52"/>
      <c r="E52" s="52"/>
      <c r="F52" s="45">
        <f t="shared" si="7"/>
        <v>1.397702</v>
      </c>
      <c r="G52" s="6">
        <f>config!$B$24</f>
        <v>800</v>
      </c>
      <c r="H52" s="6">
        <v>49.0</v>
      </c>
      <c r="I52" s="6">
        <v>0.0</v>
      </c>
      <c r="J52" s="6">
        <v>600.0</v>
      </c>
      <c r="K52" s="6">
        <v>600.0</v>
      </c>
      <c r="L52" s="11">
        <v>0.0</v>
      </c>
      <c r="M52" s="17">
        <f t="shared" si="1"/>
        <v>1221.45</v>
      </c>
      <c r="N52" s="11">
        <f t="shared" si="8"/>
        <v>15111.85212</v>
      </c>
      <c r="O52" s="47">
        <v>1.0</v>
      </c>
      <c r="P52" s="41">
        <f t="shared" si="2"/>
        <v>10</v>
      </c>
      <c r="Q52" s="9">
        <f t="shared" si="9"/>
        <v>6348.623282</v>
      </c>
      <c r="R52" s="44">
        <f t="shared" si="3"/>
        <v>0.1923960433</v>
      </c>
      <c r="S52" s="45">
        <f t="shared" si="10"/>
        <v>1006.639551</v>
      </c>
      <c r="T52" s="44">
        <f t="shared" si="4"/>
        <v>15.01217799</v>
      </c>
      <c r="U52" s="44">
        <f t="shared" si="5"/>
        <v>78.02747775</v>
      </c>
      <c r="V52" s="45">
        <f t="shared" si="11"/>
        <v>200.5947514</v>
      </c>
      <c r="W52" s="45">
        <f t="shared" si="6"/>
        <v>3011.364112</v>
      </c>
    </row>
    <row r="53">
      <c r="A53" s="52"/>
      <c r="B53" s="52"/>
      <c r="C53" s="52"/>
      <c r="D53" s="52"/>
      <c r="E53" s="52"/>
      <c r="F53" s="45">
        <f t="shared" si="7"/>
        <v>1.407485914</v>
      </c>
      <c r="G53" s="6">
        <f>config!$B$24</f>
        <v>800</v>
      </c>
      <c r="H53" s="6">
        <v>50.0</v>
      </c>
      <c r="I53" s="6">
        <v>0.0</v>
      </c>
      <c r="J53" s="6">
        <v>600.0</v>
      </c>
      <c r="K53" s="6">
        <v>600.0</v>
      </c>
      <c r="L53" s="11">
        <v>0.0</v>
      </c>
      <c r="M53" s="17">
        <f t="shared" si="1"/>
        <v>1227.25</v>
      </c>
      <c r="N53" s="11">
        <f t="shared" si="8"/>
        <v>15640.76694</v>
      </c>
      <c r="O53" s="47">
        <v>1.0</v>
      </c>
      <c r="P53" s="41">
        <f t="shared" si="2"/>
        <v>10</v>
      </c>
      <c r="Q53" s="9">
        <f t="shared" si="9"/>
        <v>6513.687487</v>
      </c>
      <c r="R53" s="44">
        <f t="shared" si="3"/>
        <v>0.1884109427</v>
      </c>
      <c r="S53" s="45">
        <f t="shared" si="10"/>
        <v>1021.739145</v>
      </c>
      <c r="T53" s="44">
        <f t="shared" si="4"/>
        <v>15.30798445</v>
      </c>
      <c r="U53" s="44">
        <f t="shared" si="5"/>
        <v>81.24785234</v>
      </c>
      <c r="V53" s="45">
        <f t="shared" si="11"/>
        <v>206.612594</v>
      </c>
      <c r="W53" s="45">
        <f t="shared" si="6"/>
        <v>3162.822376</v>
      </c>
    </row>
    <row r="54">
      <c r="A54" s="52"/>
      <c r="B54" s="52"/>
      <c r="C54" s="52"/>
      <c r="D54" s="52"/>
      <c r="E54" s="52"/>
      <c r="F54" s="45">
        <f t="shared" si="7"/>
        <v>1.417338315</v>
      </c>
      <c r="G54" s="6">
        <f>config!$B$24</f>
        <v>800</v>
      </c>
      <c r="H54" s="6">
        <v>51.0</v>
      </c>
      <c r="I54" s="6">
        <v>0.0</v>
      </c>
      <c r="J54" s="6">
        <v>600.0</v>
      </c>
      <c r="K54" s="6">
        <v>600.0</v>
      </c>
      <c r="L54" s="11">
        <v>0.0</v>
      </c>
      <c r="M54" s="17">
        <f t="shared" si="1"/>
        <v>1233.25</v>
      </c>
      <c r="N54" s="11">
        <f t="shared" si="8"/>
        <v>16188.19378</v>
      </c>
      <c r="O54" s="47">
        <v>1.0</v>
      </c>
      <c r="P54" s="41">
        <f t="shared" si="2"/>
        <v>11</v>
      </c>
      <c r="Q54" s="9">
        <f t="shared" si="9"/>
        <v>6683.043362</v>
      </c>
      <c r="R54" s="44">
        <f t="shared" si="3"/>
        <v>0.184534191</v>
      </c>
      <c r="S54" s="45">
        <f t="shared" si="10"/>
        <v>1037.065232</v>
      </c>
      <c r="T54" s="44">
        <f t="shared" si="4"/>
        <v>15.60961961</v>
      </c>
      <c r="U54" s="44">
        <f t="shared" si="5"/>
        <v>84.58930853</v>
      </c>
      <c r="V54" s="45">
        <f t="shared" si="11"/>
        <v>212.8109718</v>
      </c>
      <c r="W54" s="45">
        <f t="shared" si="6"/>
        <v>3321.898319</v>
      </c>
    </row>
    <row r="55">
      <c r="A55" s="52"/>
      <c r="B55" s="52"/>
      <c r="C55" s="52"/>
      <c r="D55" s="52"/>
      <c r="E55" s="52"/>
      <c r="F55" s="45">
        <f t="shared" si="7"/>
        <v>1.427259683</v>
      </c>
      <c r="G55" s="6">
        <f>config!$B$24</f>
        <v>800</v>
      </c>
      <c r="H55" s="6">
        <v>52.0</v>
      </c>
      <c r="I55" s="6">
        <v>0.0</v>
      </c>
      <c r="J55" s="6">
        <v>600.0</v>
      </c>
      <c r="K55" s="6">
        <v>600.0</v>
      </c>
      <c r="L55" s="11">
        <v>0.0</v>
      </c>
      <c r="M55" s="17">
        <f t="shared" si="1"/>
        <v>1239.4</v>
      </c>
      <c r="N55" s="11">
        <f t="shared" si="8"/>
        <v>16754.78057</v>
      </c>
      <c r="O55" s="47">
        <v>1.0</v>
      </c>
      <c r="P55" s="41">
        <f t="shared" si="2"/>
        <v>11</v>
      </c>
      <c r="Q55" s="9">
        <f t="shared" si="9"/>
        <v>6856.802489</v>
      </c>
      <c r="R55" s="44">
        <f t="shared" si="3"/>
        <v>0.1807548055</v>
      </c>
      <c r="S55" s="45">
        <f t="shared" si="10"/>
        <v>1052.62121</v>
      </c>
      <c r="T55" s="44">
        <f t="shared" si="4"/>
        <v>15.91719833</v>
      </c>
      <c r="U55" s="44">
        <f t="shared" si="5"/>
        <v>88.05961361</v>
      </c>
      <c r="V55" s="45">
        <f t="shared" si="11"/>
        <v>219.1953009</v>
      </c>
      <c r="W55" s="45">
        <f t="shared" si="6"/>
        <v>3488.975077</v>
      </c>
    </row>
    <row r="56">
      <c r="A56" s="52"/>
      <c r="B56" s="52"/>
      <c r="C56" s="52"/>
      <c r="D56" s="52"/>
      <c r="E56" s="52"/>
      <c r="F56" s="45">
        <f t="shared" si="7"/>
        <v>1.437250501</v>
      </c>
      <c r="G56" s="6">
        <f>config!$B$24</f>
        <v>800</v>
      </c>
      <c r="H56" s="6">
        <v>53.0</v>
      </c>
      <c r="I56" s="6">
        <v>0.0</v>
      </c>
      <c r="J56" s="6">
        <v>600.0</v>
      </c>
      <c r="K56" s="6">
        <v>600.0</v>
      </c>
      <c r="L56" s="11">
        <v>0.0</v>
      </c>
      <c r="M56" s="17">
        <f t="shared" si="1"/>
        <v>1245.8</v>
      </c>
      <c r="N56" s="11">
        <f t="shared" si="8"/>
        <v>17341.19789</v>
      </c>
      <c r="O56" s="47">
        <v>1.0</v>
      </c>
      <c r="P56" s="41">
        <f t="shared" si="2"/>
        <v>11</v>
      </c>
      <c r="Q56" s="9">
        <f t="shared" si="9"/>
        <v>7035.079354</v>
      </c>
      <c r="R56" s="44">
        <f t="shared" si="3"/>
        <v>0.1770840011</v>
      </c>
      <c r="S56" s="45">
        <f t="shared" si="10"/>
        <v>1068.410528</v>
      </c>
      <c r="T56" s="44">
        <f t="shared" si="4"/>
        <v>16.2308377</v>
      </c>
      <c r="U56" s="44">
        <f t="shared" si="5"/>
        <v>91.65614963</v>
      </c>
      <c r="V56" s="45">
        <f t="shared" si="11"/>
        <v>225.77116</v>
      </c>
      <c r="W56" s="45">
        <f t="shared" si="6"/>
        <v>3664.455055</v>
      </c>
    </row>
    <row r="57">
      <c r="A57" s="52"/>
      <c r="B57" s="52"/>
      <c r="C57" s="52"/>
      <c r="D57" s="52"/>
      <c r="E57" s="52"/>
      <c r="F57" s="45">
        <f t="shared" si="7"/>
        <v>1.447311255</v>
      </c>
      <c r="G57" s="6">
        <f>config!$B$24</f>
        <v>800</v>
      </c>
      <c r="H57" s="6">
        <v>54.0</v>
      </c>
      <c r="I57" s="6">
        <v>0.0</v>
      </c>
      <c r="J57" s="6">
        <v>600.0</v>
      </c>
      <c r="K57" s="6">
        <v>600.0</v>
      </c>
      <c r="L57" s="11">
        <v>0.0</v>
      </c>
      <c r="M57" s="17">
        <f t="shared" si="1"/>
        <v>1252.4</v>
      </c>
      <c r="N57" s="11">
        <f t="shared" si="8"/>
        <v>17948.13981</v>
      </c>
      <c r="O57" s="47">
        <v>1.0</v>
      </c>
      <c r="P57" s="41">
        <f t="shared" si="2"/>
        <v>11</v>
      </c>
      <c r="Q57" s="9">
        <f t="shared" si="9"/>
        <v>7217.991417</v>
      </c>
      <c r="R57" s="44">
        <f t="shared" si="3"/>
        <v>0.1735108741</v>
      </c>
      <c r="S57" s="45">
        <f t="shared" si="10"/>
        <v>1084.436686</v>
      </c>
      <c r="T57" s="44">
        <f t="shared" si="4"/>
        <v>16.55065716</v>
      </c>
      <c r="U57" s="44">
        <f t="shared" si="5"/>
        <v>95.38685832</v>
      </c>
      <c r="V57" s="45">
        <f t="shared" si="11"/>
        <v>232.5442948</v>
      </c>
      <c r="W57" s="45">
        <f t="shared" si="6"/>
        <v>3848.760898</v>
      </c>
    </row>
    <row r="58">
      <c r="A58" s="52"/>
      <c r="B58" s="52"/>
      <c r="C58" s="52"/>
      <c r="D58" s="52"/>
      <c r="E58" s="52"/>
      <c r="F58" s="45">
        <f t="shared" si="7"/>
        <v>1.457442434</v>
      </c>
      <c r="G58" s="6">
        <f>config!$B$24</f>
        <v>800</v>
      </c>
      <c r="H58" s="6">
        <v>55.0</v>
      </c>
      <c r="I58" s="6">
        <v>0.0</v>
      </c>
      <c r="J58" s="6">
        <v>600.0</v>
      </c>
      <c r="K58" s="6">
        <v>600.0</v>
      </c>
      <c r="L58" s="11">
        <v>0.0</v>
      </c>
      <c r="M58" s="17">
        <f t="shared" si="1"/>
        <v>1259.2</v>
      </c>
      <c r="N58" s="11">
        <f t="shared" si="8"/>
        <v>18576.32471</v>
      </c>
      <c r="O58" s="47">
        <v>1.0</v>
      </c>
      <c r="P58" s="41">
        <f t="shared" si="2"/>
        <v>11</v>
      </c>
      <c r="Q58" s="9">
        <f t="shared" si="9"/>
        <v>7405.659194</v>
      </c>
      <c r="R58" s="44">
        <f t="shared" si="3"/>
        <v>0.1700321291</v>
      </c>
      <c r="S58" s="45">
        <f t="shared" si="10"/>
        <v>1100.703237</v>
      </c>
      <c r="T58" s="44">
        <f t="shared" si="4"/>
        <v>16.87677849</v>
      </c>
      <c r="U58" s="44">
        <f t="shared" si="5"/>
        <v>99.25640865</v>
      </c>
      <c r="V58" s="45">
        <f t="shared" si="11"/>
        <v>239.5206236</v>
      </c>
      <c r="W58" s="45">
        <f t="shared" si="6"/>
        <v>4042.336508</v>
      </c>
    </row>
    <row r="59">
      <c r="A59" s="52"/>
      <c r="B59" s="52"/>
      <c r="C59" s="52"/>
      <c r="D59" s="52"/>
      <c r="E59" s="52"/>
      <c r="F59" s="45">
        <f t="shared" si="7"/>
        <v>1.467644531</v>
      </c>
      <c r="G59" s="6">
        <f>config!$B$24</f>
        <v>800</v>
      </c>
      <c r="H59" s="6">
        <v>56.0</v>
      </c>
      <c r="I59" s="6">
        <v>0.0</v>
      </c>
      <c r="J59" s="6">
        <v>600.0</v>
      </c>
      <c r="K59" s="6">
        <v>600.0</v>
      </c>
      <c r="L59" s="11">
        <v>0.0</v>
      </c>
      <c r="M59" s="17">
        <f t="shared" si="1"/>
        <v>1266.2</v>
      </c>
      <c r="N59" s="11">
        <f t="shared" si="8"/>
        <v>19226.49607</v>
      </c>
      <c r="O59" s="47">
        <v>1.0</v>
      </c>
      <c r="P59" s="41">
        <f t="shared" si="2"/>
        <v>12</v>
      </c>
      <c r="Q59" s="9">
        <f t="shared" si="9"/>
        <v>7598.206333</v>
      </c>
      <c r="R59" s="44">
        <f t="shared" si="3"/>
        <v>0.1666445928</v>
      </c>
      <c r="S59" s="45">
        <f t="shared" si="10"/>
        <v>1117.213785</v>
      </c>
      <c r="T59" s="44">
        <f t="shared" si="4"/>
        <v>17.20932585</v>
      </c>
      <c r="U59" s="44">
        <f t="shared" si="5"/>
        <v>103.2696325</v>
      </c>
      <c r="V59" s="45">
        <f t="shared" si="11"/>
        <v>246.7062423</v>
      </c>
      <c r="W59" s="45">
        <f t="shared" si="6"/>
        <v>4245.648113</v>
      </c>
    </row>
    <row r="60">
      <c r="A60" s="52"/>
      <c r="B60" s="52"/>
      <c r="C60" s="52"/>
      <c r="D60" s="52"/>
      <c r="E60" s="52"/>
      <c r="F60" s="45">
        <f t="shared" si="7"/>
        <v>1.477918042</v>
      </c>
      <c r="G60" s="6">
        <f>config!$B$24</f>
        <v>800</v>
      </c>
      <c r="H60" s="6">
        <v>57.0</v>
      </c>
      <c r="I60" s="6">
        <v>0.0</v>
      </c>
      <c r="J60" s="6">
        <v>600.0</v>
      </c>
      <c r="K60" s="6">
        <v>600.0</v>
      </c>
      <c r="L60" s="11">
        <v>0.0</v>
      </c>
      <c r="M60" s="17">
        <f t="shared" si="1"/>
        <v>1273.45</v>
      </c>
      <c r="N60" s="11">
        <f t="shared" si="8"/>
        <v>19899.42343</v>
      </c>
      <c r="O60" s="47">
        <v>1.0</v>
      </c>
      <c r="P60" s="41">
        <f t="shared" si="2"/>
        <v>12</v>
      </c>
      <c r="Q60" s="9">
        <f t="shared" si="9"/>
        <v>7795.759697</v>
      </c>
      <c r="R60" s="44">
        <f t="shared" si="3"/>
        <v>0.1633516231</v>
      </c>
      <c r="S60" s="45">
        <f t="shared" si="10"/>
        <v>1133.971992</v>
      </c>
      <c r="T60" s="44">
        <f t="shared" si="4"/>
        <v>17.54842586</v>
      </c>
      <c r="U60" s="44">
        <f t="shared" si="5"/>
        <v>107.4273125</v>
      </c>
      <c r="V60" s="45">
        <f t="shared" si="11"/>
        <v>254.1074296</v>
      </c>
      <c r="W60" s="45">
        <f t="shared" si="6"/>
        <v>4459.18539</v>
      </c>
    </row>
    <row r="61">
      <c r="A61" s="52"/>
      <c r="B61" s="52"/>
      <c r="C61" s="52"/>
      <c r="D61" s="52"/>
      <c r="E61" s="52"/>
      <c r="F61" s="45">
        <f t="shared" si="7"/>
        <v>1.488263469</v>
      </c>
      <c r="G61" s="6">
        <f>config!$B$24</f>
        <v>800</v>
      </c>
      <c r="H61" s="6">
        <v>58.0</v>
      </c>
      <c r="I61" s="6">
        <v>0.0</v>
      </c>
      <c r="J61" s="6">
        <v>600.0</v>
      </c>
      <c r="K61" s="6">
        <v>600.0</v>
      </c>
      <c r="L61" s="11">
        <v>0.0</v>
      </c>
      <c r="M61" s="17">
        <f t="shared" si="1"/>
        <v>1280.9</v>
      </c>
      <c r="N61" s="11">
        <f t="shared" si="8"/>
        <v>20595.90325</v>
      </c>
      <c r="O61" s="47">
        <v>1.0</v>
      </c>
      <c r="P61" s="41">
        <f t="shared" si="2"/>
        <v>12</v>
      </c>
      <c r="Q61" s="9">
        <f t="shared" si="9"/>
        <v>7998.44945</v>
      </c>
      <c r="R61" s="44">
        <f t="shared" si="3"/>
        <v>0.1601435388</v>
      </c>
      <c r="S61" s="45">
        <f t="shared" si="10"/>
        <v>1150.981572</v>
      </c>
      <c r="T61" s="44">
        <f t="shared" si="4"/>
        <v>17.89420765</v>
      </c>
      <c r="U61" s="44">
        <f t="shared" si="5"/>
        <v>111.7385552</v>
      </c>
      <c r="V61" s="45">
        <f t="shared" si="11"/>
        <v>261.7306525</v>
      </c>
      <c r="W61" s="45">
        <f t="shared" si="6"/>
        <v>4683.462645</v>
      </c>
    </row>
    <row r="62">
      <c r="A62" s="52"/>
      <c r="B62" s="52"/>
      <c r="C62" s="52"/>
      <c r="D62" s="52"/>
      <c r="E62" s="52"/>
      <c r="F62" s="45">
        <f t="shared" si="7"/>
        <v>1.498681313</v>
      </c>
      <c r="G62" s="6">
        <f>config!$B$24</f>
        <v>800</v>
      </c>
      <c r="H62" s="6">
        <v>59.0</v>
      </c>
      <c r="I62" s="6">
        <v>0.0</v>
      </c>
      <c r="J62" s="6">
        <v>600.0</v>
      </c>
      <c r="K62" s="6">
        <v>600.0</v>
      </c>
      <c r="L62" s="11">
        <v>0.0</v>
      </c>
      <c r="M62" s="17">
        <f t="shared" si="1"/>
        <v>1288.6</v>
      </c>
      <c r="N62" s="11">
        <f t="shared" si="8"/>
        <v>21316.75987</v>
      </c>
      <c r="O62" s="47">
        <v>1.0</v>
      </c>
      <c r="P62" s="41">
        <f t="shared" si="2"/>
        <v>12</v>
      </c>
      <c r="Q62" s="9">
        <f t="shared" si="9"/>
        <v>8206.409135</v>
      </c>
      <c r="R62" s="44">
        <f t="shared" si="3"/>
        <v>0.1570236115</v>
      </c>
      <c r="S62" s="45">
        <f t="shared" si="10"/>
        <v>1168.246295</v>
      </c>
      <c r="T62" s="44">
        <f t="shared" si="4"/>
        <v>18.24680288</v>
      </c>
      <c r="U62" s="44">
        <f t="shared" si="5"/>
        <v>116.2041982</v>
      </c>
      <c r="V62" s="45">
        <f t="shared" si="11"/>
        <v>269.582572</v>
      </c>
      <c r="W62" s="45">
        <f t="shared" si="6"/>
        <v>4919.020052</v>
      </c>
    </row>
    <row r="63">
      <c r="A63" s="52"/>
      <c r="B63" s="52"/>
      <c r="C63" s="52"/>
      <c r="D63" s="52"/>
      <c r="E63" s="52"/>
      <c r="F63" s="45">
        <f t="shared" si="7"/>
        <v>1.509172082</v>
      </c>
      <c r="G63" s="6">
        <f>config!$B$24</f>
        <v>800</v>
      </c>
      <c r="H63" s="6">
        <v>60.0</v>
      </c>
      <c r="I63" s="6">
        <v>0.0</v>
      </c>
      <c r="J63" s="6">
        <v>600.0</v>
      </c>
      <c r="K63" s="6">
        <v>600.0</v>
      </c>
      <c r="L63" s="11">
        <v>0.0</v>
      </c>
      <c r="M63" s="17">
        <f t="shared" si="1"/>
        <v>1296.55</v>
      </c>
      <c r="N63" s="11">
        <f t="shared" si="8"/>
        <v>22062.84646</v>
      </c>
      <c r="O63" s="47">
        <v>1.0</v>
      </c>
      <c r="P63" s="41">
        <f t="shared" si="2"/>
        <v>12</v>
      </c>
      <c r="Q63" s="9">
        <f t="shared" si="9"/>
        <v>8419.775773</v>
      </c>
      <c r="R63" s="44">
        <f t="shared" si="3"/>
        <v>0.1539886613</v>
      </c>
      <c r="S63" s="45">
        <f t="shared" si="10"/>
        <v>1185.76999</v>
      </c>
      <c r="T63" s="44">
        <f t="shared" si="4"/>
        <v>18.60634579</v>
      </c>
      <c r="U63" s="44">
        <f t="shared" si="5"/>
        <v>120.8293236</v>
      </c>
      <c r="V63" s="45">
        <f t="shared" si="11"/>
        <v>277.6700492</v>
      </c>
      <c r="W63" s="45">
        <f t="shared" si="6"/>
        <v>5166.424952</v>
      </c>
    </row>
    <row r="64">
      <c r="A64" s="52"/>
      <c r="B64" s="52"/>
      <c r="C64" s="52"/>
      <c r="D64" s="52"/>
      <c r="E64" s="52"/>
      <c r="F64" s="45">
        <f t="shared" si="7"/>
        <v>1.519736287</v>
      </c>
      <c r="G64" s="6">
        <f>config!$B$24</f>
        <v>800</v>
      </c>
      <c r="H64" s="6">
        <v>61.0</v>
      </c>
      <c r="I64" s="6">
        <v>0.0</v>
      </c>
      <c r="J64" s="6">
        <v>600.0</v>
      </c>
      <c r="K64" s="6">
        <v>600.0</v>
      </c>
      <c r="L64" s="11">
        <v>0.0</v>
      </c>
      <c r="M64" s="17">
        <f t="shared" si="1"/>
        <v>1304.8</v>
      </c>
      <c r="N64" s="11">
        <f t="shared" si="8"/>
        <v>22835.04609</v>
      </c>
      <c r="O64" s="47">
        <v>1.0</v>
      </c>
      <c r="P64" s="41">
        <f t="shared" si="2"/>
        <v>13</v>
      </c>
      <c r="Q64" s="9">
        <f t="shared" si="9"/>
        <v>8638.689943</v>
      </c>
      <c r="R64" s="44">
        <f t="shared" si="3"/>
        <v>0.1510414205</v>
      </c>
      <c r="S64" s="45">
        <f t="shared" si="10"/>
        <v>1203.55654</v>
      </c>
      <c r="T64" s="44">
        <f t="shared" si="4"/>
        <v>18.9729733</v>
      </c>
      <c r="U64" s="44">
        <f t="shared" si="5"/>
        <v>125.6143728</v>
      </c>
      <c r="V64" s="45">
        <f t="shared" si="11"/>
        <v>286.0001507</v>
      </c>
      <c r="W64" s="45">
        <f t="shared" si="6"/>
        <v>5426.273222</v>
      </c>
    </row>
    <row r="65">
      <c r="A65" s="52"/>
      <c r="B65" s="52"/>
      <c r="C65" s="52"/>
      <c r="D65" s="52"/>
      <c r="E65" s="52"/>
      <c r="F65" s="45">
        <f t="shared" si="7"/>
        <v>1.530374441</v>
      </c>
      <c r="G65" s="6">
        <f>config!$B$24</f>
        <v>800</v>
      </c>
      <c r="H65" s="6">
        <v>62.0</v>
      </c>
      <c r="I65" s="6">
        <v>0.0</v>
      </c>
      <c r="J65" s="6">
        <v>600.0</v>
      </c>
      <c r="K65" s="6">
        <v>600.0</v>
      </c>
      <c r="L65" s="11">
        <v>0.0</v>
      </c>
      <c r="M65" s="17">
        <f t="shared" si="1"/>
        <v>1313.25</v>
      </c>
      <c r="N65" s="11">
        <f t="shared" si="8"/>
        <v>23634.2727</v>
      </c>
      <c r="O65" s="47">
        <v>1.0</v>
      </c>
      <c r="P65" s="41">
        <f t="shared" si="2"/>
        <v>13</v>
      </c>
      <c r="Q65" s="9">
        <f t="shared" si="9"/>
        <v>8863.295881</v>
      </c>
      <c r="R65" s="44">
        <f t="shared" si="3"/>
        <v>0.1481672301</v>
      </c>
      <c r="S65" s="45">
        <f t="shared" si="10"/>
        <v>1221.609888</v>
      </c>
      <c r="T65" s="44">
        <f t="shared" si="4"/>
        <v>19.34682499</v>
      </c>
      <c r="U65" s="44">
        <f t="shared" si="5"/>
        <v>130.5742503</v>
      </c>
      <c r="V65" s="45">
        <f t="shared" si="11"/>
        <v>294.5801552</v>
      </c>
      <c r="W65" s="45">
        <f t="shared" si="6"/>
        <v>5699.190707</v>
      </c>
    </row>
    <row r="66">
      <c r="A66" s="52"/>
      <c r="B66" s="52"/>
      <c r="C66" s="52"/>
      <c r="D66" s="52"/>
      <c r="E66" s="52"/>
      <c r="F66" s="45">
        <f t="shared" si="7"/>
        <v>1.541087062</v>
      </c>
      <c r="G66" s="6">
        <f>config!$B$24</f>
        <v>800</v>
      </c>
      <c r="H66" s="6">
        <v>63.0</v>
      </c>
      <c r="I66" s="6">
        <v>0.0</v>
      </c>
      <c r="J66" s="6">
        <v>600.0</v>
      </c>
      <c r="K66" s="6">
        <v>600.0</v>
      </c>
      <c r="L66" s="11">
        <v>0.0</v>
      </c>
      <c r="M66" s="17">
        <f t="shared" si="1"/>
        <v>1322</v>
      </c>
      <c r="N66" s="11">
        <f t="shared" si="8"/>
        <v>24461.47225</v>
      </c>
      <c r="O66" s="47">
        <v>1.0</v>
      </c>
      <c r="P66" s="41">
        <f t="shared" si="2"/>
        <v>13</v>
      </c>
      <c r="Q66" s="9">
        <f t="shared" si="9"/>
        <v>9093.741574</v>
      </c>
      <c r="R66" s="44">
        <f t="shared" si="3"/>
        <v>0.1453747051</v>
      </c>
      <c r="S66" s="45">
        <f t="shared" si="10"/>
        <v>1239.934036</v>
      </c>
      <c r="T66" s="44">
        <f t="shared" si="4"/>
        <v>19.72804321</v>
      </c>
      <c r="U66" s="44">
        <f t="shared" si="5"/>
        <v>135.7047857</v>
      </c>
      <c r="V66" s="45">
        <f t="shared" si="11"/>
        <v>303.4175599</v>
      </c>
      <c r="W66" s="45">
        <f t="shared" si="6"/>
        <v>5985.834733</v>
      </c>
    </row>
    <row r="67">
      <c r="A67" s="52"/>
      <c r="B67" s="52"/>
      <c r="C67" s="52"/>
      <c r="D67" s="52"/>
      <c r="E67" s="52"/>
      <c r="F67" s="45">
        <f t="shared" si="7"/>
        <v>1.551874671</v>
      </c>
      <c r="G67" s="6">
        <f>config!$B$24</f>
        <v>800</v>
      </c>
      <c r="H67" s="6">
        <v>64.0</v>
      </c>
      <c r="I67" s="6">
        <v>0.0</v>
      </c>
      <c r="J67" s="6">
        <v>600.0</v>
      </c>
      <c r="K67" s="6">
        <v>600.0</v>
      </c>
      <c r="L67" s="11">
        <v>0.0</v>
      </c>
      <c r="M67" s="17">
        <f t="shared" si="1"/>
        <v>1331</v>
      </c>
      <c r="N67" s="11">
        <f t="shared" si="8"/>
        <v>25317.62378</v>
      </c>
      <c r="O67" s="47">
        <v>1.0</v>
      </c>
      <c r="P67" s="41">
        <f t="shared" si="2"/>
        <v>13</v>
      </c>
      <c r="Q67" s="9">
        <f t="shared" si="9"/>
        <v>9330.178855</v>
      </c>
      <c r="R67" s="44">
        <f t="shared" si="3"/>
        <v>0.1426553575</v>
      </c>
      <c r="S67" s="45">
        <f t="shared" si="10"/>
        <v>1258.533047</v>
      </c>
      <c r="T67" s="44">
        <f t="shared" si="4"/>
        <v>20.11677313</v>
      </c>
      <c r="U67" s="44">
        <f t="shared" si="5"/>
        <v>141.0165975</v>
      </c>
      <c r="V67" s="45">
        <f t="shared" si="11"/>
        <v>312.5200867</v>
      </c>
      <c r="W67" s="45">
        <f t="shared" si="6"/>
        <v>6286.895681</v>
      </c>
    </row>
    <row r="68">
      <c r="A68" s="52"/>
      <c r="B68" s="52"/>
      <c r="C68" s="52"/>
      <c r="D68" s="52"/>
      <c r="E68" s="52"/>
      <c r="F68" s="45">
        <f t="shared" si="7"/>
        <v>1.562737794</v>
      </c>
      <c r="G68" s="6">
        <f>config!$B$24</f>
        <v>800</v>
      </c>
      <c r="H68" s="6">
        <v>65.0</v>
      </c>
      <c r="I68" s="6">
        <v>0.0</v>
      </c>
      <c r="J68" s="6">
        <v>600.0</v>
      </c>
      <c r="K68" s="6">
        <v>600.0</v>
      </c>
      <c r="L68" s="11">
        <v>0.0</v>
      </c>
      <c r="M68" s="17">
        <f t="shared" si="1"/>
        <v>1340.35</v>
      </c>
      <c r="N68" s="11">
        <f t="shared" si="8"/>
        <v>26203.74061</v>
      </c>
      <c r="O68" s="47">
        <v>1.0</v>
      </c>
      <c r="P68" s="41">
        <f t="shared" si="2"/>
        <v>13</v>
      </c>
      <c r="Q68" s="9">
        <f t="shared" si="9"/>
        <v>9572.763505</v>
      </c>
      <c r="R68" s="44">
        <f t="shared" si="3"/>
        <v>0.1400170389</v>
      </c>
      <c r="S68" s="45">
        <f t="shared" si="10"/>
        <v>1277.411042</v>
      </c>
      <c r="T68" s="44">
        <f t="shared" si="4"/>
        <v>20.51316275</v>
      </c>
      <c r="U68" s="44">
        <f t="shared" si="5"/>
        <v>146.5047605</v>
      </c>
      <c r="V68" s="45">
        <f t="shared" si="11"/>
        <v>321.8956893</v>
      </c>
      <c r="W68" s="45">
        <f t="shared" si="6"/>
        <v>6603.098661</v>
      </c>
    </row>
    <row r="69">
      <c r="A69" s="52"/>
      <c r="B69" s="52"/>
      <c r="C69" s="52"/>
      <c r="D69" s="52"/>
      <c r="E69" s="52"/>
      <c r="F69" s="45">
        <f t="shared" si="7"/>
        <v>1.573676958</v>
      </c>
      <c r="G69" s="6">
        <f>config!$B$24</f>
        <v>800</v>
      </c>
      <c r="H69" s="6">
        <v>66.0</v>
      </c>
      <c r="I69" s="6">
        <v>0.0</v>
      </c>
      <c r="J69" s="6">
        <v>600.0</v>
      </c>
      <c r="K69" s="6">
        <v>600.0</v>
      </c>
      <c r="L69" s="11">
        <v>0.0</v>
      </c>
      <c r="M69" s="17">
        <f t="shared" si="1"/>
        <v>1349.95</v>
      </c>
      <c r="N69" s="11">
        <f t="shared" si="8"/>
        <v>27120.87153</v>
      </c>
      <c r="O69" s="47">
        <v>1.0</v>
      </c>
      <c r="P69" s="41">
        <f t="shared" si="2"/>
        <v>14</v>
      </c>
      <c r="Q69" s="9">
        <f t="shared" si="9"/>
        <v>9821.655357</v>
      </c>
      <c r="R69" s="44">
        <f t="shared" si="3"/>
        <v>0.1374462808</v>
      </c>
      <c r="S69" s="45">
        <f t="shared" si="10"/>
        <v>1296.572208</v>
      </c>
      <c r="T69" s="44">
        <f t="shared" si="4"/>
        <v>20.917363</v>
      </c>
      <c r="U69" s="44">
        <f t="shared" si="5"/>
        <v>152.1857331</v>
      </c>
      <c r="V69" s="45">
        <f t="shared" si="11"/>
        <v>331.5525599</v>
      </c>
      <c r="W69" s="45">
        <f t="shared" si="6"/>
        <v>6935.205249</v>
      </c>
    </row>
    <row r="70">
      <c r="A70" s="52"/>
      <c r="B70" s="52"/>
      <c r="C70" s="52"/>
      <c r="D70" s="52"/>
      <c r="E70" s="52"/>
      <c r="F70" s="45">
        <f t="shared" si="7"/>
        <v>1.584692697</v>
      </c>
      <c r="G70" s="6">
        <f>config!$B$24</f>
        <v>800</v>
      </c>
      <c r="H70" s="6">
        <v>67.0</v>
      </c>
      <c r="I70" s="6">
        <v>0.0</v>
      </c>
      <c r="J70" s="6">
        <v>600.0</v>
      </c>
      <c r="K70" s="6">
        <v>600.0</v>
      </c>
      <c r="L70" s="11">
        <v>0.0</v>
      </c>
      <c r="M70" s="17">
        <f t="shared" si="1"/>
        <v>1359.85</v>
      </c>
      <c r="N70" s="11">
        <f t="shared" si="8"/>
        <v>28070.10203</v>
      </c>
      <c r="O70" s="47">
        <v>1.0</v>
      </c>
      <c r="P70" s="41">
        <f t="shared" si="2"/>
        <v>14</v>
      </c>
      <c r="Q70" s="9">
        <f t="shared" si="9"/>
        <v>10077.0184</v>
      </c>
      <c r="R70" s="44">
        <f t="shared" si="3"/>
        <v>0.1349456701</v>
      </c>
      <c r="S70" s="45">
        <f t="shared" si="10"/>
        <v>1316.020791</v>
      </c>
      <c r="T70" s="44">
        <f t="shared" si="4"/>
        <v>21.32952779</v>
      </c>
      <c r="U70" s="44">
        <f t="shared" si="5"/>
        <v>158.0601124</v>
      </c>
      <c r="V70" s="45">
        <f t="shared" si="11"/>
        <v>341.4991367</v>
      </c>
      <c r="W70" s="45">
        <f t="shared" si="6"/>
        <v>7284.015326</v>
      </c>
    </row>
    <row r="71">
      <c r="A71" s="52"/>
      <c r="B71" s="52"/>
      <c r="C71" s="52"/>
      <c r="D71" s="52"/>
      <c r="E71" s="52"/>
      <c r="F71" s="45">
        <f t="shared" si="7"/>
        <v>1.595785546</v>
      </c>
      <c r="G71" s="6">
        <f>config!$B$24</f>
        <v>800</v>
      </c>
      <c r="H71" s="6">
        <v>68.0</v>
      </c>
      <c r="I71" s="6">
        <v>0.0</v>
      </c>
      <c r="J71" s="6">
        <v>600.0</v>
      </c>
      <c r="K71" s="6">
        <v>600.0</v>
      </c>
      <c r="L71" s="11">
        <v>0.0</v>
      </c>
      <c r="M71" s="17">
        <f t="shared" si="1"/>
        <v>1370.1</v>
      </c>
      <c r="N71" s="11">
        <f t="shared" si="8"/>
        <v>29052.5556</v>
      </c>
      <c r="O71" s="47">
        <v>1.0</v>
      </c>
      <c r="P71" s="41">
        <f t="shared" si="2"/>
        <v>14</v>
      </c>
      <c r="Q71" s="9">
        <f t="shared" si="9"/>
        <v>10339.02087</v>
      </c>
      <c r="R71" s="44">
        <f t="shared" si="3"/>
        <v>0.1325173841</v>
      </c>
      <c r="S71" s="45">
        <f t="shared" si="10"/>
        <v>1335.761103</v>
      </c>
      <c r="T71" s="44">
        <f t="shared" si="4"/>
        <v>21.74981405</v>
      </c>
      <c r="U71" s="44">
        <f t="shared" si="5"/>
        <v>164.1280063</v>
      </c>
      <c r="V71" s="45">
        <f t="shared" si="11"/>
        <v>351.7441108</v>
      </c>
      <c r="W71" s="45">
        <f t="shared" si="6"/>
        <v>7650.369003</v>
      </c>
    </row>
    <row r="72">
      <c r="A72" s="52"/>
      <c r="B72" s="52"/>
      <c r="C72" s="52"/>
      <c r="D72" s="52"/>
      <c r="E72" s="52"/>
      <c r="F72" s="45">
        <f t="shared" si="7"/>
        <v>1.606956045</v>
      </c>
      <c r="G72" s="6">
        <f>config!$B$24</f>
        <v>800</v>
      </c>
      <c r="H72" s="6">
        <v>69.0</v>
      </c>
      <c r="I72" s="6">
        <v>0.0</v>
      </c>
      <c r="J72" s="6">
        <v>600.0</v>
      </c>
      <c r="K72" s="6">
        <v>600.0</v>
      </c>
      <c r="L72" s="11">
        <v>0.0</v>
      </c>
      <c r="M72" s="17">
        <f t="shared" si="1"/>
        <v>1380.65</v>
      </c>
      <c r="N72" s="11">
        <f t="shared" si="8"/>
        <v>30069.39505</v>
      </c>
      <c r="O72" s="47">
        <v>1.0</v>
      </c>
      <c r="P72" s="41">
        <f t="shared" si="2"/>
        <v>14</v>
      </c>
      <c r="Q72" s="9">
        <f t="shared" si="9"/>
        <v>10607.83542</v>
      </c>
      <c r="R72" s="44">
        <f t="shared" si="3"/>
        <v>0.1301537916</v>
      </c>
      <c r="S72" s="45">
        <f t="shared" si="10"/>
        <v>1355.79752</v>
      </c>
      <c r="T72" s="44">
        <f t="shared" si="4"/>
        <v>22.17838181</v>
      </c>
      <c r="U72" s="44">
        <f t="shared" si="5"/>
        <v>170.4013501</v>
      </c>
      <c r="V72" s="45">
        <f t="shared" si="11"/>
        <v>362.2964342</v>
      </c>
      <c r="W72" s="45">
        <f t="shared" si="6"/>
        <v>8035.148646</v>
      </c>
    </row>
    <row r="73">
      <c r="A73" s="52"/>
      <c r="B73" s="52"/>
      <c r="C73" s="52"/>
      <c r="D73" s="52"/>
      <c r="E73" s="52"/>
      <c r="F73" s="45">
        <f t="shared" si="7"/>
        <v>1.618204737</v>
      </c>
      <c r="G73" s="6">
        <f>config!$B$24</f>
        <v>800</v>
      </c>
      <c r="H73" s="6">
        <v>70.0</v>
      </c>
      <c r="I73" s="6">
        <v>0.0</v>
      </c>
      <c r="J73" s="6">
        <v>600.0</v>
      </c>
      <c r="K73" s="6">
        <v>600.0</v>
      </c>
      <c r="L73" s="11">
        <v>0.0</v>
      </c>
      <c r="M73" s="17">
        <f t="shared" si="1"/>
        <v>1391.55</v>
      </c>
      <c r="N73" s="11">
        <f t="shared" si="8"/>
        <v>31121.82388</v>
      </c>
      <c r="O73" s="47">
        <v>1.0</v>
      </c>
      <c r="P73" s="41">
        <f t="shared" si="2"/>
        <v>14</v>
      </c>
      <c r="Q73" s="9">
        <f t="shared" si="9"/>
        <v>10883.63914</v>
      </c>
      <c r="R73" s="44">
        <f t="shared" si="3"/>
        <v>0.1278570506</v>
      </c>
      <c r="S73" s="45">
        <f t="shared" si="10"/>
        <v>1376.134482</v>
      </c>
      <c r="T73" s="44">
        <f t="shared" si="4"/>
        <v>22.61539426</v>
      </c>
      <c r="U73" s="44">
        <f t="shared" si="5"/>
        <v>176.8803062</v>
      </c>
      <c r="V73" s="45">
        <f t="shared" si="11"/>
        <v>373.1653272</v>
      </c>
      <c r="W73" s="45">
        <f t="shared" si="6"/>
        <v>8439.280999</v>
      </c>
    </row>
    <row r="74">
      <c r="A74" s="52"/>
      <c r="B74" s="52"/>
      <c r="C74" s="52"/>
      <c r="D74" s="52"/>
      <c r="E74" s="52"/>
      <c r="F74" s="45">
        <f t="shared" si="7"/>
        <v>1.62953217</v>
      </c>
      <c r="G74" s="6">
        <f>config!$B$24</f>
        <v>800</v>
      </c>
      <c r="H74" s="6">
        <v>71.0</v>
      </c>
      <c r="I74" s="6">
        <v>0.0</v>
      </c>
      <c r="J74" s="6">
        <v>600.0</v>
      </c>
      <c r="K74" s="6">
        <v>600.0</v>
      </c>
      <c r="L74" s="11">
        <v>0.0</v>
      </c>
      <c r="M74" s="17">
        <f t="shared" si="1"/>
        <v>1402.8</v>
      </c>
      <c r="N74" s="11">
        <f t="shared" si="8"/>
        <v>32211.08771</v>
      </c>
      <c r="O74" s="47">
        <v>1.0</v>
      </c>
      <c r="P74" s="41">
        <f t="shared" si="2"/>
        <v>15</v>
      </c>
      <c r="Q74" s="9">
        <f t="shared" si="9"/>
        <v>11166.61376</v>
      </c>
      <c r="R74" s="44">
        <f t="shared" si="3"/>
        <v>0.1256244758</v>
      </c>
      <c r="S74" s="45">
        <f t="shared" si="10"/>
        <v>1396.7765</v>
      </c>
      <c r="T74" s="44">
        <f t="shared" si="4"/>
        <v>23.06101779</v>
      </c>
      <c r="U74" s="44">
        <f t="shared" si="5"/>
        <v>183.5710568</v>
      </c>
      <c r="V74" s="45">
        <f t="shared" si="11"/>
        <v>384.360287</v>
      </c>
      <c r="W74" s="45">
        <f t="shared" si="6"/>
        <v>8863.739418</v>
      </c>
    </row>
    <row r="75">
      <c r="A75" s="52"/>
      <c r="B75" s="52"/>
      <c r="C75" s="52"/>
      <c r="D75" s="52"/>
      <c r="E75" s="52"/>
      <c r="F75" s="45">
        <f t="shared" si="7"/>
        <v>1.640938896</v>
      </c>
      <c r="G75" s="6">
        <f>config!$B$24</f>
        <v>800</v>
      </c>
      <c r="H75" s="6">
        <v>72.0</v>
      </c>
      <c r="I75" s="6">
        <v>0.0</v>
      </c>
      <c r="J75" s="6">
        <v>600.0</v>
      </c>
      <c r="K75" s="6">
        <v>600.0</v>
      </c>
      <c r="L75" s="11">
        <v>0.0</v>
      </c>
      <c r="M75" s="17">
        <f t="shared" si="1"/>
        <v>1414.4</v>
      </c>
      <c r="N75" s="11">
        <f t="shared" si="8"/>
        <v>33338.47578</v>
      </c>
      <c r="O75" s="47">
        <v>1.0</v>
      </c>
      <c r="P75" s="41">
        <f t="shared" si="2"/>
        <v>15</v>
      </c>
      <c r="Q75" s="9">
        <f t="shared" si="9"/>
        <v>11456.94571</v>
      </c>
      <c r="R75" s="44">
        <f t="shared" si="3"/>
        <v>0.1234534958</v>
      </c>
      <c r="S75" s="45">
        <f t="shared" si="10"/>
        <v>1417.728147</v>
      </c>
      <c r="T75" s="44">
        <f t="shared" si="4"/>
        <v>23.51542209</v>
      </c>
      <c r="U75" s="44">
        <f t="shared" si="5"/>
        <v>190.4800016</v>
      </c>
      <c r="V75" s="45">
        <f t="shared" si="11"/>
        <v>395.8910956</v>
      </c>
      <c r="W75" s="45">
        <f t="shared" si="6"/>
        <v>9309.546213</v>
      </c>
    </row>
    <row r="76">
      <c r="A76" s="52"/>
      <c r="B76" s="52"/>
      <c r="C76" s="52"/>
      <c r="D76" s="52"/>
      <c r="E76" s="52"/>
      <c r="F76" s="45">
        <f t="shared" si="7"/>
        <v>1.652425468</v>
      </c>
      <c r="G76" s="6">
        <f>config!$B$24</f>
        <v>800</v>
      </c>
      <c r="H76" s="6">
        <v>73.0</v>
      </c>
      <c r="I76" s="6">
        <v>0.0</v>
      </c>
      <c r="J76" s="6">
        <v>600.0</v>
      </c>
      <c r="K76" s="6">
        <v>600.0</v>
      </c>
      <c r="L76" s="11">
        <v>0.0</v>
      </c>
      <c r="M76" s="17">
        <f t="shared" si="1"/>
        <v>1426.4</v>
      </c>
      <c r="N76" s="11">
        <f t="shared" si="8"/>
        <v>34505.32243</v>
      </c>
      <c r="O76" s="47">
        <v>1.0</v>
      </c>
      <c r="P76" s="41">
        <f t="shared" si="2"/>
        <v>15</v>
      </c>
      <c r="Q76" s="9">
        <f t="shared" si="9"/>
        <v>11754.8263</v>
      </c>
      <c r="R76" s="44">
        <f t="shared" si="3"/>
        <v>0.121345902</v>
      </c>
      <c r="S76" s="45">
        <f t="shared" si="10"/>
        <v>1438.994069</v>
      </c>
      <c r="T76" s="44">
        <f t="shared" si="4"/>
        <v>23.97878016</v>
      </c>
      <c r="U76" s="44">
        <f t="shared" si="5"/>
        <v>197.6068394</v>
      </c>
      <c r="V76" s="45">
        <f t="shared" si="11"/>
        <v>407.7678285</v>
      </c>
      <c r="W76" s="45">
        <f t="shared" si="6"/>
        <v>9777.775114</v>
      </c>
    </row>
    <row r="77">
      <c r="A77" s="52"/>
      <c r="B77" s="52"/>
      <c r="C77" s="52"/>
      <c r="D77" s="52"/>
      <c r="E77" s="52"/>
      <c r="F77" s="45">
        <f t="shared" si="7"/>
        <v>1.663992446</v>
      </c>
      <c r="G77" s="6">
        <f>config!$B$24</f>
        <v>800</v>
      </c>
      <c r="H77" s="6">
        <v>74.0</v>
      </c>
      <c r="I77" s="6">
        <v>0.0</v>
      </c>
      <c r="J77" s="6">
        <v>600.0</v>
      </c>
      <c r="K77" s="6">
        <v>600.0</v>
      </c>
      <c r="L77" s="11">
        <v>0.0</v>
      </c>
      <c r="M77" s="17">
        <f t="shared" si="1"/>
        <v>1438.75</v>
      </c>
      <c r="N77" s="11">
        <f t="shared" si="8"/>
        <v>35713.00872</v>
      </c>
      <c r="O77" s="47">
        <v>1.0</v>
      </c>
      <c r="P77" s="41">
        <f t="shared" si="2"/>
        <v>15</v>
      </c>
      <c r="Q77" s="9">
        <f t="shared" si="9"/>
        <v>12060.45179</v>
      </c>
      <c r="R77" s="44">
        <f t="shared" si="3"/>
        <v>0.1192948677</v>
      </c>
      <c r="S77" s="45">
        <f t="shared" si="10"/>
        <v>1460.57898</v>
      </c>
      <c r="T77" s="44">
        <f t="shared" si="4"/>
        <v>24.45126844</v>
      </c>
      <c r="U77" s="44">
        <f t="shared" si="5"/>
        <v>204.9649655</v>
      </c>
      <c r="V77" s="45">
        <f t="shared" si="11"/>
        <v>420.0008633</v>
      </c>
      <c r="W77" s="45">
        <f t="shared" si="6"/>
        <v>10269.55385</v>
      </c>
    </row>
    <row r="78">
      <c r="A78" s="52"/>
      <c r="B78" s="52"/>
      <c r="C78" s="52"/>
      <c r="D78" s="52"/>
      <c r="E78" s="52"/>
      <c r="F78" s="45">
        <f t="shared" si="7"/>
        <v>1.675640393</v>
      </c>
      <c r="G78" s="6">
        <f>config!$B$24</f>
        <v>800</v>
      </c>
      <c r="H78" s="6">
        <v>75.0</v>
      </c>
      <c r="I78" s="6">
        <v>0.0</v>
      </c>
      <c r="J78" s="6">
        <v>600.0</v>
      </c>
      <c r="K78" s="6">
        <v>600.0</v>
      </c>
      <c r="L78" s="11">
        <v>0.0</v>
      </c>
      <c r="M78" s="17">
        <f t="shared" si="1"/>
        <v>1451.5</v>
      </c>
      <c r="N78" s="11">
        <f t="shared" si="8"/>
        <v>36962.96402</v>
      </c>
      <c r="O78" s="47">
        <v>1.0</v>
      </c>
      <c r="P78" s="41">
        <f t="shared" si="2"/>
        <v>15</v>
      </c>
      <c r="Q78" s="9">
        <f t="shared" si="9"/>
        <v>12374.02353</v>
      </c>
      <c r="R78" s="44">
        <f t="shared" si="3"/>
        <v>0.1173021852</v>
      </c>
      <c r="S78" s="45">
        <f t="shared" si="10"/>
        <v>1482.487665</v>
      </c>
      <c r="T78" s="44">
        <f t="shared" si="4"/>
        <v>24.93306683</v>
      </c>
      <c r="U78" s="44">
        <f t="shared" si="5"/>
        <v>212.5541548</v>
      </c>
      <c r="V78" s="45">
        <f t="shared" si="11"/>
        <v>432.6008892</v>
      </c>
      <c r="W78" s="45">
        <f t="shared" si="6"/>
        <v>10786.06688</v>
      </c>
    </row>
    <row r="79">
      <c r="A79" s="52"/>
      <c r="B79" s="52"/>
      <c r="C79" s="52"/>
      <c r="D79" s="52"/>
      <c r="E79" s="52"/>
      <c r="F79" s="45">
        <f t="shared" si="7"/>
        <v>1.687369876</v>
      </c>
      <c r="G79" s="6">
        <f>config!$B$24</f>
        <v>800</v>
      </c>
      <c r="H79" s="6">
        <v>76.0</v>
      </c>
      <c r="I79" s="6">
        <v>0.0</v>
      </c>
      <c r="J79" s="6">
        <v>600.0</v>
      </c>
      <c r="K79" s="6">
        <v>600.0</v>
      </c>
      <c r="L79" s="11">
        <v>0.0</v>
      </c>
      <c r="M79" s="17">
        <f t="shared" si="1"/>
        <v>1464.7</v>
      </c>
      <c r="N79" s="11">
        <f t="shared" si="8"/>
        <v>38256.66777</v>
      </c>
      <c r="O79" s="47">
        <v>1.0</v>
      </c>
      <c r="P79" s="41">
        <f t="shared" si="2"/>
        <v>16</v>
      </c>
      <c r="Q79" s="9">
        <f t="shared" si="9"/>
        <v>12695.74814</v>
      </c>
      <c r="R79" s="44">
        <f t="shared" si="3"/>
        <v>0.1153693334</v>
      </c>
      <c r="S79" s="45">
        <f t="shared" si="10"/>
        <v>1504.72498</v>
      </c>
      <c r="T79" s="44">
        <f t="shared" si="4"/>
        <v>25.42435879</v>
      </c>
      <c r="U79" s="44">
        <f t="shared" si="5"/>
        <v>220.37363</v>
      </c>
      <c r="V79" s="45">
        <f t="shared" si="11"/>
        <v>445.5789159</v>
      </c>
      <c r="W79" s="45">
        <f t="shared" si="6"/>
        <v>11328.55823</v>
      </c>
    </row>
    <row r="80">
      <c r="A80" s="52"/>
      <c r="B80" s="52"/>
      <c r="C80" s="52"/>
      <c r="D80" s="52"/>
      <c r="E80" s="52"/>
      <c r="F80" s="45">
        <f t="shared" si="7"/>
        <v>1.699181465</v>
      </c>
      <c r="G80" s="6">
        <f>config!$B$24</f>
        <v>800</v>
      </c>
      <c r="H80" s="6">
        <v>77.0</v>
      </c>
      <c r="I80" s="6">
        <v>0.0</v>
      </c>
      <c r="J80" s="6">
        <v>600.0</v>
      </c>
      <c r="K80" s="6">
        <v>600.0</v>
      </c>
      <c r="L80" s="11">
        <v>0.0</v>
      </c>
      <c r="M80" s="17">
        <f t="shared" si="1"/>
        <v>1478.25</v>
      </c>
      <c r="N80" s="11">
        <f t="shared" si="8"/>
        <v>39595.65114</v>
      </c>
      <c r="O80" s="47">
        <v>1.0</v>
      </c>
      <c r="P80" s="41">
        <f t="shared" si="2"/>
        <v>16</v>
      </c>
      <c r="Q80" s="9">
        <f t="shared" si="9"/>
        <v>13025.8376</v>
      </c>
      <c r="R80" s="44">
        <f t="shared" si="3"/>
        <v>0.1134859842</v>
      </c>
      <c r="S80" s="45">
        <f t="shared" si="10"/>
        <v>1527.295855</v>
      </c>
      <c r="T80" s="44">
        <f t="shared" si="4"/>
        <v>25.92533137</v>
      </c>
      <c r="U80" s="44">
        <f t="shared" si="5"/>
        <v>228.4452265</v>
      </c>
      <c r="V80" s="45">
        <f t="shared" si="11"/>
        <v>458.9462834</v>
      </c>
      <c r="W80" s="45">
        <f t="shared" si="6"/>
        <v>11898.33448</v>
      </c>
    </row>
    <row r="81">
      <c r="A81" s="52"/>
      <c r="B81" s="52"/>
      <c r="C81" s="52"/>
      <c r="D81" s="52"/>
      <c r="E81" s="52"/>
      <c r="F81" s="45">
        <f t="shared" si="7"/>
        <v>1.711075735</v>
      </c>
      <c r="G81" s="6">
        <f>config!$B$24</f>
        <v>800</v>
      </c>
      <c r="H81" s="6">
        <v>78.0</v>
      </c>
      <c r="I81" s="6">
        <v>0.0</v>
      </c>
      <c r="J81" s="6">
        <v>600.0</v>
      </c>
      <c r="K81" s="6">
        <v>600.0</v>
      </c>
      <c r="L81" s="11">
        <v>0.0</v>
      </c>
      <c r="M81" s="17">
        <f t="shared" si="1"/>
        <v>1492.3</v>
      </c>
      <c r="N81" s="11">
        <f t="shared" si="8"/>
        <v>40981.49893</v>
      </c>
      <c r="O81" s="47">
        <v>1.0</v>
      </c>
      <c r="P81" s="41">
        <f t="shared" si="2"/>
        <v>16</v>
      </c>
      <c r="Q81" s="9">
        <f t="shared" si="9"/>
        <v>13364.50937</v>
      </c>
      <c r="R81" s="44">
        <f t="shared" si="3"/>
        <v>0.111661413</v>
      </c>
      <c r="S81" s="45">
        <f t="shared" si="10"/>
        <v>1550.205293</v>
      </c>
      <c r="T81" s="44">
        <f t="shared" si="4"/>
        <v>26.43617534</v>
      </c>
      <c r="U81" s="44">
        <f t="shared" si="5"/>
        <v>236.7530075</v>
      </c>
      <c r="V81" s="45">
        <f t="shared" si="11"/>
        <v>472.7146719</v>
      </c>
      <c r="W81" s="45">
        <f t="shared" si="6"/>
        <v>12496.76795</v>
      </c>
    </row>
    <row r="82">
      <c r="A82" s="52"/>
      <c r="B82" s="52"/>
      <c r="C82" s="52"/>
      <c r="D82" s="52"/>
      <c r="E82" s="52"/>
      <c r="F82" s="45">
        <f t="shared" si="7"/>
        <v>1.723053265</v>
      </c>
      <c r="G82" s="6">
        <f>config!$B$24</f>
        <v>800</v>
      </c>
      <c r="H82" s="6">
        <v>79.0</v>
      </c>
      <c r="I82" s="6">
        <v>0.0</v>
      </c>
      <c r="J82" s="6">
        <v>600.0</v>
      </c>
      <c r="K82" s="6">
        <v>600.0</v>
      </c>
      <c r="L82" s="11">
        <v>0.0</v>
      </c>
      <c r="M82" s="17">
        <f t="shared" si="1"/>
        <v>1506.75</v>
      </c>
      <c r="N82" s="11">
        <f t="shared" si="8"/>
        <v>42415.85139</v>
      </c>
      <c r="O82" s="47">
        <v>1.0</v>
      </c>
      <c r="P82" s="41">
        <f t="shared" si="2"/>
        <v>16</v>
      </c>
      <c r="Q82" s="9">
        <f t="shared" si="9"/>
        <v>13711.98662</v>
      </c>
      <c r="R82" s="44">
        <f t="shared" si="3"/>
        <v>0.109885609</v>
      </c>
      <c r="S82" s="45">
        <f t="shared" si="10"/>
        <v>1573.458372</v>
      </c>
      <c r="T82" s="44">
        <f t="shared" si="4"/>
        <v>26.9570852</v>
      </c>
      <c r="U82" s="44">
        <f t="shared" si="5"/>
        <v>245.3195231</v>
      </c>
      <c r="V82" s="45">
        <f t="shared" si="11"/>
        <v>486.896112</v>
      </c>
      <c r="W82" s="45">
        <f t="shared" si="6"/>
        <v>13125.29998</v>
      </c>
    </row>
    <row r="83">
      <c r="A83" s="52"/>
      <c r="B83" s="52"/>
      <c r="C83" s="52"/>
      <c r="D83" s="52"/>
      <c r="E83" s="52"/>
      <c r="F83" s="45">
        <f t="shared" si="7"/>
        <v>1.735114638</v>
      </c>
      <c r="G83" s="6">
        <f>config!$B$24</f>
        <v>800</v>
      </c>
      <c r="H83" s="6">
        <v>80.0</v>
      </c>
      <c r="I83" s="6">
        <v>0.0</v>
      </c>
      <c r="J83" s="6">
        <v>600.0</v>
      </c>
      <c r="K83" s="6">
        <v>600.0</v>
      </c>
      <c r="L83" s="11">
        <v>0.0</v>
      </c>
      <c r="M83" s="17">
        <f t="shared" si="1"/>
        <v>1521.7</v>
      </c>
      <c r="N83" s="11">
        <f t="shared" si="8"/>
        <v>43900.40619</v>
      </c>
      <c r="O83" s="47">
        <v>1.0</v>
      </c>
      <c r="P83" s="41">
        <f t="shared" si="2"/>
        <v>16</v>
      </c>
      <c r="Q83" s="9">
        <f t="shared" si="9"/>
        <v>14068.49827</v>
      </c>
      <c r="R83" s="44">
        <f t="shared" si="3"/>
        <v>0.1081636413</v>
      </c>
      <c r="S83" s="45">
        <f t="shared" si="10"/>
        <v>1597.060248</v>
      </c>
      <c r="T83" s="44">
        <f t="shared" si="4"/>
        <v>27.48825929</v>
      </c>
      <c r="U83" s="44">
        <f t="shared" si="5"/>
        <v>254.1358535</v>
      </c>
      <c r="V83" s="45">
        <f t="shared" si="11"/>
        <v>501.5029954</v>
      </c>
      <c r="W83" s="45">
        <f t="shared" si="6"/>
        <v>13785.44437</v>
      </c>
    </row>
    <row r="84">
      <c r="A84" s="52"/>
      <c r="B84" s="52"/>
      <c r="C84" s="52"/>
      <c r="D84" s="52"/>
      <c r="E84" s="52"/>
      <c r="F84" s="45">
        <f t="shared" si="7"/>
        <v>1.747260441</v>
      </c>
      <c r="G84" s="6">
        <f>config!$B$24</f>
        <v>800</v>
      </c>
      <c r="H84" s="6">
        <v>81.0</v>
      </c>
      <c r="I84" s="6">
        <v>0.0</v>
      </c>
      <c r="J84" s="6">
        <v>600.0</v>
      </c>
      <c r="K84" s="6">
        <v>600.0</v>
      </c>
      <c r="L84" s="11">
        <v>0.0</v>
      </c>
      <c r="M84" s="17">
        <f t="shared" si="1"/>
        <v>1537.1</v>
      </c>
      <c r="N84" s="11">
        <f t="shared" si="8"/>
        <v>45436.9204</v>
      </c>
      <c r="O84" s="47">
        <v>1.0</v>
      </c>
      <c r="P84" s="41">
        <f t="shared" si="2"/>
        <v>17</v>
      </c>
      <c r="Q84" s="9">
        <f t="shared" si="9"/>
        <v>14434.27922</v>
      </c>
      <c r="R84" s="44">
        <f t="shared" si="3"/>
        <v>0.106489557</v>
      </c>
      <c r="S84" s="45">
        <f t="shared" si="10"/>
        <v>1621.016151</v>
      </c>
      <c r="T84" s="44">
        <f t="shared" si="4"/>
        <v>28.02989987</v>
      </c>
      <c r="U84" s="44">
        <f t="shared" si="5"/>
        <v>263.2173582</v>
      </c>
      <c r="V84" s="45">
        <f t="shared" si="11"/>
        <v>516.5480853</v>
      </c>
      <c r="W84" s="45">
        <f t="shared" si="6"/>
        <v>14478.79111</v>
      </c>
    </row>
    <row r="85">
      <c r="A85" s="52"/>
      <c r="B85" s="52"/>
      <c r="C85" s="52"/>
      <c r="D85" s="52"/>
      <c r="E85" s="52"/>
      <c r="F85" s="45">
        <f t="shared" si="7"/>
        <v>1.759491264</v>
      </c>
      <c r="G85" s="6">
        <f>config!$B$24</f>
        <v>800</v>
      </c>
      <c r="H85" s="6">
        <v>82.0</v>
      </c>
      <c r="I85" s="6">
        <v>0.0</v>
      </c>
      <c r="J85" s="6">
        <v>600.0</v>
      </c>
      <c r="K85" s="6">
        <v>600.0</v>
      </c>
      <c r="L85" s="11">
        <v>0.0</v>
      </c>
      <c r="M85" s="17">
        <f t="shared" si="1"/>
        <v>1553</v>
      </c>
      <c r="N85" s="11">
        <f t="shared" si="8"/>
        <v>47027.21262</v>
      </c>
      <c r="O85" s="47">
        <v>1.0</v>
      </c>
      <c r="P85" s="41">
        <f t="shared" si="2"/>
        <v>17</v>
      </c>
      <c r="Q85" s="9">
        <f t="shared" si="9"/>
        <v>14809.57048</v>
      </c>
      <c r="R85" s="44">
        <f t="shared" si="3"/>
        <v>0.1048646213</v>
      </c>
      <c r="S85" s="45">
        <f t="shared" si="10"/>
        <v>1645.331393</v>
      </c>
      <c r="T85" s="44">
        <f t="shared" si="4"/>
        <v>28.58221317</v>
      </c>
      <c r="U85" s="44">
        <f t="shared" si="5"/>
        <v>272.5629752</v>
      </c>
      <c r="V85" s="45">
        <f t="shared" si="11"/>
        <v>532.0445278</v>
      </c>
      <c r="W85" s="45">
        <f t="shared" si="6"/>
        <v>15207.01011</v>
      </c>
    </row>
    <row r="86">
      <c r="A86" s="52"/>
      <c r="B86" s="52"/>
      <c r="C86" s="52"/>
      <c r="D86" s="52"/>
      <c r="E86" s="52"/>
      <c r="F86" s="45">
        <f t="shared" si="7"/>
        <v>1.771807703</v>
      </c>
      <c r="G86" s="6">
        <f>config!$B$24</f>
        <v>800</v>
      </c>
      <c r="H86" s="6">
        <v>83.0</v>
      </c>
      <c r="I86" s="6">
        <v>0.0</v>
      </c>
      <c r="J86" s="6">
        <v>600.0</v>
      </c>
      <c r="K86" s="6">
        <v>600.0</v>
      </c>
      <c r="L86" s="11">
        <v>0.0</v>
      </c>
      <c r="M86" s="17">
        <f t="shared" si="1"/>
        <v>1569.45</v>
      </c>
      <c r="N86" s="11">
        <f t="shared" si="8"/>
        <v>48673.16506</v>
      </c>
      <c r="O86" s="47">
        <v>1.0</v>
      </c>
      <c r="P86" s="41">
        <f t="shared" si="2"/>
        <v>17</v>
      </c>
      <c r="Q86" s="9">
        <f t="shared" si="9"/>
        <v>15194.61932</v>
      </c>
      <c r="R86" s="44">
        <f t="shared" si="3"/>
        <v>0.1032898533</v>
      </c>
      <c r="S86" s="45">
        <f t="shared" si="10"/>
        <v>1670.011364</v>
      </c>
      <c r="T86" s="44">
        <f t="shared" si="4"/>
        <v>29.14540949</v>
      </c>
      <c r="U86" s="44">
        <f t="shared" si="5"/>
        <v>282.1710803</v>
      </c>
      <c r="V86" s="45">
        <f t="shared" si="11"/>
        <v>548.0058637</v>
      </c>
      <c r="W86" s="45">
        <f t="shared" si="6"/>
        <v>15971.8553</v>
      </c>
    </row>
    <row r="87">
      <c r="A87" s="52"/>
      <c r="B87" s="52"/>
      <c r="C87" s="52"/>
      <c r="D87" s="52"/>
      <c r="E87" s="52"/>
      <c r="F87" s="45">
        <f t="shared" si="7"/>
        <v>1.784210357</v>
      </c>
      <c r="G87" s="6">
        <f>config!$B$24</f>
        <v>800</v>
      </c>
      <c r="H87" s="6">
        <v>84.0</v>
      </c>
      <c r="I87" s="6">
        <v>0.0</v>
      </c>
      <c r="J87" s="6">
        <v>600.0</v>
      </c>
      <c r="K87" s="6">
        <v>600.0</v>
      </c>
      <c r="L87" s="11">
        <v>0.0</v>
      </c>
      <c r="M87" s="17">
        <f t="shared" si="1"/>
        <v>1586.4</v>
      </c>
      <c r="N87" s="11">
        <f t="shared" si="8"/>
        <v>50376.72584</v>
      </c>
      <c r="O87" s="47">
        <v>1.0</v>
      </c>
      <c r="P87" s="41">
        <f t="shared" si="2"/>
        <v>17</v>
      </c>
      <c r="Q87" s="9">
        <f t="shared" si="9"/>
        <v>15589.67942</v>
      </c>
      <c r="R87" s="44">
        <f t="shared" si="3"/>
        <v>0.1017596294</v>
      </c>
      <c r="S87" s="45">
        <f t="shared" si="10"/>
        <v>1695.061535</v>
      </c>
      <c r="T87" s="44">
        <f t="shared" si="4"/>
        <v>29.71970327</v>
      </c>
      <c r="U87" s="44">
        <f t="shared" si="5"/>
        <v>292.0578961</v>
      </c>
      <c r="V87" s="45">
        <f t="shared" si="11"/>
        <v>564.4460396</v>
      </c>
      <c r="W87" s="45">
        <f t="shared" si="6"/>
        <v>16775.16881</v>
      </c>
    </row>
    <row r="88">
      <c r="A88" s="52"/>
      <c r="B88" s="52"/>
      <c r="C88" s="52"/>
      <c r="D88" s="52"/>
      <c r="E88" s="52"/>
      <c r="F88" s="45">
        <f t="shared" si="7"/>
        <v>1.796699829</v>
      </c>
      <c r="G88" s="6">
        <f>config!$B$24</f>
        <v>800</v>
      </c>
      <c r="H88" s="6">
        <v>85.0</v>
      </c>
      <c r="I88" s="6">
        <v>0.0</v>
      </c>
      <c r="J88" s="6">
        <v>600.0</v>
      </c>
      <c r="K88" s="6">
        <v>600.0</v>
      </c>
      <c r="L88" s="11">
        <v>0.0</v>
      </c>
      <c r="M88" s="17">
        <f t="shared" si="1"/>
        <v>1603.85</v>
      </c>
      <c r="N88" s="11">
        <f t="shared" si="8"/>
        <v>52139.91124</v>
      </c>
      <c r="O88" s="47">
        <v>1.0</v>
      </c>
      <c r="P88" s="41">
        <f t="shared" si="2"/>
        <v>17</v>
      </c>
      <c r="Q88" s="9">
        <f t="shared" si="9"/>
        <v>15995.01108</v>
      </c>
      <c r="R88" s="44">
        <f t="shared" si="3"/>
        <v>0.1002718905</v>
      </c>
      <c r="S88" s="45">
        <f t="shared" si="10"/>
        <v>1720.487458</v>
      </c>
      <c r="T88" s="44">
        <f t="shared" si="4"/>
        <v>30.30531319</v>
      </c>
      <c r="U88" s="44">
        <f t="shared" si="5"/>
        <v>302.2313934</v>
      </c>
      <c r="V88" s="45">
        <f t="shared" si="11"/>
        <v>581.3794208</v>
      </c>
      <c r="W88" s="45">
        <f t="shared" si="6"/>
        <v>17618.88543</v>
      </c>
    </row>
    <row r="89">
      <c r="A89" s="52"/>
      <c r="B89" s="52"/>
      <c r="C89" s="52"/>
      <c r="D89" s="52"/>
      <c r="E89" s="52"/>
      <c r="F89" s="45">
        <f t="shared" si="7"/>
        <v>1.809276728</v>
      </c>
      <c r="G89" s="6">
        <f>config!$B$24</f>
        <v>800</v>
      </c>
      <c r="H89" s="6">
        <v>86.0</v>
      </c>
      <c r="I89" s="6">
        <v>0.0</v>
      </c>
      <c r="J89" s="6">
        <v>600.0</v>
      </c>
      <c r="K89" s="6">
        <v>600.0</v>
      </c>
      <c r="L89" s="11">
        <v>0.0</v>
      </c>
      <c r="M89" s="17">
        <f t="shared" si="1"/>
        <v>1621.9</v>
      </c>
      <c r="N89" s="11">
        <f t="shared" si="8"/>
        <v>53964.80814</v>
      </c>
      <c r="O89" s="47">
        <v>1.0</v>
      </c>
      <c r="P89" s="41">
        <f t="shared" si="2"/>
        <v>18</v>
      </c>
      <c r="Q89" s="9">
        <f t="shared" si="9"/>
        <v>16410.88137</v>
      </c>
      <c r="R89" s="44">
        <f t="shared" si="3"/>
        <v>0.09883076742</v>
      </c>
      <c r="S89" s="45">
        <f t="shared" si="10"/>
        <v>1746.29477</v>
      </c>
      <c r="T89" s="44">
        <f t="shared" si="4"/>
        <v>30.90246221</v>
      </c>
      <c r="U89" s="44">
        <f t="shared" si="5"/>
        <v>312.6805854</v>
      </c>
      <c r="V89" s="45">
        <f t="shared" si="11"/>
        <v>598.8208034</v>
      </c>
      <c r="W89" s="45">
        <f t="shared" si="6"/>
        <v>18505.03725</v>
      </c>
    </row>
    <row r="90">
      <c r="A90" s="52"/>
      <c r="B90" s="52"/>
      <c r="C90" s="52"/>
      <c r="D90" s="52"/>
      <c r="E90" s="52"/>
      <c r="F90" s="45">
        <f t="shared" si="7"/>
        <v>1.821941665</v>
      </c>
      <c r="G90" s="6">
        <f>config!$B$24</f>
        <v>800</v>
      </c>
      <c r="H90" s="6">
        <v>87.0</v>
      </c>
      <c r="I90" s="6">
        <v>0.0</v>
      </c>
      <c r="J90" s="6">
        <v>600.0</v>
      </c>
      <c r="K90" s="6">
        <v>600.0</v>
      </c>
      <c r="L90" s="11">
        <v>0.0</v>
      </c>
      <c r="M90" s="17">
        <f t="shared" si="1"/>
        <v>1640.55</v>
      </c>
      <c r="N90" s="11">
        <f t="shared" si="8"/>
        <v>55853.57642</v>
      </c>
      <c r="O90" s="47">
        <v>1.0</v>
      </c>
      <c r="P90" s="41">
        <f t="shared" si="2"/>
        <v>18</v>
      </c>
      <c r="Q90" s="9">
        <f t="shared" si="9"/>
        <v>16837.56429</v>
      </c>
      <c r="R90" s="44">
        <f t="shared" si="3"/>
        <v>0.09743392643</v>
      </c>
      <c r="S90" s="45">
        <f t="shared" si="10"/>
        <v>1772.489191</v>
      </c>
      <c r="T90" s="44">
        <f t="shared" si="4"/>
        <v>31.51137772</v>
      </c>
      <c r="U90" s="44">
        <f t="shared" si="5"/>
        <v>323.4127873</v>
      </c>
      <c r="V90" s="45">
        <f t="shared" si="11"/>
        <v>616.7854275</v>
      </c>
      <c r="W90" s="45">
        <f t="shared" si="6"/>
        <v>19435.75858</v>
      </c>
    </row>
    <row r="91">
      <c r="A91" s="52"/>
      <c r="B91" s="52"/>
      <c r="C91" s="52"/>
      <c r="D91" s="52"/>
      <c r="E91" s="52"/>
      <c r="F91" s="45">
        <f t="shared" si="7"/>
        <v>1.834695257</v>
      </c>
      <c r="G91" s="6">
        <f>config!$B$24</f>
        <v>800</v>
      </c>
      <c r="H91" s="6">
        <v>88.0</v>
      </c>
      <c r="I91" s="6">
        <v>0.0</v>
      </c>
      <c r="J91" s="6">
        <v>600.0</v>
      </c>
      <c r="K91" s="6">
        <v>600.0</v>
      </c>
      <c r="L91" s="11">
        <v>0.0</v>
      </c>
      <c r="M91" s="17">
        <f t="shared" si="1"/>
        <v>1659.75</v>
      </c>
      <c r="N91" s="11">
        <f t="shared" si="8"/>
        <v>57808.4516</v>
      </c>
      <c r="O91" s="47">
        <v>1.0</v>
      </c>
      <c r="P91" s="41">
        <f t="shared" si="2"/>
        <v>18</v>
      </c>
      <c r="Q91" s="9">
        <f t="shared" si="9"/>
        <v>17275.34096</v>
      </c>
      <c r="R91" s="44">
        <f t="shared" si="3"/>
        <v>0.09607625135</v>
      </c>
      <c r="S91" s="45">
        <f t="shared" si="10"/>
        <v>1799.076529</v>
      </c>
      <c r="T91" s="44">
        <f t="shared" si="4"/>
        <v>32.13229157</v>
      </c>
      <c r="U91" s="44">
        <f t="shared" si="5"/>
        <v>334.4457254</v>
      </c>
      <c r="V91" s="45">
        <f t="shared" si="11"/>
        <v>635.2889903</v>
      </c>
      <c r="W91" s="45">
        <f t="shared" si="6"/>
        <v>20413.29107</v>
      </c>
    </row>
    <row r="92">
      <c r="A92" s="52"/>
      <c r="B92" s="52"/>
      <c r="C92" s="52"/>
      <c r="D92" s="52"/>
      <c r="E92" s="52"/>
      <c r="F92" s="45">
        <f t="shared" si="7"/>
        <v>1.847538123</v>
      </c>
      <c r="G92" s="6">
        <f>config!$B$24</f>
        <v>800</v>
      </c>
      <c r="H92" s="6">
        <v>89.0</v>
      </c>
      <c r="I92" s="6">
        <v>0.0</v>
      </c>
      <c r="J92" s="6">
        <v>600.0</v>
      </c>
      <c r="K92" s="6">
        <v>600.0</v>
      </c>
      <c r="L92" s="11">
        <v>0.0</v>
      </c>
      <c r="M92" s="17">
        <f t="shared" si="1"/>
        <v>1679.55</v>
      </c>
      <c r="N92" s="11">
        <f t="shared" si="8"/>
        <v>59831.7474</v>
      </c>
      <c r="O92" s="47">
        <v>1.0</v>
      </c>
      <c r="P92" s="41">
        <f t="shared" si="2"/>
        <v>18</v>
      </c>
      <c r="Q92" s="9">
        <f t="shared" si="9"/>
        <v>17724.49982</v>
      </c>
      <c r="R92" s="44">
        <f t="shared" si="3"/>
        <v>0.09475866833</v>
      </c>
      <c r="S92" s="45">
        <f t="shared" si="10"/>
        <v>1826.062677</v>
      </c>
      <c r="T92" s="44">
        <f t="shared" si="4"/>
        <v>32.76544017</v>
      </c>
      <c r="U92" s="44">
        <f t="shared" si="5"/>
        <v>345.7777611</v>
      </c>
      <c r="V92" s="45">
        <f t="shared" si="11"/>
        <v>654.34766</v>
      </c>
      <c r="W92" s="45">
        <f t="shared" si="6"/>
        <v>21439.98911</v>
      </c>
    </row>
    <row r="93">
      <c r="A93" s="52"/>
      <c r="B93" s="52"/>
      <c r="C93" s="52"/>
      <c r="D93" s="52"/>
      <c r="E93" s="52"/>
      <c r="F93" s="45">
        <f t="shared" si="7"/>
        <v>1.86047089</v>
      </c>
      <c r="G93" s="6">
        <f>config!$B$24</f>
        <v>800</v>
      </c>
      <c r="H93" s="6">
        <v>90.0</v>
      </c>
      <c r="I93" s="6">
        <v>0.0</v>
      </c>
      <c r="J93" s="6">
        <v>600.0</v>
      </c>
      <c r="K93" s="6">
        <v>600.0</v>
      </c>
      <c r="L93" s="11">
        <v>0.0</v>
      </c>
      <c r="M93" s="17">
        <f t="shared" si="1"/>
        <v>1700.05</v>
      </c>
      <c r="N93" s="11">
        <f t="shared" si="8"/>
        <v>61925.85856</v>
      </c>
      <c r="O93" s="47">
        <v>1.0</v>
      </c>
      <c r="P93" s="41">
        <f t="shared" si="2"/>
        <v>18</v>
      </c>
      <c r="Q93" s="9">
        <f t="shared" si="9"/>
        <v>18185.33682</v>
      </c>
      <c r="R93" s="44">
        <f t="shared" si="3"/>
        <v>0.09348465838</v>
      </c>
      <c r="S93" s="45">
        <f t="shared" si="10"/>
        <v>1853.453617</v>
      </c>
      <c r="T93" s="44">
        <f t="shared" si="4"/>
        <v>33.41106461</v>
      </c>
      <c r="U93" s="44">
        <f t="shared" si="5"/>
        <v>357.3962315</v>
      </c>
      <c r="V93" s="45">
        <f t="shared" si="11"/>
        <v>673.9780898</v>
      </c>
      <c r="W93" s="45">
        <f t="shared" si="6"/>
        <v>22518.32551</v>
      </c>
    </row>
    <row r="94">
      <c r="A94" s="52"/>
      <c r="B94" s="52"/>
      <c r="C94" s="52"/>
      <c r="D94" s="52"/>
      <c r="E94" s="52"/>
      <c r="F94" s="45">
        <f t="shared" si="7"/>
        <v>1.873494187</v>
      </c>
      <c r="G94" s="6">
        <f>config!$B$24</f>
        <v>800</v>
      </c>
      <c r="H94" s="6">
        <v>91.0</v>
      </c>
      <c r="I94" s="6">
        <v>0.0</v>
      </c>
      <c r="J94" s="6">
        <v>600.0</v>
      </c>
      <c r="K94" s="6">
        <v>600.0</v>
      </c>
      <c r="L94" s="11">
        <v>0.0</v>
      </c>
      <c r="M94" s="17">
        <f t="shared" si="1"/>
        <v>1721.15</v>
      </c>
      <c r="N94" s="11">
        <f t="shared" si="8"/>
        <v>64093.26361</v>
      </c>
      <c r="O94" s="47">
        <v>1.0</v>
      </c>
      <c r="P94" s="41">
        <f t="shared" si="2"/>
        <v>19</v>
      </c>
      <c r="Q94" s="9">
        <f t="shared" si="9"/>
        <v>18658.15558</v>
      </c>
      <c r="R94" s="44">
        <f t="shared" si="3"/>
        <v>0.09224652421</v>
      </c>
      <c r="S94" s="45">
        <f t="shared" si="10"/>
        <v>1881.255422</v>
      </c>
      <c r="T94" s="44">
        <f t="shared" si="4"/>
        <v>34.06941071</v>
      </c>
      <c r="U94" s="44">
        <f t="shared" si="5"/>
        <v>369.3300209</v>
      </c>
      <c r="V94" s="45">
        <f t="shared" si="11"/>
        <v>694.1974325</v>
      </c>
      <c r="W94" s="45">
        <f t="shared" si="6"/>
        <v>23650.89744</v>
      </c>
    </row>
    <row r="95">
      <c r="A95" s="52"/>
      <c r="B95" s="52"/>
      <c r="C95" s="52"/>
      <c r="D95" s="52"/>
      <c r="E95" s="52"/>
      <c r="F95" s="45">
        <f t="shared" si="7"/>
        <v>1.886608646</v>
      </c>
      <c r="G95" s="6">
        <f>config!$B$24</f>
        <v>800</v>
      </c>
      <c r="H95" s="6">
        <v>92.0</v>
      </c>
      <c r="I95" s="6">
        <v>0.0</v>
      </c>
      <c r="J95" s="6">
        <v>600.0</v>
      </c>
      <c r="K95" s="6">
        <v>600.0</v>
      </c>
      <c r="L95" s="11">
        <v>0.0</v>
      </c>
      <c r="M95" s="17">
        <f t="shared" si="1"/>
        <v>1742.95</v>
      </c>
      <c r="N95" s="11">
        <f t="shared" si="8"/>
        <v>66336.52784</v>
      </c>
      <c r="O95" s="47">
        <v>1.0</v>
      </c>
      <c r="P95" s="41">
        <f t="shared" si="2"/>
        <v>19</v>
      </c>
      <c r="Q95" s="9">
        <f t="shared" si="9"/>
        <v>19143.26762</v>
      </c>
      <c r="R95" s="44">
        <f t="shared" si="3"/>
        <v>0.09104767454</v>
      </c>
      <c r="S95" s="45">
        <f t="shared" si="10"/>
        <v>1909.474253</v>
      </c>
      <c r="T95" s="44">
        <f t="shared" si="4"/>
        <v>34.74072915</v>
      </c>
      <c r="U95" s="44">
        <f t="shared" si="5"/>
        <v>381.5663533</v>
      </c>
      <c r="V95" s="45">
        <f t="shared" si="11"/>
        <v>715.0233555</v>
      </c>
      <c r="W95" s="45">
        <f t="shared" si="6"/>
        <v>24840.43273</v>
      </c>
    </row>
    <row r="96">
      <c r="A96" s="52"/>
      <c r="B96" s="52"/>
      <c r="C96" s="52"/>
      <c r="D96" s="52"/>
      <c r="E96" s="52"/>
      <c r="F96" s="45">
        <f t="shared" si="7"/>
        <v>1.899814906</v>
      </c>
      <c r="G96" s="6">
        <f>config!$B$24</f>
        <v>800</v>
      </c>
      <c r="H96" s="6">
        <v>93.0</v>
      </c>
      <c r="I96" s="6">
        <v>0.0</v>
      </c>
      <c r="J96" s="6">
        <v>600.0</v>
      </c>
      <c r="K96" s="6">
        <v>600.0</v>
      </c>
      <c r="L96" s="11">
        <v>0.0</v>
      </c>
      <c r="M96" s="17">
        <f t="shared" si="1"/>
        <v>1765.45</v>
      </c>
      <c r="N96" s="11">
        <f t="shared" si="8"/>
        <v>68658.30631</v>
      </c>
      <c r="O96" s="47">
        <v>1.0</v>
      </c>
      <c r="P96" s="41">
        <f t="shared" si="2"/>
        <v>19</v>
      </c>
      <c r="Q96" s="9">
        <f t="shared" si="9"/>
        <v>19640.99258</v>
      </c>
      <c r="R96" s="44">
        <f t="shared" si="3"/>
        <v>0.08988598682</v>
      </c>
      <c r="S96" s="45">
        <f t="shared" si="10"/>
        <v>1938.116367</v>
      </c>
      <c r="T96" s="44">
        <f t="shared" si="4"/>
        <v>35.42527554</v>
      </c>
      <c r="U96" s="44">
        <f t="shared" si="5"/>
        <v>394.1134407</v>
      </c>
      <c r="V96" s="45">
        <f t="shared" si="11"/>
        <v>736.4740561</v>
      </c>
      <c r="W96" s="45">
        <f t="shared" si="6"/>
        <v>26089.79636</v>
      </c>
    </row>
    <row r="97">
      <c r="A97" s="52"/>
      <c r="B97" s="52"/>
      <c r="C97" s="52"/>
      <c r="D97" s="52"/>
      <c r="E97" s="52"/>
      <c r="F97" s="45">
        <f t="shared" si="7"/>
        <v>1.913113611</v>
      </c>
      <c r="G97" s="6">
        <f>config!$B$24</f>
        <v>800</v>
      </c>
      <c r="H97" s="6">
        <v>94.0</v>
      </c>
      <c r="I97" s="6">
        <v>0.0</v>
      </c>
      <c r="J97" s="6">
        <v>600.0</v>
      </c>
      <c r="K97" s="6">
        <v>600.0</v>
      </c>
      <c r="L97" s="11">
        <v>0.0</v>
      </c>
      <c r="M97" s="17">
        <f t="shared" si="1"/>
        <v>1788.65</v>
      </c>
      <c r="N97" s="11">
        <f t="shared" si="8"/>
        <v>71061.34703</v>
      </c>
      <c r="O97" s="47">
        <v>1.0</v>
      </c>
      <c r="P97" s="41">
        <f t="shared" si="2"/>
        <v>19</v>
      </c>
      <c r="Q97" s="9">
        <f t="shared" si="9"/>
        <v>20151.65839</v>
      </c>
      <c r="R97" s="44">
        <f t="shared" si="3"/>
        <v>0.0887594443</v>
      </c>
      <c r="S97" s="45">
        <f t="shared" si="10"/>
        <v>1967.188112</v>
      </c>
      <c r="T97" s="44">
        <f t="shared" si="4"/>
        <v>36.12331052</v>
      </c>
      <c r="U97" s="44">
        <f t="shared" si="5"/>
        <v>406.9799085</v>
      </c>
      <c r="V97" s="45">
        <f t="shared" si="11"/>
        <v>758.5682778</v>
      </c>
      <c r="W97" s="45">
        <f t="shared" si="6"/>
        <v>27401.99745</v>
      </c>
    </row>
    <row r="98">
      <c r="A98" s="52"/>
      <c r="B98" s="52"/>
      <c r="C98" s="52"/>
      <c r="D98" s="52"/>
      <c r="E98" s="52"/>
      <c r="F98" s="45">
        <f t="shared" si="7"/>
        <v>1.926505406</v>
      </c>
      <c r="G98" s="6">
        <f>config!$B$24</f>
        <v>800</v>
      </c>
      <c r="H98" s="6">
        <v>95.0</v>
      </c>
      <c r="I98" s="6">
        <v>0.0</v>
      </c>
      <c r="J98" s="6">
        <v>600.0</v>
      </c>
      <c r="K98" s="6">
        <v>600.0</v>
      </c>
      <c r="L98" s="11">
        <v>0.0</v>
      </c>
      <c r="M98" s="17">
        <f t="shared" si="1"/>
        <v>1812.6</v>
      </c>
      <c r="N98" s="11">
        <f t="shared" si="8"/>
        <v>73548.49418</v>
      </c>
      <c r="O98" s="47">
        <v>1.0</v>
      </c>
      <c r="P98" s="41">
        <f t="shared" si="2"/>
        <v>19</v>
      </c>
      <c r="Q98" s="9">
        <f t="shared" si="9"/>
        <v>20675.6015</v>
      </c>
      <c r="R98" s="44">
        <f t="shared" si="3"/>
        <v>0.0876685498</v>
      </c>
      <c r="S98" s="45">
        <f t="shared" si="10"/>
        <v>1996.695934</v>
      </c>
      <c r="T98" s="44">
        <f t="shared" si="4"/>
        <v>36.83509989</v>
      </c>
      <c r="U98" s="44">
        <f t="shared" si="5"/>
        <v>420.1632168</v>
      </c>
      <c r="V98" s="45">
        <f t="shared" si="11"/>
        <v>781.3253262</v>
      </c>
      <c r="W98" s="45">
        <f t="shared" si="6"/>
        <v>28780.19644</v>
      </c>
    </row>
    <row r="99">
      <c r="A99" s="52"/>
      <c r="B99" s="52"/>
      <c r="C99" s="52"/>
      <c r="D99" s="52"/>
      <c r="E99" s="52"/>
      <c r="F99" s="45">
        <f t="shared" si="7"/>
        <v>1.939990944</v>
      </c>
      <c r="G99" s="6">
        <f>config!$B$24</f>
        <v>800</v>
      </c>
      <c r="H99" s="6">
        <v>96.0</v>
      </c>
      <c r="I99" s="6">
        <v>0.0</v>
      </c>
      <c r="J99" s="6">
        <v>600.0</v>
      </c>
      <c r="K99" s="6">
        <v>600.0</v>
      </c>
      <c r="L99" s="11">
        <v>0.0</v>
      </c>
      <c r="M99" s="17">
        <f t="shared" si="1"/>
        <v>1837.35</v>
      </c>
      <c r="N99" s="11">
        <f t="shared" si="8"/>
        <v>76122.69147</v>
      </c>
      <c r="O99" s="47">
        <v>1.0</v>
      </c>
      <c r="P99" s="41">
        <f t="shared" si="2"/>
        <v>20</v>
      </c>
      <c r="Q99" s="9">
        <f t="shared" si="9"/>
        <v>21213.16714</v>
      </c>
      <c r="R99" s="44">
        <f t="shared" si="3"/>
        <v>0.08661365781</v>
      </c>
      <c r="S99" s="45">
        <f t="shared" si="10"/>
        <v>2026.646373</v>
      </c>
      <c r="T99" s="44">
        <f t="shared" si="4"/>
        <v>37.56091467</v>
      </c>
      <c r="U99" s="44">
        <f t="shared" si="5"/>
        <v>433.6604136</v>
      </c>
      <c r="V99" s="45">
        <f t="shared" si="11"/>
        <v>804.7650859</v>
      </c>
      <c r="W99" s="45">
        <f t="shared" si="6"/>
        <v>30227.71272</v>
      </c>
    </row>
    <row r="100">
      <c r="A100" s="52"/>
      <c r="B100" s="52"/>
      <c r="C100" s="52"/>
      <c r="D100" s="52"/>
      <c r="E100" s="52"/>
      <c r="F100" s="45">
        <f t="shared" si="7"/>
        <v>1.95357088</v>
      </c>
      <c r="G100" s="6">
        <f>config!$B$24</f>
        <v>800</v>
      </c>
      <c r="H100" s="6">
        <v>97.0</v>
      </c>
      <c r="I100" s="6">
        <v>0.0</v>
      </c>
      <c r="J100" s="6">
        <v>600.0</v>
      </c>
      <c r="K100" s="6">
        <v>600.0</v>
      </c>
      <c r="L100" s="11">
        <v>0.0</v>
      </c>
      <c r="M100" s="17">
        <f t="shared" si="1"/>
        <v>1862.85</v>
      </c>
      <c r="N100" s="11">
        <f t="shared" si="8"/>
        <v>78786.98567</v>
      </c>
      <c r="O100" s="47">
        <v>1.0</v>
      </c>
      <c r="P100" s="41">
        <f t="shared" si="2"/>
        <v>20</v>
      </c>
      <c r="Q100" s="9">
        <f t="shared" si="9"/>
        <v>21764.70949</v>
      </c>
      <c r="R100" s="44">
        <f t="shared" si="3"/>
        <v>0.08559039122</v>
      </c>
      <c r="S100" s="45">
        <f t="shared" si="10"/>
        <v>2057.046068</v>
      </c>
      <c r="T100" s="44">
        <f t="shared" si="4"/>
        <v>38.30103121</v>
      </c>
      <c r="U100" s="44">
        <f t="shared" si="5"/>
        <v>447.4921854</v>
      </c>
      <c r="V100" s="45">
        <f t="shared" si="11"/>
        <v>828.9080385</v>
      </c>
      <c r="W100" s="45">
        <f t="shared" si="6"/>
        <v>31748.03266</v>
      </c>
    </row>
    <row r="101">
      <c r="A101" s="52"/>
      <c r="B101" s="52"/>
      <c r="C101" s="52"/>
      <c r="D101" s="52"/>
      <c r="E101" s="52"/>
      <c r="F101" s="45">
        <f t="shared" si="7"/>
        <v>1.967245877</v>
      </c>
      <c r="G101" s="6">
        <f>config!$B$24</f>
        <v>800</v>
      </c>
      <c r="H101" s="6">
        <v>98.0</v>
      </c>
      <c r="I101" s="6">
        <v>0.0</v>
      </c>
      <c r="J101" s="6">
        <v>600.0</v>
      </c>
      <c r="K101" s="6">
        <v>600.0</v>
      </c>
      <c r="L101" s="11">
        <v>0.0</v>
      </c>
      <c r="M101" s="17">
        <f t="shared" si="1"/>
        <v>1889.2</v>
      </c>
      <c r="N101" s="11">
        <f t="shared" si="8"/>
        <v>81544.53017</v>
      </c>
      <c r="O101" s="47">
        <v>1.0</v>
      </c>
      <c r="P101" s="41">
        <f t="shared" si="2"/>
        <v>20</v>
      </c>
      <c r="Q101" s="9">
        <f t="shared" si="9"/>
        <v>22330.59194</v>
      </c>
      <c r="R101" s="44">
        <f t="shared" si="3"/>
        <v>0.08460142953</v>
      </c>
      <c r="S101" s="45">
        <f t="shared" si="10"/>
        <v>2087.901759</v>
      </c>
      <c r="T101" s="44">
        <f t="shared" si="4"/>
        <v>39.05573134</v>
      </c>
      <c r="U101" s="44">
        <f t="shared" si="5"/>
        <v>461.64387</v>
      </c>
      <c r="V101" s="45">
        <f t="shared" si="11"/>
        <v>853.7752797</v>
      </c>
      <c r="W101" s="45">
        <f t="shared" si="6"/>
        <v>33344.81794</v>
      </c>
    </row>
    <row r="102">
      <c r="A102" s="52"/>
      <c r="B102" s="52"/>
      <c r="C102" s="52"/>
      <c r="D102" s="52"/>
      <c r="E102" s="52"/>
      <c r="F102" s="45">
        <f t="shared" si="7"/>
        <v>1.981016598</v>
      </c>
      <c r="G102" s="6">
        <f>config!$B$24</f>
        <v>800</v>
      </c>
      <c r="H102" s="6">
        <v>99.0</v>
      </c>
      <c r="I102" s="6">
        <v>0.0</v>
      </c>
      <c r="J102" s="6">
        <v>600.0</v>
      </c>
      <c r="K102" s="6">
        <v>600.0</v>
      </c>
      <c r="L102" s="11">
        <v>0.0</v>
      </c>
      <c r="M102" s="17">
        <f t="shared" si="1"/>
        <v>1916.35</v>
      </c>
      <c r="N102" s="11">
        <f t="shared" si="8"/>
        <v>84398.58873</v>
      </c>
      <c r="O102" s="47">
        <v>1.0</v>
      </c>
      <c r="P102" s="41">
        <f t="shared" si="2"/>
        <v>20</v>
      </c>
      <c r="Q102" s="9">
        <f t="shared" si="9"/>
        <v>22911.18733</v>
      </c>
      <c r="R102" s="44">
        <f t="shared" si="3"/>
        <v>0.08364254426</v>
      </c>
      <c r="S102" s="45">
        <f t="shared" si="10"/>
        <v>2119.220286</v>
      </c>
      <c r="T102" s="44">
        <f t="shared" si="4"/>
        <v>39.8253024</v>
      </c>
      <c r="U102" s="44">
        <f t="shared" si="5"/>
        <v>476.1369079</v>
      </c>
      <c r="V102" s="45">
        <f t="shared" si="11"/>
        <v>879.3885381</v>
      </c>
      <c r="W102" s="45">
        <f t="shared" si="6"/>
        <v>35021.91445</v>
      </c>
    </row>
    <row r="103">
      <c r="A103" s="52"/>
      <c r="B103" s="52"/>
      <c r="C103" s="52"/>
      <c r="D103" s="52"/>
      <c r="E103" s="52"/>
      <c r="F103" s="45">
        <f t="shared" si="7"/>
        <v>1.994883714</v>
      </c>
      <c r="G103" s="6">
        <f>config!$B$24</f>
        <v>800</v>
      </c>
      <c r="H103" s="6">
        <v>100.0</v>
      </c>
      <c r="I103" s="6">
        <v>0.0</v>
      </c>
      <c r="J103" s="6">
        <v>600.0</v>
      </c>
      <c r="K103" s="6">
        <v>600.0</v>
      </c>
      <c r="L103" s="11">
        <v>0.0</v>
      </c>
      <c r="M103" s="17">
        <f t="shared" si="1"/>
        <v>1944.4</v>
      </c>
      <c r="N103" s="11">
        <f t="shared" si="8"/>
        <v>87352.53934</v>
      </c>
      <c r="O103" s="47">
        <v>1.0</v>
      </c>
      <c r="P103" s="41">
        <f t="shared" si="2"/>
        <v>20</v>
      </c>
      <c r="Q103" s="9">
        <f t="shared" si="9"/>
        <v>23506.8782</v>
      </c>
      <c r="R103" s="44">
        <f t="shared" si="3"/>
        <v>0.08271621539</v>
      </c>
      <c r="S103" s="45">
        <f t="shared" si="10"/>
        <v>2151.00859</v>
      </c>
      <c r="T103" s="44">
        <f t="shared" si="4"/>
        <v>40.61003742</v>
      </c>
      <c r="U103" s="44">
        <f t="shared" si="5"/>
        <v>490.9561835</v>
      </c>
      <c r="V103" s="45">
        <f t="shared" si="11"/>
        <v>905.7701942</v>
      </c>
      <c r="W103" s="45">
        <f t="shared" si="6"/>
        <v>36783.36148</v>
      </c>
    </row>
    <row r="104">
      <c r="A104" s="52"/>
      <c r="B104" s="52"/>
      <c r="C104" s="52"/>
      <c r="D104" s="52"/>
      <c r="E104" s="52"/>
      <c r="F104" s="45">
        <f t="shared" si="7"/>
        <v>2.0088479</v>
      </c>
      <c r="G104" s="6">
        <f>config!$B$24</f>
        <v>800</v>
      </c>
      <c r="H104" s="6">
        <v>101.0</v>
      </c>
      <c r="I104" s="6">
        <v>0.0</v>
      </c>
      <c r="J104" s="6">
        <v>600.0</v>
      </c>
      <c r="K104" s="6">
        <v>600.0</v>
      </c>
      <c r="L104" s="11">
        <v>0.0</v>
      </c>
      <c r="M104" s="17">
        <f t="shared" si="1"/>
        <v>1973.35</v>
      </c>
      <c r="N104" s="11">
        <f t="shared" si="8"/>
        <v>90409.87821</v>
      </c>
      <c r="O104" s="47">
        <v>2.0</v>
      </c>
      <c r="P104" s="47">
        <f t="shared" ref="P104:P253" si="19">INT((ROW(A1)-ROW($A$1))/(150/20))+1</f>
        <v>1</v>
      </c>
      <c r="Q104" s="9">
        <f t="shared" si="9"/>
        <v>24118.05703</v>
      </c>
      <c r="R104" s="44">
        <f t="shared" si="3"/>
        <v>0.08182043842</v>
      </c>
      <c r="S104" s="45">
        <f t="shared" si="10"/>
        <v>2183.273719</v>
      </c>
      <c r="T104" s="44">
        <f t="shared" si="4"/>
        <v>41.4102352</v>
      </c>
      <c r="U104" s="44">
        <f t="shared" si="5"/>
        <v>506.111138</v>
      </c>
      <c r="V104" s="45">
        <f t="shared" si="11"/>
        <v>932.9433</v>
      </c>
      <c r="W104" s="45">
        <f t="shared" si="6"/>
        <v>38633.40148</v>
      </c>
    </row>
    <row r="105">
      <c r="A105" s="52"/>
      <c r="B105" s="52"/>
      <c r="C105" s="52"/>
      <c r="D105" s="52"/>
      <c r="E105" s="52"/>
      <c r="F105" s="45">
        <f t="shared" si="7"/>
        <v>2.022909835</v>
      </c>
      <c r="G105" s="6">
        <f>config!$B$24</f>
        <v>800</v>
      </c>
      <c r="H105" s="6">
        <v>102.0</v>
      </c>
      <c r="I105" s="6">
        <v>0.0</v>
      </c>
      <c r="J105" s="6">
        <v>600.0</v>
      </c>
      <c r="K105" s="6">
        <v>600.0</v>
      </c>
      <c r="L105" s="11">
        <v>0.0</v>
      </c>
      <c r="M105" s="17">
        <f t="shared" si="1"/>
        <v>2003.2</v>
      </c>
      <c r="N105" s="11">
        <f t="shared" si="8"/>
        <v>93574.22395</v>
      </c>
      <c r="O105" s="47">
        <v>2.0</v>
      </c>
      <c r="P105" s="47">
        <f t="shared" si="19"/>
        <v>1</v>
      </c>
      <c r="Q105" s="9">
        <f t="shared" si="9"/>
        <v>24745.12651</v>
      </c>
      <c r="R105" s="44">
        <f t="shared" si="3"/>
        <v>0.08095331414</v>
      </c>
      <c r="S105" s="45">
        <f t="shared" si="10"/>
        <v>2216.022825</v>
      </c>
      <c r="T105" s="44">
        <f t="shared" si="4"/>
        <v>42.22620043</v>
      </c>
      <c r="U105" s="44">
        <f t="shared" si="5"/>
        <v>521.611757</v>
      </c>
      <c r="V105" s="45">
        <f t="shared" si="11"/>
        <v>960.931599</v>
      </c>
      <c r="W105" s="45">
        <f t="shared" si="6"/>
        <v>40576.4903</v>
      </c>
    </row>
    <row r="106">
      <c r="A106" s="52"/>
      <c r="B106" s="52"/>
      <c r="C106" s="52"/>
      <c r="D106" s="52"/>
      <c r="E106" s="52"/>
      <c r="F106" s="45">
        <f t="shared" si="7"/>
        <v>2.037070204</v>
      </c>
      <c r="G106" s="6">
        <f>config!$B$24</f>
        <v>800</v>
      </c>
      <c r="H106" s="6">
        <v>103.0</v>
      </c>
      <c r="I106" s="6">
        <v>0.0</v>
      </c>
      <c r="J106" s="6">
        <v>600.0</v>
      </c>
      <c r="K106" s="6">
        <v>600.0</v>
      </c>
      <c r="L106" s="11">
        <v>0.0</v>
      </c>
      <c r="M106" s="17">
        <f t="shared" si="1"/>
        <v>2034.05</v>
      </c>
      <c r="N106" s="11">
        <f t="shared" si="8"/>
        <v>96849.32179</v>
      </c>
      <c r="O106" s="47">
        <v>2.0</v>
      </c>
      <c r="P106" s="47">
        <f t="shared" si="19"/>
        <v>1</v>
      </c>
      <c r="Q106" s="9">
        <f t="shared" si="9"/>
        <v>25388.4998</v>
      </c>
      <c r="R106" s="44">
        <f t="shared" si="3"/>
        <v>0.08011698272</v>
      </c>
      <c r="S106" s="45">
        <f t="shared" si="10"/>
        <v>2249.263167</v>
      </c>
      <c r="T106" s="44">
        <f t="shared" si="4"/>
        <v>43.05824379</v>
      </c>
      <c r="U106" s="44">
        <f t="shared" si="5"/>
        <v>537.4421542</v>
      </c>
      <c r="V106" s="45">
        <f t="shared" si="11"/>
        <v>989.759547</v>
      </c>
      <c r="W106" s="45">
        <f t="shared" si="6"/>
        <v>42617.30786</v>
      </c>
    </row>
    <row r="107">
      <c r="A107" s="52"/>
      <c r="B107" s="52"/>
      <c r="C107" s="52"/>
      <c r="D107" s="52"/>
      <c r="E107" s="52"/>
      <c r="F107" s="45">
        <f t="shared" si="7"/>
        <v>2.051329696</v>
      </c>
      <c r="G107" s="6">
        <f>config!$B$24</f>
        <v>800</v>
      </c>
      <c r="H107" s="6">
        <v>104.0</v>
      </c>
      <c r="I107" s="6">
        <v>0.0</v>
      </c>
      <c r="J107" s="6">
        <v>600.0</v>
      </c>
      <c r="K107" s="6">
        <v>600.0</v>
      </c>
      <c r="L107" s="11">
        <v>0.0</v>
      </c>
      <c r="M107" s="17">
        <f t="shared" si="1"/>
        <v>2065.85</v>
      </c>
      <c r="N107" s="11">
        <f t="shared" si="8"/>
        <v>100239.0481</v>
      </c>
      <c r="O107" s="47">
        <v>2.0</v>
      </c>
      <c r="P107" s="47">
        <f t="shared" si="19"/>
        <v>1</v>
      </c>
      <c r="Q107" s="9">
        <f t="shared" si="9"/>
        <v>26048.6008</v>
      </c>
      <c r="R107" s="44">
        <f t="shared" si="3"/>
        <v>0.07930752274</v>
      </c>
      <c r="S107" s="45">
        <f t="shared" si="10"/>
        <v>2283.002115</v>
      </c>
      <c r="T107" s="44">
        <f t="shared" si="4"/>
        <v>43.90668209</v>
      </c>
      <c r="U107" s="44">
        <f t="shared" si="5"/>
        <v>553.6256911</v>
      </c>
      <c r="V107" s="45">
        <f t="shared" si="11"/>
        <v>1019.452333</v>
      </c>
      <c r="W107" s="45">
        <f t="shared" si="6"/>
        <v>44760.76951</v>
      </c>
    </row>
    <row r="108">
      <c r="A108" s="52"/>
      <c r="B108" s="52"/>
      <c r="C108" s="52"/>
      <c r="D108" s="52"/>
      <c r="E108" s="52"/>
      <c r="F108" s="45">
        <f t="shared" si="7"/>
        <v>2.065689003</v>
      </c>
      <c r="G108" s="6">
        <f>config!$B$24</f>
        <v>800</v>
      </c>
      <c r="H108" s="6">
        <v>105.0</v>
      </c>
      <c r="I108" s="6">
        <v>0.0</v>
      </c>
      <c r="J108" s="6">
        <v>600.0</v>
      </c>
      <c r="K108" s="6">
        <v>600.0</v>
      </c>
      <c r="L108" s="11">
        <v>0.0</v>
      </c>
      <c r="M108" s="17">
        <f t="shared" si="1"/>
        <v>2098.65</v>
      </c>
      <c r="N108" s="11">
        <f t="shared" si="8"/>
        <v>103747.4147</v>
      </c>
      <c r="O108" s="47">
        <v>2.0</v>
      </c>
      <c r="P108" s="47">
        <f t="shared" si="19"/>
        <v>1</v>
      </c>
      <c r="Q108" s="9">
        <f t="shared" si="9"/>
        <v>26725.86442</v>
      </c>
      <c r="R108" s="44">
        <f t="shared" si="3"/>
        <v>0.078525056</v>
      </c>
      <c r="S108" s="45">
        <f t="shared" si="10"/>
        <v>2317.247146</v>
      </c>
      <c r="T108" s="44">
        <f t="shared" si="4"/>
        <v>44.77183838</v>
      </c>
      <c r="U108" s="44">
        <f t="shared" si="5"/>
        <v>570.1599039</v>
      </c>
      <c r="V108" s="45">
        <f t="shared" si="11"/>
        <v>1050.035903</v>
      </c>
      <c r="W108" s="45">
        <f t="shared" si="6"/>
        <v>47012.03777</v>
      </c>
    </row>
    <row r="109">
      <c r="A109" s="52"/>
      <c r="B109" s="52"/>
      <c r="C109" s="52"/>
      <c r="D109" s="52"/>
      <c r="E109" s="52"/>
      <c r="F109" s="45">
        <f t="shared" si="7"/>
        <v>2.080148826</v>
      </c>
      <c r="G109" s="6">
        <f>config!$B$24</f>
        <v>800</v>
      </c>
      <c r="H109" s="6">
        <v>106.0</v>
      </c>
      <c r="I109" s="6">
        <v>0.0</v>
      </c>
      <c r="J109" s="6">
        <v>600.0</v>
      </c>
      <c r="K109" s="6">
        <v>600.0</v>
      </c>
      <c r="L109" s="11">
        <v>0.0</v>
      </c>
      <c r="M109" s="17">
        <f t="shared" si="1"/>
        <v>2132.55</v>
      </c>
      <c r="N109" s="11">
        <f t="shared" si="8"/>
        <v>107378.5742</v>
      </c>
      <c r="O109" s="47">
        <v>2.0</v>
      </c>
      <c r="P109" s="47">
        <f t="shared" si="19"/>
        <v>1</v>
      </c>
      <c r="Q109" s="9">
        <f t="shared" si="9"/>
        <v>27420.73689</v>
      </c>
      <c r="R109" s="44">
        <f t="shared" si="3"/>
        <v>0.07777143293</v>
      </c>
      <c r="S109" s="45">
        <f t="shared" si="10"/>
        <v>2352.005854</v>
      </c>
      <c r="T109" s="44">
        <f t="shared" si="4"/>
        <v>45.6540421</v>
      </c>
      <c r="U109" s="44">
        <f t="shared" si="5"/>
        <v>587.028429</v>
      </c>
      <c r="V109" s="45">
        <f t="shared" si="11"/>
        <v>1081.536981</v>
      </c>
      <c r="W109" s="45">
        <f t="shared" si="6"/>
        <v>49376.53484</v>
      </c>
    </row>
    <row r="110">
      <c r="A110" s="52"/>
      <c r="B110" s="52"/>
      <c r="C110" s="52"/>
      <c r="D110" s="52"/>
      <c r="E110" s="52"/>
      <c r="F110" s="45">
        <f t="shared" si="7"/>
        <v>2.094709868</v>
      </c>
      <c r="G110" s="6">
        <f>config!$B$24</f>
        <v>800</v>
      </c>
      <c r="H110" s="6">
        <v>107.0</v>
      </c>
      <c r="I110" s="6">
        <v>0.0</v>
      </c>
      <c r="J110" s="6">
        <v>600.0</v>
      </c>
      <c r="K110" s="6">
        <v>600.0</v>
      </c>
      <c r="L110" s="11">
        <v>0.0</v>
      </c>
      <c r="M110" s="17">
        <f t="shared" si="1"/>
        <v>2167.5</v>
      </c>
      <c r="N110" s="11">
        <f t="shared" si="8"/>
        <v>111136.8243</v>
      </c>
      <c r="O110" s="47">
        <v>2.0</v>
      </c>
      <c r="P110" s="47">
        <f t="shared" si="19"/>
        <v>1</v>
      </c>
      <c r="Q110" s="9">
        <f t="shared" si="9"/>
        <v>28133.67605</v>
      </c>
      <c r="R110" s="44">
        <f t="shared" si="3"/>
        <v>0.07704290033</v>
      </c>
      <c r="S110" s="45">
        <f t="shared" si="10"/>
        <v>2387.285941</v>
      </c>
      <c r="T110" s="44">
        <f t="shared" si="4"/>
        <v>46.55362913</v>
      </c>
      <c r="U110" s="44">
        <f t="shared" si="5"/>
        <v>604.2559266</v>
      </c>
      <c r="V110" s="45">
        <f t="shared" si="11"/>
        <v>1113.98309</v>
      </c>
      <c r="W110" s="45">
        <f t="shared" si="6"/>
        <v>51859.95563</v>
      </c>
    </row>
    <row r="111">
      <c r="A111" s="52"/>
      <c r="B111" s="52"/>
      <c r="C111" s="52"/>
      <c r="D111" s="52"/>
      <c r="E111" s="52"/>
      <c r="F111" s="45">
        <f t="shared" si="7"/>
        <v>2.109372837</v>
      </c>
      <c r="G111" s="6">
        <f>config!$B$24</f>
        <v>800</v>
      </c>
      <c r="H111" s="6">
        <v>108.0</v>
      </c>
      <c r="I111" s="6">
        <v>0.0</v>
      </c>
      <c r="J111" s="6">
        <v>600.0</v>
      </c>
      <c r="K111" s="6">
        <v>600.0</v>
      </c>
      <c r="L111" s="11">
        <v>0.0</v>
      </c>
      <c r="M111" s="17">
        <f t="shared" si="1"/>
        <v>2203.6</v>
      </c>
      <c r="N111" s="11">
        <f t="shared" si="8"/>
        <v>115026.6132</v>
      </c>
      <c r="O111" s="47">
        <v>2.0</v>
      </c>
      <c r="P111" s="47">
        <f t="shared" si="19"/>
        <v>1</v>
      </c>
      <c r="Q111" s="9">
        <f t="shared" si="9"/>
        <v>28865.15163</v>
      </c>
      <c r="R111" s="44">
        <f t="shared" si="3"/>
        <v>0.07634118914</v>
      </c>
      <c r="S111" s="45">
        <f t="shared" si="10"/>
        <v>2423.09523</v>
      </c>
      <c r="T111" s="44">
        <f t="shared" si="4"/>
        <v>47.47094202</v>
      </c>
      <c r="U111" s="44">
        <f t="shared" si="5"/>
        <v>621.8260752</v>
      </c>
      <c r="V111" s="45">
        <f t="shared" si="11"/>
        <v>1147.402583</v>
      </c>
      <c r="W111" s="45">
        <f t="shared" si="6"/>
        <v>54468.28148</v>
      </c>
    </row>
    <row r="112">
      <c r="A112" s="52"/>
      <c r="B112" s="52"/>
      <c r="C112" s="52"/>
      <c r="D112" s="52"/>
      <c r="E112" s="52"/>
      <c r="F112" s="45">
        <f t="shared" si="7"/>
        <v>2.124138447</v>
      </c>
      <c r="G112" s="6">
        <f>config!$B$24</f>
        <v>800</v>
      </c>
      <c r="H112" s="6">
        <v>109.0</v>
      </c>
      <c r="I112" s="6">
        <v>0.0</v>
      </c>
      <c r="J112" s="6">
        <v>600.0</v>
      </c>
      <c r="K112" s="6">
        <v>600.0</v>
      </c>
      <c r="L112" s="11">
        <v>0.0</v>
      </c>
      <c r="M112" s="17">
        <f t="shared" si="1"/>
        <v>2240.8</v>
      </c>
      <c r="N112" s="11">
        <f t="shared" si="8"/>
        <v>119052.5447</v>
      </c>
      <c r="O112" s="47">
        <v>2.0</v>
      </c>
      <c r="P112" s="47">
        <f t="shared" si="19"/>
        <v>2</v>
      </c>
      <c r="Q112" s="9">
        <f t="shared" si="9"/>
        <v>29615.64557</v>
      </c>
      <c r="R112" s="44">
        <f t="shared" si="3"/>
        <v>0.07566270992</v>
      </c>
      <c r="S112" s="45">
        <f t="shared" si="10"/>
        <v>2459.441659</v>
      </c>
      <c r="T112" s="44">
        <f t="shared" si="4"/>
        <v>48.40633004</v>
      </c>
      <c r="U112" s="44">
        <f t="shared" si="5"/>
        <v>639.7646885</v>
      </c>
      <c r="V112" s="45">
        <f t="shared" si="11"/>
        <v>1181.82466</v>
      </c>
      <c r="W112" s="45">
        <f t="shared" si="6"/>
        <v>57207.79455</v>
      </c>
    </row>
    <row r="113">
      <c r="A113" s="52"/>
      <c r="B113" s="52"/>
      <c r="C113" s="52"/>
      <c r="D113" s="52"/>
      <c r="E113" s="52"/>
      <c r="F113" s="45">
        <f t="shared" si="7"/>
        <v>2.139007416</v>
      </c>
      <c r="G113" s="6">
        <f>config!$B$24</f>
        <v>800</v>
      </c>
      <c r="H113" s="6">
        <v>110.0</v>
      </c>
      <c r="I113" s="6">
        <v>0.0</v>
      </c>
      <c r="J113" s="6">
        <v>600.0</v>
      </c>
      <c r="K113" s="6">
        <v>600.0</v>
      </c>
      <c r="L113" s="11">
        <v>0.0</v>
      </c>
      <c r="M113" s="17">
        <f t="shared" si="1"/>
        <v>2279.25</v>
      </c>
      <c r="N113" s="11">
        <f t="shared" si="8"/>
        <v>123219.3837</v>
      </c>
      <c r="O113" s="47">
        <v>2.0</v>
      </c>
      <c r="P113" s="47">
        <f t="shared" si="19"/>
        <v>2</v>
      </c>
      <c r="Q113" s="9">
        <f t="shared" si="9"/>
        <v>30385.65236</v>
      </c>
      <c r="R113" s="44">
        <f t="shared" si="3"/>
        <v>0.07501073116</v>
      </c>
      <c r="S113" s="45">
        <f t="shared" si="10"/>
        <v>2496.333284</v>
      </c>
      <c r="T113" s="44">
        <f t="shared" si="4"/>
        <v>49.36014935</v>
      </c>
      <c r="U113" s="44">
        <f t="shared" si="5"/>
        <v>658.0411708</v>
      </c>
      <c r="V113" s="45">
        <f t="shared" si="11"/>
        <v>1217.2794</v>
      </c>
      <c r="W113" s="45">
        <f t="shared" si="6"/>
        <v>60085.09298</v>
      </c>
    </row>
    <row r="114">
      <c r="A114" s="52"/>
      <c r="B114" s="52"/>
      <c r="C114" s="52"/>
      <c r="D114" s="52"/>
      <c r="E114" s="52"/>
      <c r="F114" s="45">
        <f t="shared" si="7"/>
        <v>2.153980468</v>
      </c>
      <c r="G114" s="6">
        <f>config!$B$24</f>
        <v>800</v>
      </c>
      <c r="H114" s="6">
        <v>111.0</v>
      </c>
      <c r="I114" s="6">
        <v>0.0</v>
      </c>
      <c r="J114" s="6">
        <v>600.0</v>
      </c>
      <c r="K114" s="6">
        <v>600.0</v>
      </c>
      <c r="L114" s="11">
        <v>0.0</v>
      </c>
      <c r="M114" s="17">
        <f t="shared" si="1"/>
        <v>2318.9</v>
      </c>
      <c r="N114" s="11">
        <f t="shared" si="8"/>
        <v>127532.0622</v>
      </c>
      <c r="O114" s="47">
        <v>2.0</v>
      </c>
      <c r="P114" s="47">
        <f t="shared" si="19"/>
        <v>2</v>
      </c>
      <c r="Q114" s="9">
        <f t="shared" si="9"/>
        <v>31175.67932</v>
      </c>
      <c r="R114" s="44">
        <f t="shared" si="3"/>
        <v>0.07438169916</v>
      </c>
      <c r="S114" s="45">
        <f t="shared" si="10"/>
        <v>2533.778283</v>
      </c>
      <c r="T114" s="44">
        <f t="shared" si="4"/>
        <v>50.33276313</v>
      </c>
      <c r="U114" s="44">
        <f t="shared" si="5"/>
        <v>676.6820831</v>
      </c>
      <c r="V114" s="45">
        <f t="shared" si="11"/>
        <v>1253.797782</v>
      </c>
      <c r="W114" s="45">
        <f t="shared" si="6"/>
        <v>63107.10677</v>
      </c>
    </row>
    <row r="115">
      <c r="A115" s="52"/>
      <c r="B115" s="52"/>
      <c r="C115" s="52"/>
      <c r="D115" s="52"/>
      <c r="E115" s="52"/>
      <c r="F115" s="45">
        <f t="shared" si="7"/>
        <v>2.169058331</v>
      </c>
      <c r="G115" s="6">
        <f>config!$B$24</f>
        <v>800</v>
      </c>
      <c r="H115" s="6">
        <v>112.0</v>
      </c>
      <c r="I115" s="6">
        <v>0.0</v>
      </c>
      <c r="J115" s="6">
        <v>600.0</v>
      </c>
      <c r="K115" s="6">
        <v>600.0</v>
      </c>
      <c r="L115" s="11">
        <v>0.0</v>
      </c>
      <c r="M115" s="17">
        <f t="shared" si="1"/>
        <v>2359.8</v>
      </c>
      <c r="N115" s="11">
        <f t="shared" si="8"/>
        <v>131995.6843</v>
      </c>
      <c r="O115" s="47">
        <v>2.0</v>
      </c>
      <c r="P115" s="47">
        <f t="shared" si="19"/>
        <v>2</v>
      </c>
      <c r="Q115" s="9">
        <f t="shared" si="9"/>
        <v>31986.24698</v>
      </c>
      <c r="R115" s="44">
        <f t="shared" si="3"/>
        <v>0.07377545736</v>
      </c>
      <c r="S115" s="45">
        <f t="shared" si="10"/>
        <v>2571.784957</v>
      </c>
      <c r="T115" s="44">
        <f t="shared" si="4"/>
        <v>51.32454172</v>
      </c>
      <c r="U115" s="44">
        <f t="shared" si="5"/>
        <v>695.6858494</v>
      </c>
      <c r="V115" s="45">
        <f t="shared" si="11"/>
        <v>1291.411715</v>
      </c>
      <c r="W115" s="45">
        <f t="shared" si="6"/>
        <v>66281.11446</v>
      </c>
    </row>
    <row r="116">
      <c r="A116" s="52"/>
      <c r="B116" s="52"/>
      <c r="C116" s="52"/>
      <c r="D116" s="52"/>
      <c r="E116" s="52"/>
      <c r="F116" s="45">
        <f t="shared" si="7"/>
        <v>2.18424174</v>
      </c>
      <c r="G116" s="6">
        <f>config!$B$24</f>
        <v>800</v>
      </c>
      <c r="H116" s="6">
        <v>113.0</v>
      </c>
      <c r="I116" s="6">
        <v>0.0</v>
      </c>
      <c r="J116" s="6">
        <v>600.0</v>
      </c>
      <c r="K116" s="6">
        <v>600.0</v>
      </c>
      <c r="L116" s="11">
        <v>0.0</v>
      </c>
      <c r="M116" s="17">
        <f t="shared" si="1"/>
        <v>2402.05</v>
      </c>
      <c r="N116" s="11">
        <f t="shared" si="8"/>
        <v>136615.5333</v>
      </c>
      <c r="O116" s="47">
        <v>2.0</v>
      </c>
      <c r="P116" s="47">
        <f t="shared" si="19"/>
        <v>2</v>
      </c>
      <c r="Q116" s="9">
        <f t="shared" si="9"/>
        <v>32817.8894</v>
      </c>
      <c r="R116" s="44">
        <f t="shared" si="3"/>
        <v>0.07319331145</v>
      </c>
      <c r="S116" s="45">
        <f t="shared" si="10"/>
        <v>2610.361732</v>
      </c>
      <c r="T116" s="44">
        <f t="shared" si="4"/>
        <v>52.33586274</v>
      </c>
      <c r="U116" s="44">
        <f t="shared" si="5"/>
        <v>715.0361379</v>
      </c>
      <c r="V116" s="45">
        <f t="shared" si="11"/>
        <v>1330.154067</v>
      </c>
      <c r="W116" s="45">
        <f t="shared" si="6"/>
        <v>69614.76066</v>
      </c>
    </row>
    <row r="117">
      <c r="A117" s="52"/>
      <c r="B117" s="52"/>
      <c r="C117" s="52"/>
      <c r="D117" s="52"/>
      <c r="E117" s="52"/>
      <c r="F117" s="45">
        <f t="shared" si="7"/>
        <v>2.199531432</v>
      </c>
      <c r="G117" s="6">
        <f>config!$B$24</f>
        <v>800</v>
      </c>
      <c r="H117" s="6">
        <v>114.0</v>
      </c>
      <c r="I117" s="6">
        <v>0.0</v>
      </c>
      <c r="J117" s="6">
        <v>600.0</v>
      </c>
      <c r="K117" s="6">
        <v>600.0</v>
      </c>
      <c r="L117" s="11">
        <v>0.0</v>
      </c>
      <c r="M117" s="17">
        <f t="shared" si="1"/>
        <v>2445.65</v>
      </c>
      <c r="N117" s="11">
        <f t="shared" si="8"/>
        <v>141397.0769</v>
      </c>
      <c r="O117" s="47">
        <v>2.0</v>
      </c>
      <c r="P117" s="47">
        <f t="shared" si="19"/>
        <v>2</v>
      </c>
      <c r="Q117" s="9">
        <f t="shared" si="9"/>
        <v>33671.15453</v>
      </c>
      <c r="R117" s="44">
        <f t="shared" si="3"/>
        <v>0.07263338708</v>
      </c>
      <c r="S117" s="45">
        <f t="shared" si="10"/>
        <v>2649.517158</v>
      </c>
      <c r="T117" s="44">
        <f t="shared" si="4"/>
        <v>53.36711126</v>
      </c>
      <c r="U117" s="44">
        <f t="shared" si="5"/>
        <v>734.7462842</v>
      </c>
      <c r="V117" s="45">
        <f t="shared" si="11"/>
        <v>1370.058689</v>
      </c>
      <c r="W117" s="45">
        <f t="shared" si="6"/>
        <v>73116.07448</v>
      </c>
    </row>
    <row r="118">
      <c r="A118" s="52"/>
      <c r="B118" s="52"/>
      <c r="C118" s="52"/>
      <c r="D118" s="52"/>
      <c r="E118" s="52"/>
      <c r="F118" s="45">
        <f t="shared" si="7"/>
        <v>2.214928152</v>
      </c>
      <c r="G118" s="6">
        <f>config!$B$24</f>
        <v>800</v>
      </c>
      <c r="H118" s="6">
        <v>115.0</v>
      </c>
      <c r="I118" s="6">
        <v>0.0</v>
      </c>
      <c r="J118" s="6">
        <v>600.0</v>
      </c>
      <c r="K118" s="6">
        <v>600.0</v>
      </c>
      <c r="L118" s="11">
        <v>0.0</v>
      </c>
      <c r="M118" s="17">
        <f t="shared" si="1"/>
        <v>2490.6</v>
      </c>
      <c r="N118" s="11">
        <f t="shared" si="8"/>
        <v>146345.9746</v>
      </c>
      <c r="O118" s="47">
        <v>2.0</v>
      </c>
      <c r="P118" s="47">
        <f t="shared" si="19"/>
        <v>2</v>
      </c>
      <c r="Q118" s="9">
        <f t="shared" si="9"/>
        <v>34546.60454</v>
      </c>
      <c r="R118" s="44">
        <f t="shared" si="3"/>
        <v>0.07209391583</v>
      </c>
      <c r="S118" s="45">
        <f t="shared" si="10"/>
        <v>2689.259915</v>
      </c>
      <c r="T118" s="44">
        <f t="shared" si="4"/>
        <v>54.41867996</v>
      </c>
      <c r="U118" s="44">
        <f t="shared" si="5"/>
        <v>754.8304088</v>
      </c>
      <c r="V118" s="45">
        <f t="shared" si="11"/>
        <v>1411.16045</v>
      </c>
      <c r="W118" s="45">
        <f t="shared" si="6"/>
        <v>76793.48887</v>
      </c>
    </row>
    <row r="119">
      <c r="A119" s="52"/>
      <c r="B119" s="52"/>
      <c r="C119" s="52"/>
      <c r="D119" s="52"/>
      <c r="E119" s="52"/>
      <c r="F119" s="45">
        <f t="shared" si="7"/>
        <v>2.230432649</v>
      </c>
      <c r="G119" s="6">
        <f>config!$B$24</f>
        <v>800</v>
      </c>
      <c r="H119" s="6">
        <v>116.0</v>
      </c>
      <c r="I119" s="6">
        <v>0.0</v>
      </c>
      <c r="J119" s="6">
        <v>600.0</v>
      </c>
      <c r="K119" s="6">
        <v>600.0</v>
      </c>
      <c r="L119" s="11">
        <v>0.0</v>
      </c>
      <c r="M119" s="17">
        <f t="shared" si="1"/>
        <v>2537.05</v>
      </c>
      <c r="N119" s="11">
        <f t="shared" si="8"/>
        <v>151468.0838</v>
      </c>
      <c r="O119" s="47">
        <v>2.0</v>
      </c>
      <c r="P119" s="47">
        <f t="shared" si="19"/>
        <v>3</v>
      </c>
      <c r="Q119" s="9">
        <f t="shared" si="9"/>
        <v>35444.81626</v>
      </c>
      <c r="R119" s="44">
        <f t="shared" si="3"/>
        <v>0.07157746231</v>
      </c>
      <c r="S119" s="45">
        <f t="shared" si="10"/>
        <v>2729.598814</v>
      </c>
      <c r="T119" s="44">
        <f t="shared" si="4"/>
        <v>55.49096922</v>
      </c>
      <c r="U119" s="44">
        <f t="shared" si="5"/>
        <v>775.2575661</v>
      </c>
      <c r="V119" s="45">
        <f t="shared" si="11"/>
        <v>1453.495263</v>
      </c>
      <c r="W119" s="45">
        <f t="shared" si="6"/>
        <v>80655.8609</v>
      </c>
    </row>
    <row r="120">
      <c r="A120" s="52"/>
      <c r="B120" s="52"/>
      <c r="C120" s="52"/>
      <c r="D120" s="52"/>
      <c r="E120" s="52"/>
      <c r="F120" s="45">
        <f t="shared" si="7"/>
        <v>2.246045678</v>
      </c>
      <c r="G120" s="6">
        <f>config!$B$24</f>
        <v>800</v>
      </c>
      <c r="H120" s="6">
        <v>117.0</v>
      </c>
      <c r="I120" s="6">
        <v>0.0</v>
      </c>
      <c r="J120" s="6">
        <v>600.0</v>
      </c>
      <c r="K120" s="6">
        <v>600.0</v>
      </c>
      <c r="L120" s="11">
        <v>0.0</v>
      </c>
      <c r="M120" s="17">
        <f t="shared" si="1"/>
        <v>2584.95</v>
      </c>
      <c r="N120" s="11">
        <f t="shared" si="8"/>
        <v>156769.4667</v>
      </c>
      <c r="O120" s="47">
        <v>2.0</v>
      </c>
      <c r="P120" s="47">
        <f t="shared" si="19"/>
        <v>3</v>
      </c>
      <c r="Q120" s="9">
        <f t="shared" si="9"/>
        <v>36366.38148</v>
      </c>
      <c r="R120" s="44">
        <f t="shared" si="3"/>
        <v>0.07108075906</v>
      </c>
      <c r="S120" s="45">
        <f t="shared" si="10"/>
        <v>2770.542796</v>
      </c>
      <c r="T120" s="44">
        <f t="shared" si="4"/>
        <v>56.58438733</v>
      </c>
      <c r="U120" s="44">
        <f t="shared" si="5"/>
        <v>796.0577248</v>
      </c>
      <c r="V120" s="45">
        <f t="shared" si="11"/>
        <v>1497.100121</v>
      </c>
      <c r="W120" s="45">
        <f t="shared" si="6"/>
        <v>84712.49311</v>
      </c>
    </row>
    <row r="121">
      <c r="A121" s="52"/>
      <c r="B121" s="52"/>
      <c r="C121" s="52"/>
      <c r="D121" s="52"/>
      <c r="E121" s="52"/>
      <c r="F121" s="45">
        <f t="shared" si="7"/>
        <v>2.261767997</v>
      </c>
      <c r="G121" s="6">
        <f>config!$B$24</f>
        <v>800</v>
      </c>
      <c r="H121" s="6">
        <v>118.0</v>
      </c>
      <c r="I121" s="6">
        <v>0.0</v>
      </c>
      <c r="J121" s="6">
        <v>600.0</v>
      </c>
      <c r="K121" s="6">
        <v>600.0</v>
      </c>
      <c r="L121" s="11">
        <v>0.0</v>
      </c>
      <c r="M121" s="17">
        <f t="shared" si="1"/>
        <v>2634.4</v>
      </c>
      <c r="N121" s="11">
        <f t="shared" si="8"/>
        <v>162256.398</v>
      </c>
      <c r="O121" s="47">
        <v>2.0</v>
      </c>
      <c r="P121" s="47">
        <f t="shared" si="19"/>
        <v>3</v>
      </c>
      <c r="Q121" s="9">
        <f t="shared" si="9"/>
        <v>37311.9074</v>
      </c>
      <c r="R121" s="44">
        <f t="shared" si="3"/>
        <v>0.07060480644</v>
      </c>
      <c r="S121" s="45">
        <f t="shared" si="10"/>
        <v>2812.100938</v>
      </c>
      <c r="T121" s="44">
        <f t="shared" si="4"/>
        <v>57.69935063</v>
      </c>
      <c r="U121" s="44">
        <f t="shared" si="5"/>
        <v>817.2156194</v>
      </c>
      <c r="V121" s="45">
        <f t="shared" si="11"/>
        <v>1542.013125</v>
      </c>
      <c r="W121" s="45">
        <f t="shared" si="6"/>
        <v>88973.15594</v>
      </c>
    </row>
    <row r="122">
      <c r="A122" s="52"/>
      <c r="B122" s="52"/>
      <c r="C122" s="52"/>
      <c r="D122" s="52"/>
      <c r="E122" s="52"/>
      <c r="F122" s="45">
        <f t="shared" si="7"/>
        <v>2.277600373</v>
      </c>
      <c r="G122" s="6">
        <f>config!$B$24</f>
        <v>800</v>
      </c>
      <c r="H122" s="6">
        <v>119.0</v>
      </c>
      <c r="I122" s="6">
        <v>0.0</v>
      </c>
      <c r="J122" s="6">
        <v>600.0</v>
      </c>
      <c r="K122" s="6">
        <v>600.0</v>
      </c>
      <c r="L122" s="11">
        <v>0.0</v>
      </c>
      <c r="M122" s="17">
        <f t="shared" si="1"/>
        <v>2685.4</v>
      </c>
      <c r="N122" s="11">
        <f t="shared" si="8"/>
        <v>167935.3719</v>
      </c>
      <c r="O122" s="47">
        <v>2.0</v>
      </c>
      <c r="P122" s="47">
        <f t="shared" si="19"/>
        <v>3</v>
      </c>
      <c r="Q122" s="9">
        <f t="shared" si="9"/>
        <v>38282.01699</v>
      </c>
      <c r="R122" s="44">
        <f t="shared" si="3"/>
        <v>0.07014781902</v>
      </c>
      <c r="S122" s="45">
        <f t="shared" si="10"/>
        <v>2854.282452</v>
      </c>
      <c r="T122" s="44">
        <f t="shared" si="4"/>
        <v>58.83628364</v>
      </c>
      <c r="U122" s="44">
        <f t="shared" si="5"/>
        <v>838.7471551</v>
      </c>
      <c r="V122" s="45">
        <f t="shared" si="11"/>
        <v>1588.273518</v>
      </c>
      <c r="W122" s="45">
        <f t="shared" si="6"/>
        <v>93448.11123</v>
      </c>
    </row>
    <row r="123">
      <c r="A123" s="52"/>
      <c r="B123" s="52"/>
      <c r="C123" s="52"/>
      <c r="D123" s="52"/>
      <c r="E123" s="52"/>
      <c r="F123" s="45">
        <f t="shared" si="7"/>
        <v>2.293543576</v>
      </c>
      <c r="G123" s="6">
        <f>config!$B$24</f>
        <v>800</v>
      </c>
      <c r="H123" s="6">
        <v>120.0</v>
      </c>
      <c r="I123" s="6">
        <v>0.0</v>
      </c>
      <c r="J123" s="6">
        <v>600.0</v>
      </c>
      <c r="K123" s="6">
        <v>600.0</v>
      </c>
      <c r="L123" s="11">
        <v>0.0</v>
      </c>
      <c r="M123" s="17">
        <f t="shared" si="1"/>
        <v>2738.05</v>
      </c>
      <c r="N123" s="11">
        <f t="shared" si="8"/>
        <v>173813.11</v>
      </c>
      <c r="O123" s="47">
        <v>2.0</v>
      </c>
      <c r="P123" s="47">
        <f t="shared" si="19"/>
        <v>3</v>
      </c>
      <c r="Q123" s="9">
        <f t="shared" si="9"/>
        <v>39277.34944</v>
      </c>
      <c r="R123" s="44">
        <f t="shared" si="3"/>
        <v>0.06971066122</v>
      </c>
      <c r="S123" s="45">
        <f t="shared" si="10"/>
        <v>2897.096689</v>
      </c>
      <c r="T123" s="44">
        <f t="shared" si="4"/>
        <v>59.99561928</v>
      </c>
      <c r="U123" s="44">
        <f t="shared" si="5"/>
        <v>860.6376448</v>
      </c>
      <c r="V123" s="45">
        <f t="shared" si="11"/>
        <v>1635.921724</v>
      </c>
      <c r="W123" s="45">
        <f t="shared" si="6"/>
        <v>98148.13692</v>
      </c>
    </row>
    <row r="124">
      <c r="A124" s="52"/>
      <c r="B124" s="52"/>
      <c r="C124" s="52"/>
      <c r="D124" s="52"/>
      <c r="E124" s="52"/>
      <c r="F124" s="45">
        <f t="shared" si="7"/>
        <v>2.309598381</v>
      </c>
      <c r="G124" s="6">
        <f>config!$B$24</f>
        <v>800</v>
      </c>
      <c r="H124" s="6">
        <v>121.0</v>
      </c>
      <c r="I124" s="6">
        <v>0.0</v>
      </c>
      <c r="J124" s="6">
        <v>600.0</v>
      </c>
      <c r="K124" s="6">
        <v>600.0</v>
      </c>
      <c r="L124" s="11">
        <v>0.0</v>
      </c>
      <c r="M124" s="17">
        <f t="shared" si="1"/>
        <v>2792.4</v>
      </c>
      <c r="N124" s="11">
        <f t="shared" si="8"/>
        <v>179896.5688</v>
      </c>
      <c r="O124" s="47">
        <v>2.0</v>
      </c>
      <c r="P124" s="47">
        <f t="shared" si="19"/>
        <v>3</v>
      </c>
      <c r="Q124" s="9">
        <f t="shared" si="9"/>
        <v>40298.56052</v>
      </c>
      <c r="R124" s="44">
        <f t="shared" si="3"/>
        <v>0.06929279765</v>
      </c>
      <c r="S124" s="45">
        <f t="shared" si="10"/>
        <v>2940.553139</v>
      </c>
      <c r="T124" s="44">
        <f t="shared" si="4"/>
        <v>61.17779897</v>
      </c>
      <c r="U124" s="44">
        <f t="shared" si="5"/>
        <v>882.8882805</v>
      </c>
      <c r="V124" s="45">
        <f t="shared" si="11"/>
        <v>1684.999376</v>
      </c>
      <c r="W124" s="45">
        <f t="shared" si="6"/>
        <v>103084.5531</v>
      </c>
    </row>
    <row r="125">
      <c r="A125" s="52"/>
      <c r="B125" s="52"/>
      <c r="C125" s="52"/>
      <c r="D125" s="52"/>
      <c r="E125" s="52"/>
      <c r="F125" s="45">
        <f t="shared" si="7"/>
        <v>2.32576557</v>
      </c>
      <c r="G125" s="6">
        <f>config!$B$24</f>
        <v>800</v>
      </c>
      <c r="H125" s="6">
        <v>122.0</v>
      </c>
      <c r="I125" s="6">
        <v>0.0</v>
      </c>
      <c r="J125" s="6">
        <v>600.0</v>
      </c>
      <c r="K125" s="6">
        <v>600.0</v>
      </c>
      <c r="L125" s="11">
        <v>0.0</v>
      </c>
      <c r="M125" s="17">
        <f t="shared" si="1"/>
        <v>2848.45</v>
      </c>
      <c r="N125" s="11">
        <f t="shared" si="8"/>
        <v>186192.9487</v>
      </c>
      <c r="O125" s="47">
        <v>2.0</v>
      </c>
      <c r="P125" s="47">
        <f t="shared" si="19"/>
        <v>3</v>
      </c>
      <c r="Q125" s="9">
        <f t="shared" si="9"/>
        <v>41346.3231</v>
      </c>
      <c r="R125" s="44">
        <f t="shared" si="3"/>
        <v>0.06889246218</v>
      </c>
      <c r="S125" s="45">
        <f t="shared" si="10"/>
        <v>2984.661436</v>
      </c>
      <c r="T125" s="44">
        <f t="shared" si="4"/>
        <v>62.38327284</v>
      </c>
      <c r="U125" s="44">
        <f t="shared" si="5"/>
        <v>905.5166686</v>
      </c>
      <c r="V125" s="45">
        <f t="shared" si="11"/>
        <v>1735.549357</v>
      </c>
      <c r="W125" s="45">
        <f t="shared" si="6"/>
        <v>108269.2491</v>
      </c>
    </row>
    <row r="126">
      <c r="A126" s="52"/>
      <c r="B126" s="52"/>
      <c r="C126" s="52"/>
      <c r="D126" s="52"/>
      <c r="E126" s="52"/>
      <c r="F126" s="45">
        <f t="shared" si="7"/>
        <v>2.342045929</v>
      </c>
      <c r="G126" s="6">
        <f>config!$B$24</f>
        <v>800</v>
      </c>
      <c r="H126" s="6">
        <v>123.0</v>
      </c>
      <c r="I126" s="6">
        <v>0.0</v>
      </c>
      <c r="J126" s="6">
        <v>600.0</v>
      </c>
      <c r="K126" s="6">
        <v>600.0</v>
      </c>
      <c r="L126" s="11">
        <v>0.0</v>
      </c>
      <c r="M126" s="17">
        <f t="shared" si="1"/>
        <v>2906.35</v>
      </c>
      <c r="N126" s="11">
        <f t="shared" si="8"/>
        <v>192709.7019</v>
      </c>
      <c r="O126" s="47">
        <v>2.0</v>
      </c>
      <c r="P126" s="47">
        <f t="shared" si="19"/>
        <v>3</v>
      </c>
      <c r="Q126" s="9">
        <f t="shared" si="9"/>
        <v>42421.3275</v>
      </c>
      <c r="R126" s="44">
        <f t="shared" si="3"/>
        <v>0.06851152879</v>
      </c>
      <c r="S126" s="45">
        <f t="shared" si="10"/>
        <v>3029.431358</v>
      </c>
      <c r="T126" s="44">
        <f t="shared" si="4"/>
        <v>63.6124999</v>
      </c>
      <c r="U126" s="44">
        <f t="shared" si="5"/>
        <v>928.4933648</v>
      </c>
      <c r="V126" s="45">
        <f t="shared" si="11"/>
        <v>1787.615837</v>
      </c>
      <c r="W126" s="45">
        <f t="shared" si="6"/>
        <v>113714.7123</v>
      </c>
    </row>
    <row r="127">
      <c r="A127" s="52"/>
      <c r="B127" s="52"/>
      <c r="C127" s="52"/>
      <c r="D127" s="52"/>
      <c r="E127" s="52"/>
      <c r="F127" s="45">
        <f t="shared" si="7"/>
        <v>2.35844025</v>
      </c>
      <c r="G127" s="6">
        <f>config!$B$24</f>
        <v>800</v>
      </c>
      <c r="H127" s="6">
        <v>124.0</v>
      </c>
      <c r="I127" s="6">
        <v>0.0</v>
      </c>
      <c r="J127" s="6">
        <v>600.0</v>
      </c>
      <c r="K127" s="6">
        <v>600.0</v>
      </c>
      <c r="L127" s="11">
        <v>0.0</v>
      </c>
      <c r="M127" s="17">
        <f t="shared" si="1"/>
        <v>2966.05</v>
      </c>
      <c r="N127" s="11">
        <f t="shared" si="8"/>
        <v>199454.5415</v>
      </c>
      <c r="O127" s="47">
        <v>2.0</v>
      </c>
      <c r="P127" s="47">
        <f t="shared" si="19"/>
        <v>4</v>
      </c>
      <c r="Q127" s="9">
        <f t="shared" si="9"/>
        <v>43524.28201</v>
      </c>
      <c r="R127" s="44">
        <f t="shared" si="3"/>
        <v>0.06814701732</v>
      </c>
      <c r="S127" s="45">
        <f t="shared" si="10"/>
        <v>3074.872828</v>
      </c>
      <c r="T127" s="44">
        <f t="shared" si="4"/>
        <v>64.86594817</v>
      </c>
      <c r="U127" s="44">
        <f t="shared" si="5"/>
        <v>951.8530777</v>
      </c>
      <c r="V127" s="45">
        <f t="shared" si="11"/>
        <v>1841.244313</v>
      </c>
      <c r="W127" s="45">
        <f t="shared" si="6"/>
        <v>119434.0581</v>
      </c>
    </row>
    <row r="128">
      <c r="A128" s="52"/>
      <c r="B128" s="52"/>
      <c r="C128" s="52"/>
      <c r="D128" s="52"/>
      <c r="E128" s="52"/>
      <c r="F128" s="45">
        <f t="shared" si="7"/>
        <v>2.374949332</v>
      </c>
      <c r="G128" s="6">
        <f>config!$B$24</f>
        <v>800</v>
      </c>
      <c r="H128" s="6">
        <v>125.0</v>
      </c>
      <c r="I128" s="6">
        <v>0.0</v>
      </c>
      <c r="J128" s="6">
        <v>600.0</v>
      </c>
      <c r="K128" s="6">
        <v>600.0</v>
      </c>
      <c r="L128" s="11">
        <v>0.0</v>
      </c>
      <c r="M128" s="17">
        <f t="shared" si="1"/>
        <v>3027.7</v>
      </c>
      <c r="N128" s="11">
        <f t="shared" si="8"/>
        <v>206435.4504</v>
      </c>
      <c r="O128" s="47">
        <v>2.0</v>
      </c>
      <c r="P128" s="47">
        <f t="shared" si="19"/>
        <v>4</v>
      </c>
      <c r="Q128" s="9">
        <f t="shared" si="9"/>
        <v>44655.91334</v>
      </c>
      <c r="R128" s="44">
        <f t="shared" si="3"/>
        <v>0.0678006511</v>
      </c>
      <c r="S128" s="45">
        <f t="shared" si="10"/>
        <v>3120.99592</v>
      </c>
      <c r="T128" s="44">
        <f t="shared" si="4"/>
        <v>66.14409493</v>
      </c>
      <c r="U128" s="44">
        <f t="shared" si="5"/>
        <v>975.5672528</v>
      </c>
      <c r="V128" s="45">
        <f t="shared" si="11"/>
        <v>1896.481642</v>
      </c>
      <c r="W128" s="45">
        <f t="shared" si="6"/>
        <v>125441.0618</v>
      </c>
    </row>
    <row r="129">
      <c r="A129" s="52"/>
      <c r="B129" s="52"/>
      <c r="C129" s="52"/>
      <c r="D129" s="52"/>
      <c r="E129" s="52"/>
      <c r="F129" s="45">
        <f t="shared" si="7"/>
        <v>2.391573977</v>
      </c>
      <c r="G129" s="6">
        <f>config!$B$24</f>
        <v>800</v>
      </c>
      <c r="H129" s="6">
        <v>126.0</v>
      </c>
      <c r="I129" s="6">
        <v>0.0</v>
      </c>
      <c r="J129" s="6">
        <v>600.0</v>
      </c>
      <c r="K129" s="6">
        <v>600.0</v>
      </c>
      <c r="L129" s="11">
        <v>0.0</v>
      </c>
      <c r="M129" s="17">
        <f t="shared" si="1"/>
        <v>3091.3</v>
      </c>
      <c r="N129" s="11">
        <f t="shared" si="8"/>
        <v>213660.6912</v>
      </c>
      <c r="O129" s="47">
        <v>2.0</v>
      </c>
      <c r="P129" s="47">
        <f t="shared" si="19"/>
        <v>4</v>
      </c>
      <c r="Q129" s="9">
        <f t="shared" si="9"/>
        <v>45816.96709</v>
      </c>
      <c r="R129" s="44">
        <f t="shared" si="3"/>
        <v>0.06747063798</v>
      </c>
      <c r="S129" s="45">
        <f t="shared" si="10"/>
        <v>3167.810859</v>
      </c>
      <c r="T129" s="44">
        <f t="shared" si="4"/>
        <v>67.44742685</v>
      </c>
      <c r="U129" s="44">
        <f t="shared" si="5"/>
        <v>999.6559817</v>
      </c>
      <c r="V129" s="45">
        <f t="shared" si="11"/>
        <v>1953.376091</v>
      </c>
      <c r="W129" s="45">
        <f t="shared" si="6"/>
        <v>131750.191</v>
      </c>
    </row>
    <row r="130">
      <c r="A130" s="52"/>
      <c r="B130" s="52"/>
      <c r="C130" s="52"/>
      <c r="D130" s="52"/>
      <c r="E130" s="52"/>
      <c r="F130" s="45">
        <f t="shared" si="7"/>
        <v>2.408314995</v>
      </c>
      <c r="G130" s="6">
        <f>config!$B$24</f>
        <v>800</v>
      </c>
      <c r="H130" s="6">
        <v>127.0</v>
      </c>
      <c r="I130" s="6">
        <v>0.0</v>
      </c>
      <c r="J130" s="6">
        <v>600.0</v>
      </c>
      <c r="K130" s="6">
        <v>600.0</v>
      </c>
      <c r="L130" s="11">
        <v>0.0</v>
      </c>
      <c r="M130" s="17">
        <f t="shared" si="1"/>
        <v>3156.95</v>
      </c>
      <c r="N130" s="11">
        <f t="shared" si="8"/>
        <v>221138.8154</v>
      </c>
      <c r="O130" s="47">
        <v>2.0</v>
      </c>
      <c r="P130" s="47">
        <f t="shared" si="19"/>
        <v>4</v>
      </c>
      <c r="Q130" s="9">
        <f t="shared" si="9"/>
        <v>47008.20823</v>
      </c>
      <c r="R130" s="44">
        <f t="shared" si="3"/>
        <v>0.06715742034</v>
      </c>
      <c r="S130" s="45">
        <f t="shared" si="10"/>
        <v>3215.328022</v>
      </c>
      <c r="T130" s="44">
        <f t="shared" si="4"/>
        <v>68.77644019</v>
      </c>
      <c r="U130" s="44">
        <f t="shared" si="5"/>
        <v>1024.107833</v>
      </c>
      <c r="V130" s="45">
        <f t="shared" si="11"/>
        <v>2011.977374</v>
      </c>
      <c r="W130" s="45">
        <f t="shared" si="6"/>
        <v>138376.6415</v>
      </c>
    </row>
    <row r="131">
      <c r="A131" s="52"/>
      <c r="B131" s="52"/>
      <c r="C131" s="52"/>
      <c r="D131" s="52"/>
      <c r="E131" s="52"/>
      <c r="F131" s="45">
        <f t="shared" si="7"/>
        <v>2.4251732</v>
      </c>
      <c r="G131" s="6">
        <f>config!$B$24</f>
        <v>800</v>
      </c>
      <c r="H131" s="6">
        <v>128.0</v>
      </c>
      <c r="I131" s="6">
        <v>0.0</v>
      </c>
      <c r="J131" s="6">
        <v>600.0</v>
      </c>
      <c r="K131" s="6">
        <v>600.0</v>
      </c>
      <c r="L131" s="11">
        <v>0.0</v>
      </c>
      <c r="M131" s="17">
        <f t="shared" si="1"/>
        <v>3224.65</v>
      </c>
      <c r="N131" s="11">
        <f t="shared" si="8"/>
        <v>228878.6739</v>
      </c>
      <c r="O131" s="47">
        <v>2.0</v>
      </c>
      <c r="P131" s="47">
        <f t="shared" si="19"/>
        <v>4</v>
      </c>
      <c r="Q131" s="9">
        <f t="shared" si="9"/>
        <v>48230.42165</v>
      </c>
      <c r="R131" s="44">
        <f t="shared" si="3"/>
        <v>0.06685925376</v>
      </c>
      <c r="S131" s="45">
        <f t="shared" si="10"/>
        <v>3263.557943</v>
      </c>
      <c r="T131" s="44">
        <f t="shared" si="4"/>
        <v>70.13164098</v>
      </c>
      <c r="U131" s="44">
        <f t="shared" si="5"/>
        <v>1048.944417</v>
      </c>
      <c r="V131" s="45">
        <f t="shared" si="11"/>
        <v>2072.336695</v>
      </c>
      <c r="W131" s="45">
        <f t="shared" si="6"/>
        <v>145336.3731</v>
      </c>
    </row>
    <row r="132">
      <c r="A132" s="52"/>
      <c r="B132" s="52"/>
      <c r="C132" s="52"/>
      <c r="D132" s="52"/>
      <c r="E132" s="52"/>
      <c r="F132" s="45">
        <f t="shared" si="7"/>
        <v>2.442149412</v>
      </c>
      <c r="G132" s="6">
        <f>config!$B$24</f>
        <v>800</v>
      </c>
      <c r="H132" s="6">
        <v>129.0</v>
      </c>
      <c r="I132" s="6">
        <v>0.0</v>
      </c>
      <c r="J132" s="6">
        <v>600.0</v>
      </c>
      <c r="K132" s="6">
        <v>600.0</v>
      </c>
      <c r="L132" s="11">
        <v>0.0</v>
      </c>
      <c r="M132" s="17">
        <f t="shared" si="1"/>
        <v>3294.6</v>
      </c>
      <c r="N132" s="11">
        <f t="shared" si="8"/>
        <v>236889.4275</v>
      </c>
      <c r="O132" s="47">
        <v>2.0</v>
      </c>
      <c r="P132" s="47">
        <f t="shared" si="19"/>
        <v>4</v>
      </c>
      <c r="Q132" s="9">
        <f t="shared" si="9"/>
        <v>49484.41261</v>
      </c>
      <c r="R132" s="44">
        <f t="shared" si="3"/>
        <v>0.06657854112</v>
      </c>
      <c r="S132" s="45">
        <f t="shared" si="10"/>
        <v>3312.511312</v>
      </c>
      <c r="T132" s="44">
        <f t="shared" si="4"/>
        <v>71.51354524</v>
      </c>
      <c r="U132" s="44">
        <f t="shared" si="5"/>
        <v>1074.123044</v>
      </c>
      <c r="V132" s="45">
        <f t="shared" si="11"/>
        <v>2134.506796</v>
      </c>
      <c r="W132" s="45">
        <f t="shared" si="6"/>
        <v>152646.1483</v>
      </c>
    </row>
    <row r="133">
      <c r="A133" s="52"/>
      <c r="B133" s="52"/>
      <c r="C133" s="52"/>
      <c r="D133" s="52"/>
      <c r="E133" s="52"/>
      <c r="F133" s="45">
        <f t="shared" si="7"/>
        <v>2.459244458</v>
      </c>
      <c r="G133" s="6">
        <f>config!$B$24</f>
        <v>800</v>
      </c>
      <c r="H133" s="6">
        <v>130.0</v>
      </c>
      <c r="I133" s="6">
        <v>0.0</v>
      </c>
      <c r="J133" s="6">
        <v>600.0</v>
      </c>
      <c r="K133" s="6">
        <v>600.0</v>
      </c>
      <c r="L133" s="11">
        <v>0.0</v>
      </c>
      <c r="M133" s="17">
        <f t="shared" si="1"/>
        <v>3366.75</v>
      </c>
      <c r="N133" s="11">
        <f t="shared" si="8"/>
        <v>245180.5575</v>
      </c>
      <c r="O133" s="47">
        <v>2.0</v>
      </c>
      <c r="P133" s="47">
        <f t="shared" si="19"/>
        <v>4</v>
      </c>
      <c r="Q133" s="9">
        <f t="shared" si="9"/>
        <v>50771.00734</v>
      </c>
      <c r="R133" s="44">
        <f t="shared" si="3"/>
        <v>0.06631245225</v>
      </c>
      <c r="S133" s="45">
        <f t="shared" si="10"/>
        <v>3362.198981</v>
      </c>
      <c r="T133" s="44">
        <f t="shared" si="4"/>
        <v>72.92267913</v>
      </c>
      <c r="U133" s="44">
        <f t="shared" si="5"/>
        <v>1099.683041</v>
      </c>
      <c r="V133" s="45">
        <f t="shared" si="11"/>
        <v>2198.542</v>
      </c>
      <c r="W133" s="45">
        <f t="shared" si="6"/>
        <v>160323.5728</v>
      </c>
    </row>
    <row r="134">
      <c r="A134" s="52"/>
      <c r="B134" s="52"/>
      <c r="C134" s="52"/>
      <c r="D134" s="52"/>
      <c r="E134" s="52"/>
      <c r="F134" s="45">
        <f t="shared" si="7"/>
        <v>2.47645917</v>
      </c>
      <c r="G134" s="6">
        <f>config!$B$24</f>
        <v>800</v>
      </c>
      <c r="H134" s="6">
        <v>131.0</v>
      </c>
      <c r="I134" s="6">
        <v>0.0</v>
      </c>
      <c r="J134" s="6">
        <v>600.0</v>
      </c>
      <c r="K134" s="6">
        <v>600.0</v>
      </c>
      <c r="L134" s="11">
        <v>0.0</v>
      </c>
      <c r="M134" s="17">
        <f t="shared" si="1"/>
        <v>3441.2</v>
      </c>
      <c r="N134" s="11">
        <f t="shared" si="8"/>
        <v>253761.877</v>
      </c>
      <c r="O134" s="47">
        <v>2.0</v>
      </c>
      <c r="P134" s="47">
        <f t="shared" si="19"/>
        <v>5</v>
      </c>
      <c r="Q134" s="9">
        <f t="shared" si="9"/>
        <v>52091.05353</v>
      </c>
      <c r="R134" s="44">
        <f t="shared" si="3"/>
        <v>0.06606124789</v>
      </c>
      <c r="S134" s="45">
        <f t="shared" si="10"/>
        <v>3412.631966</v>
      </c>
      <c r="T134" s="44">
        <f t="shared" si="4"/>
        <v>74.35957921</v>
      </c>
      <c r="U134" s="44">
        <f t="shared" si="5"/>
        <v>1125.615722</v>
      </c>
      <c r="V134" s="45">
        <f t="shared" si="11"/>
        <v>2264.49826</v>
      </c>
      <c r="W134" s="45">
        <f t="shared" si="6"/>
        <v>168387.1377</v>
      </c>
    </row>
    <row r="135">
      <c r="A135" s="52"/>
      <c r="B135" s="52"/>
      <c r="C135" s="52"/>
      <c r="D135" s="52"/>
      <c r="E135" s="52"/>
      <c r="F135" s="45">
        <f t="shared" si="7"/>
        <v>2.493794384</v>
      </c>
      <c r="G135" s="6">
        <f>config!$B$24</f>
        <v>800</v>
      </c>
      <c r="H135" s="6">
        <v>132.0</v>
      </c>
      <c r="I135" s="6">
        <v>0.0</v>
      </c>
      <c r="J135" s="6">
        <v>600.0</v>
      </c>
      <c r="K135" s="6">
        <v>600.0</v>
      </c>
      <c r="L135" s="11">
        <v>0.0</v>
      </c>
      <c r="M135" s="17">
        <f t="shared" si="1"/>
        <v>3518</v>
      </c>
      <c r="N135" s="11">
        <f t="shared" si="8"/>
        <v>262643.5427</v>
      </c>
      <c r="O135" s="47">
        <v>2.0</v>
      </c>
      <c r="P135" s="47">
        <f t="shared" si="19"/>
        <v>5</v>
      </c>
      <c r="Q135" s="9">
        <f t="shared" si="9"/>
        <v>53445.42092</v>
      </c>
      <c r="R135" s="44">
        <f t="shared" si="3"/>
        <v>0.06582416116</v>
      </c>
      <c r="S135" s="45">
        <f t="shared" si="10"/>
        <v>3463.821446</v>
      </c>
      <c r="T135" s="44">
        <f t="shared" si="4"/>
        <v>75.8247926</v>
      </c>
      <c r="U135" s="44">
        <f t="shared" si="5"/>
        <v>1151.929493</v>
      </c>
      <c r="V135" s="45">
        <f t="shared" si="11"/>
        <v>2332.433208</v>
      </c>
      <c r="W135" s="45">
        <f t="shared" si="6"/>
        <v>176856.2642</v>
      </c>
    </row>
    <row r="136">
      <c r="A136" s="52"/>
      <c r="B136" s="52"/>
      <c r="C136" s="52"/>
      <c r="D136" s="52"/>
      <c r="E136" s="52"/>
      <c r="F136" s="45">
        <f t="shared" si="7"/>
        <v>2.511250944</v>
      </c>
      <c r="G136" s="6">
        <f>config!$B$24</f>
        <v>800</v>
      </c>
      <c r="H136" s="6">
        <v>133.0</v>
      </c>
      <c r="I136" s="6">
        <v>0.0</v>
      </c>
      <c r="J136" s="6">
        <v>600.0</v>
      </c>
      <c r="K136" s="6">
        <v>600.0</v>
      </c>
      <c r="L136" s="11">
        <v>0.0</v>
      </c>
      <c r="M136" s="17">
        <f t="shared" si="1"/>
        <v>3597.3</v>
      </c>
      <c r="N136" s="11">
        <f t="shared" si="8"/>
        <v>271836.0667</v>
      </c>
      <c r="O136" s="47">
        <v>2.0</v>
      </c>
      <c r="P136" s="47">
        <f t="shared" si="19"/>
        <v>5</v>
      </c>
      <c r="Q136" s="9">
        <f t="shared" si="9"/>
        <v>54835.00187</v>
      </c>
      <c r="R136" s="44">
        <f t="shared" si="3"/>
        <v>0.0656022591</v>
      </c>
      <c r="S136" s="45">
        <f t="shared" si="10"/>
        <v>3515.778767</v>
      </c>
      <c r="T136" s="44">
        <f t="shared" si="4"/>
        <v>77.31887718</v>
      </c>
      <c r="U136" s="44">
        <f t="shared" si="5"/>
        <v>1178.600832</v>
      </c>
      <c r="V136" s="45">
        <f t="shared" si="11"/>
        <v>2402.406204</v>
      </c>
      <c r="W136" s="45">
        <f t="shared" si="6"/>
        <v>185751.3502</v>
      </c>
    </row>
    <row r="137">
      <c r="A137" s="52"/>
      <c r="B137" s="52"/>
      <c r="C137" s="52"/>
      <c r="D137" s="52"/>
      <c r="E137" s="52"/>
      <c r="F137" s="45">
        <f t="shared" si="7"/>
        <v>2.528829701</v>
      </c>
      <c r="G137" s="6">
        <f>config!$B$24</f>
        <v>800</v>
      </c>
      <c r="H137" s="6">
        <v>134.0</v>
      </c>
      <c r="I137" s="6">
        <v>0.0</v>
      </c>
      <c r="J137" s="6">
        <v>600.0</v>
      </c>
      <c r="K137" s="6">
        <v>600.0</v>
      </c>
      <c r="L137" s="11">
        <v>0.0</v>
      </c>
      <c r="M137" s="17">
        <f t="shared" si="1"/>
        <v>3679.15</v>
      </c>
      <c r="N137" s="11">
        <f t="shared" si="8"/>
        <v>281350.329</v>
      </c>
      <c r="O137" s="47">
        <v>2.0</v>
      </c>
      <c r="P137" s="47">
        <f t="shared" si="19"/>
        <v>5</v>
      </c>
      <c r="Q137" s="9">
        <f t="shared" si="9"/>
        <v>56260.71191</v>
      </c>
      <c r="R137" s="44">
        <f t="shared" si="3"/>
        <v>0.06539465774</v>
      </c>
      <c r="S137" s="45">
        <f t="shared" si="10"/>
        <v>3568.515449</v>
      </c>
      <c r="T137" s="44">
        <f t="shared" si="4"/>
        <v>78.84240185</v>
      </c>
      <c r="U137" s="44">
        <f t="shared" si="5"/>
        <v>1205.639797</v>
      </c>
      <c r="V137" s="45">
        <f t="shared" si="11"/>
        <v>2474.47839</v>
      </c>
      <c r="W137" s="45">
        <f t="shared" si="6"/>
        <v>195093.8196</v>
      </c>
    </row>
    <row r="138">
      <c r="A138" s="52"/>
      <c r="B138" s="52"/>
      <c r="C138" s="52"/>
      <c r="D138" s="52"/>
      <c r="E138" s="52"/>
      <c r="F138" s="45">
        <f t="shared" si="7"/>
        <v>2.546531509</v>
      </c>
      <c r="G138" s="6">
        <f>config!$B$24</f>
        <v>800</v>
      </c>
      <c r="H138" s="6">
        <v>135.0</v>
      </c>
      <c r="I138" s="6">
        <v>0.0</v>
      </c>
      <c r="J138" s="6">
        <v>600.0</v>
      </c>
      <c r="K138" s="6">
        <v>600.0</v>
      </c>
      <c r="L138" s="11">
        <v>0.0</v>
      </c>
      <c r="M138" s="17">
        <f t="shared" si="1"/>
        <v>3763.6</v>
      </c>
      <c r="N138" s="11">
        <f t="shared" si="8"/>
        <v>291197.5905</v>
      </c>
      <c r="O138" s="47">
        <v>2.0</v>
      </c>
      <c r="P138" s="47">
        <f t="shared" si="19"/>
        <v>5</v>
      </c>
      <c r="Q138" s="9">
        <f t="shared" si="9"/>
        <v>57723.49042</v>
      </c>
      <c r="R138" s="44">
        <f t="shared" si="3"/>
        <v>0.06520049242</v>
      </c>
      <c r="S138" s="45">
        <f t="shared" si="10"/>
        <v>3622.04318</v>
      </c>
      <c r="T138" s="44">
        <f t="shared" si="4"/>
        <v>80.39594672</v>
      </c>
      <c r="U138" s="44">
        <f t="shared" si="5"/>
        <v>1233.057355</v>
      </c>
      <c r="V138" s="45">
        <f t="shared" si="11"/>
        <v>2548.712742</v>
      </c>
      <c r="W138" s="45">
        <f t="shared" si="6"/>
        <v>204906.1738</v>
      </c>
    </row>
    <row r="139">
      <c r="A139" s="52"/>
      <c r="B139" s="52"/>
      <c r="C139" s="52"/>
      <c r="D139" s="52"/>
      <c r="E139" s="52"/>
      <c r="F139" s="45">
        <f t="shared" si="7"/>
        <v>2.564357229</v>
      </c>
      <c r="G139" s="6">
        <f>config!$B$24</f>
        <v>800</v>
      </c>
      <c r="H139" s="6">
        <v>136.0</v>
      </c>
      <c r="I139" s="6">
        <v>0.0</v>
      </c>
      <c r="J139" s="6">
        <v>600.0</v>
      </c>
      <c r="K139" s="6">
        <v>600.0</v>
      </c>
      <c r="L139" s="11">
        <v>0.0</v>
      </c>
      <c r="M139" s="17">
        <f t="shared" si="1"/>
        <v>3850.75</v>
      </c>
      <c r="N139" s="11">
        <f t="shared" si="8"/>
        <v>301389.5062</v>
      </c>
      <c r="O139" s="47">
        <v>2.0</v>
      </c>
      <c r="P139" s="47">
        <f t="shared" si="19"/>
        <v>5</v>
      </c>
      <c r="Q139" s="9">
        <f t="shared" si="9"/>
        <v>59224.30118</v>
      </c>
      <c r="R139" s="44">
        <f t="shared" si="3"/>
        <v>0.06501976256</v>
      </c>
      <c r="S139" s="45">
        <f t="shared" si="10"/>
        <v>3676.373828</v>
      </c>
      <c r="T139" s="44">
        <f t="shared" si="4"/>
        <v>81.9801033</v>
      </c>
      <c r="U139" s="44">
        <f t="shared" si="5"/>
        <v>1260.849011</v>
      </c>
      <c r="V139" s="45">
        <f t="shared" si="11"/>
        <v>2625.174124</v>
      </c>
      <c r="W139" s="45">
        <f t="shared" si="6"/>
        <v>215212.0459</v>
      </c>
    </row>
    <row r="140">
      <c r="A140" s="52"/>
      <c r="B140" s="52"/>
      <c r="C140" s="52"/>
      <c r="D140" s="52"/>
      <c r="E140" s="52"/>
      <c r="F140" s="45">
        <f t="shared" si="7"/>
        <v>2.58230773</v>
      </c>
      <c r="G140" s="6">
        <f>config!$B$24</f>
        <v>800</v>
      </c>
      <c r="H140" s="6">
        <v>137.0</v>
      </c>
      <c r="I140" s="6">
        <v>0.0</v>
      </c>
      <c r="J140" s="6">
        <v>600.0</v>
      </c>
      <c r="K140" s="6">
        <v>600.0</v>
      </c>
      <c r="L140" s="11">
        <v>0.0</v>
      </c>
      <c r="M140" s="17">
        <f t="shared" si="1"/>
        <v>3940.7</v>
      </c>
      <c r="N140" s="11">
        <f t="shared" si="8"/>
        <v>311938.1389</v>
      </c>
      <c r="O140" s="47">
        <v>2.0</v>
      </c>
      <c r="P140" s="47">
        <f t="shared" si="19"/>
        <v>5</v>
      </c>
      <c r="Q140" s="9">
        <f t="shared" si="9"/>
        <v>60764.13301</v>
      </c>
      <c r="R140" s="44">
        <f t="shared" si="3"/>
        <v>0.06485240232</v>
      </c>
      <c r="S140" s="45">
        <f t="shared" si="10"/>
        <v>3731.519436</v>
      </c>
      <c r="T140" s="44">
        <f t="shared" si="4"/>
        <v>83.5954748</v>
      </c>
      <c r="U140" s="44">
        <f t="shared" si="5"/>
        <v>1289.011229</v>
      </c>
      <c r="V140" s="45">
        <f t="shared" si="11"/>
        <v>2703.929348</v>
      </c>
      <c r="W140" s="45">
        <f t="shared" si="6"/>
        <v>226036.2576</v>
      </c>
    </row>
    <row r="141">
      <c r="A141" s="52"/>
      <c r="B141" s="52"/>
      <c r="C141" s="52"/>
      <c r="D141" s="52"/>
      <c r="E141" s="52"/>
      <c r="F141" s="45">
        <f t="shared" si="7"/>
        <v>2.600383884</v>
      </c>
      <c r="G141" s="6">
        <f>config!$B$24</f>
        <v>800</v>
      </c>
      <c r="H141" s="6">
        <v>138.0</v>
      </c>
      <c r="I141" s="6">
        <v>0.0</v>
      </c>
      <c r="J141" s="6">
        <v>600.0</v>
      </c>
      <c r="K141" s="6">
        <v>600.0</v>
      </c>
      <c r="L141" s="11">
        <v>0.0</v>
      </c>
      <c r="M141" s="17">
        <f t="shared" si="1"/>
        <v>4033.5</v>
      </c>
      <c r="N141" s="11">
        <f t="shared" si="8"/>
        <v>322855.9738</v>
      </c>
      <c r="O141" s="47">
        <v>2.0</v>
      </c>
      <c r="P141" s="47">
        <f t="shared" si="19"/>
        <v>5</v>
      </c>
      <c r="Q141" s="9">
        <f t="shared" si="9"/>
        <v>62344.00046</v>
      </c>
      <c r="R141" s="44">
        <f t="shared" si="3"/>
        <v>0.06469748444</v>
      </c>
      <c r="S141" s="45">
        <f t="shared" si="10"/>
        <v>3787.492227</v>
      </c>
      <c r="T141" s="44">
        <f t="shared" si="4"/>
        <v>85.24267627</v>
      </c>
      <c r="U141" s="44">
        <f t="shared" si="5"/>
        <v>1317.557816</v>
      </c>
      <c r="V141" s="45">
        <f t="shared" si="11"/>
        <v>2785.047228</v>
      </c>
      <c r="W141" s="45">
        <f t="shared" si="6"/>
        <v>237404.8793</v>
      </c>
    </row>
    <row r="142">
      <c r="A142" s="52"/>
      <c r="B142" s="52"/>
      <c r="C142" s="52"/>
      <c r="D142" s="52"/>
      <c r="E142" s="52"/>
      <c r="F142" s="45">
        <f t="shared" si="7"/>
        <v>2.618586571</v>
      </c>
      <c r="G142" s="6">
        <f>config!$B$24</f>
        <v>800</v>
      </c>
      <c r="H142" s="6">
        <v>139.0</v>
      </c>
      <c r="I142" s="6">
        <v>0.0</v>
      </c>
      <c r="J142" s="6">
        <v>600.0</v>
      </c>
      <c r="K142" s="6">
        <v>600.0</v>
      </c>
      <c r="L142" s="11">
        <v>0.0</v>
      </c>
      <c r="M142" s="17">
        <f t="shared" si="1"/>
        <v>4129.3</v>
      </c>
      <c r="N142" s="11">
        <f t="shared" si="8"/>
        <v>334155.9329</v>
      </c>
      <c r="O142" s="47">
        <v>2.0</v>
      </c>
      <c r="P142" s="47">
        <f t="shared" si="19"/>
        <v>6</v>
      </c>
      <c r="Q142" s="9">
        <f t="shared" si="9"/>
        <v>63964.94448</v>
      </c>
      <c r="R142" s="44">
        <f t="shared" si="3"/>
        <v>0.06455567239</v>
      </c>
      <c r="S142" s="45">
        <f t="shared" si="10"/>
        <v>3844.304611</v>
      </c>
      <c r="T142" s="44">
        <f t="shared" si="4"/>
        <v>86.92233492</v>
      </c>
      <c r="U142" s="44">
        <f t="shared" si="5"/>
        <v>1346.47091</v>
      </c>
      <c r="V142" s="45">
        <f t="shared" si="11"/>
        <v>2868.598645</v>
      </c>
      <c r="W142" s="45">
        <f t="shared" si="6"/>
        <v>249345.2922</v>
      </c>
    </row>
    <row r="143">
      <c r="A143" s="52"/>
      <c r="B143" s="52"/>
      <c r="C143" s="52"/>
      <c r="D143" s="52"/>
      <c r="E143" s="52"/>
      <c r="F143" s="45">
        <f t="shared" si="7"/>
        <v>2.636916677</v>
      </c>
      <c r="G143" s="6">
        <f>config!$B$24</f>
        <v>800</v>
      </c>
      <c r="H143" s="6">
        <v>140.0</v>
      </c>
      <c r="I143" s="6">
        <v>0.0</v>
      </c>
      <c r="J143" s="6">
        <v>600.0</v>
      </c>
      <c r="K143" s="6">
        <v>600.0</v>
      </c>
      <c r="L143" s="11">
        <v>0.0</v>
      </c>
      <c r="M143" s="17">
        <f t="shared" si="1"/>
        <v>4228.15</v>
      </c>
      <c r="N143" s="11">
        <f t="shared" si="8"/>
        <v>345851.3905</v>
      </c>
      <c r="O143" s="47">
        <v>2.0</v>
      </c>
      <c r="P143" s="47">
        <f t="shared" si="19"/>
        <v>6</v>
      </c>
      <c r="Q143" s="9">
        <f t="shared" si="9"/>
        <v>65628.03303</v>
      </c>
      <c r="R143" s="44">
        <f t="shared" si="3"/>
        <v>0.06442597476</v>
      </c>
      <c r="S143" s="45">
        <f t="shared" si="10"/>
        <v>3901.96918</v>
      </c>
      <c r="T143" s="44">
        <f t="shared" si="4"/>
        <v>88.63509029</v>
      </c>
      <c r="U143" s="44">
        <f t="shared" si="5"/>
        <v>1375.766383</v>
      </c>
      <c r="V143" s="45">
        <f t="shared" si="11"/>
        <v>2954.656604</v>
      </c>
      <c r="W143" s="45">
        <f t="shared" si="6"/>
        <v>261886.2549</v>
      </c>
    </row>
    <row r="144">
      <c r="A144" s="52"/>
      <c r="B144" s="52"/>
      <c r="C144" s="52"/>
      <c r="D144" s="52"/>
      <c r="E144" s="52"/>
      <c r="F144" s="45">
        <f t="shared" si="7"/>
        <v>2.655375094</v>
      </c>
      <c r="G144" s="6">
        <f>config!$B$24</f>
        <v>800</v>
      </c>
      <c r="H144" s="6">
        <v>141.0</v>
      </c>
      <c r="I144" s="6">
        <v>0.0</v>
      </c>
      <c r="J144" s="6">
        <v>600.0</v>
      </c>
      <c r="K144" s="6">
        <v>600.0</v>
      </c>
      <c r="L144" s="11">
        <v>0.0</v>
      </c>
      <c r="M144" s="17">
        <f t="shared" si="1"/>
        <v>4330.2</v>
      </c>
      <c r="N144" s="11">
        <f t="shared" si="8"/>
        <v>357956.1892</v>
      </c>
      <c r="O144" s="47">
        <v>2.0</v>
      </c>
      <c r="P144" s="47">
        <f t="shared" si="19"/>
        <v>6</v>
      </c>
      <c r="Q144" s="9">
        <f t="shared" si="9"/>
        <v>67334.36189</v>
      </c>
      <c r="R144" s="44">
        <f t="shared" si="3"/>
        <v>0.06430891863</v>
      </c>
      <c r="S144" s="45">
        <f t="shared" si="10"/>
        <v>3960.498717</v>
      </c>
      <c r="T144" s="44">
        <f t="shared" si="4"/>
        <v>90.38159453</v>
      </c>
      <c r="U144" s="44">
        <f t="shared" si="5"/>
        <v>1405.428616</v>
      </c>
      <c r="V144" s="45">
        <f t="shared" si="11"/>
        <v>3043.296303</v>
      </c>
      <c r="W144" s="45">
        <f t="shared" si="6"/>
        <v>275057.9724</v>
      </c>
    </row>
    <row r="145">
      <c r="A145" s="52"/>
      <c r="B145" s="52"/>
      <c r="C145" s="52"/>
      <c r="D145" s="52"/>
      <c r="E145" s="52"/>
      <c r="F145" s="45">
        <f t="shared" si="7"/>
        <v>2.67396272</v>
      </c>
      <c r="G145" s="6">
        <f>config!$B$24</f>
        <v>800</v>
      </c>
      <c r="H145" s="6">
        <v>142.0</v>
      </c>
      <c r="I145" s="6">
        <v>0.0</v>
      </c>
      <c r="J145" s="6">
        <v>600.0</v>
      </c>
      <c r="K145" s="6">
        <v>600.0</v>
      </c>
      <c r="L145" s="11">
        <v>0.0</v>
      </c>
      <c r="M145" s="17">
        <f t="shared" si="1"/>
        <v>4435.45</v>
      </c>
      <c r="N145" s="11">
        <f t="shared" si="8"/>
        <v>370484.6558</v>
      </c>
      <c r="O145" s="47">
        <v>2.0</v>
      </c>
      <c r="P145" s="47">
        <f t="shared" si="19"/>
        <v>6</v>
      </c>
      <c r="Q145" s="9">
        <f t="shared" si="9"/>
        <v>69085.0553</v>
      </c>
      <c r="R145" s="44">
        <f t="shared" si="3"/>
        <v>0.06420274227</v>
      </c>
      <c r="S145" s="45">
        <f t="shared" si="10"/>
        <v>4019.906198</v>
      </c>
      <c r="T145" s="44">
        <f t="shared" si="4"/>
        <v>92.16251265</v>
      </c>
      <c r="U145" s="44">
        <f t="shared" si="5"/>
        <v>1435.49184</v>
      </c>
      <c r="V145" s="45">
        <f t="shared" si="11"/>
        <v>3134.595192</v>
      </c>
      <c r="W145" s="45">
        <f t="shared" si="6"/>
        <v>288892.169</v>
      </c>
    </row>
    <row r="146">
      <c r="A146" s="52"/>
      <c r="B146" s="52"/>
      <c r="C146" s="52"/>
      <c r="D146" s="52"/>
      <c r="E146" s="52"/>
      <c r="F146" s="45">
        <f t="shared" si="7"/>
        <v>2.692680459</v>
      </c>
      <c r="G146" s="6">
        <f>config!$B$24</f>
        <v>800</v>
      </c>
      <c r="H146" s="6">
        <v>143.0</v>
      </c>
      <c r="I146" s="6">
        <v>0.0</v>
      </c>
      <c r="J146" s="6">
        <v>600.0</v>
      </c>
      <c r="K146" s="6">
        <v>600.0</v>
      </c>
      <c r="L146" s="11">
        <v>0.0</v>
      </c>
      <c r="M146" s="17">
        <f t="shared" si="1"/>
        <v>4544.15</v>
      </c>
      <c r="N146" s="11">
        <f t="shared" si="8"/>
        <v>383451.6188</v>
      </c>
      <c r="O146" s="47">
        <v>2.0</v>
      </c>
      <c r="P146" s="47">
        <f t="shared" si="19"/>
        <v>6</v>
      </c>
      <c r="Q146" s="9">
        <f t="shared" si="9"/>
        <v>70881.26674</v>
      </c>
      <c r="R146" s="44">
        <f t="shared" si="3"/>
        <v>0.06410932266</v>
      </c>
      <c r="S146" s="45">
        <f t="shared" si="10"/>
        <v>4080.204791</v>
      </c>
      <c r="T146" s="44">
        <f t="shared" si="4"/>
        <v>93.97852275</v>
      </c>
      <c r="U146" s="44">
        <f t="shared" si="5"/>
        <v>1465.910399</v>
      </c>
      <c r="V146" s="45">
        <f t="shared" si="11"/>
        <v>3228.633047</v>
      </c>
      <c r="W146" s="45">
        <f t="shared" si="6"/>
        <v>303422.1643</v>
      </c>
    </row>
    <row r="147">
      <c r="A147" s="52"/>
      <c r="B147" s="52"/>
      <c r="C147" s="52"/>
      <c r="D147" s="52"/>
      <c r="E147" s="52"/>
      <c r="F147" s="45">
        <f t="shared" si="7"/>
        <v>2.711529222</v>
      </c>
      <c r="G147" s="6">
        <f>config!$B$24</f>
        <v>800</v>
      </c>
      <c r="H147" s="6">
        <v>144.0</v>
      </c>
      <c r="I147" s="6">
        <v>0.0</v>
      </c>
      <c r="J147" s="6">
        <v>600.0</v>
      </c>
      <c r="K147" s="6">
        <v>600.0</v>
      </c>
      <c r="L147" s="11">
        <v>0.0</v>
      </c>
      <c r="M147" s="17">
        <f t="shared" si="1"/>
        <v>4656.25</v>
      </c>
      <c r="N147" s="11">
        <f t="shared" si="8"/>
        <v>396872.4254</v>
      </c>
      <c r="O147" s="47">
        <v>2.0</v>
      </c>
      <c r="P147" s="47">
        <f t="shared" si="19"/>
        <v>6</v>
      </c>
      <c r="Q147" s="9">
        <f t="shared" si="9"/>
        <v>72724.17967</v>
      </c>
      <c r="R147" s="44">
        <f t="shared" si="3"/>
        <v>0.0640261605</v>
      </c>
      <c r="S147" s="45">
        <f t="shared" si="10"/>
        <v>4141.407863</v>
      </c>
      <c r="T147" s="44">
        <f t="shared" si="4"/>
        <v>95.8303163</v>
      </c>
      <c r="U147" s="44">
        <f t="shared" si="5"/>
        <v>1496.736889</v>
      </c>
      <c r="V147" s="45">
        <f t="shared" si="11"/>
        <v>3325.492039</v>
      </c>
      <c r="W147" s="45">
        <f t="shared" si="6"/>
        <v>318682.9539</v>
      </c>
    </row>
    <row r="148">
      <c r="A148" s="52"/>
      <c r="B148" s="52"/>
      <c r="C148" s="52"/>
      <c r="D148" s="52"/>
      <c r="E148" s="52"/>
      <c r="F148" s="45">
        <f t="shared" si="7"/>
        <v>2.730509927</v>
      </c>
      <c r="G148" s="6">
        <f>config!$B$24</f>
        <v>800</v>
      </c>
      <c r="H148" s="6">
        <v>145.0</v>
      </c>
      <c r="I148" s="6">
        <v>0.0</v>
      </c>
      <c r="J148" s="6">
        <v>600.0</v>
      </c>
      <c r="K148" s="6">
        <v>600.0</v>
      </c>
      <c r="L148" s="11">
        <v>0.0</v>
      </c>
      <c r="M148" s="17">
        <f t="shared" si="1"/>
        <v>4772</v>
      </c>
      <c r="N148" s="11">
        <f t="shared" si="8"/>
        <v>410762.9603</v>
      </c>
      <c r="O148" s="47">
        <v>2.0</v>
      </c>
      <c r="P148" s="47">
        <f t="shared" si="19"/>
        <v>6</v>
      </c>
      <c r="Q148" s="9">
        <f t="shared" si="9"/>
        <v>74615.00834</v>
      </c>
      <c r="R148" s="44">
        <f t="shared" si="3"/>
        <v>0.06395496169</v>
      </c>
      <c r="S148" s="45">
        <f t="shared" si="10"/>
        <v>4203.528981</v>
      </c>
      <c r="T148" s="44">
        <f t="shared" si="4"/>
        <v>97.71859839</v>
      </c>
      <c r="U148" s="44">
        <f t="shared" si="5"/>
        <v>1527.928339</v>
      </c>
      <c r="V148" s="45">
        <f t="shared" si="11"/>
        <v>3425.2568</v>
      </c>
      <c r="W148" s="45">
        <f t="shared" si="6"/>
        <v>334711.2936</v>
      </c>
    </row>
    <row r="149">
      <c r="A149" s="52"/>
      <c r="B149" s="52"/>
      <c r="C149" s="52"/>
      <c r="D149" s="52"/>
      <c r="E149" s="52"/>
      <c r="F149" s="45">
        <f t="shared" si="7"/>
        <v>2.749623496</v>
      </c>
      <c r="G149" s="6">
        <f>config!$B$24</f>
        <v>800</v>
      </c>
      <c r="H149" s="6">
        <v>146.0</v>
      </c>
      <c r="I149" s="6">
        <v>0.0</v>
      </c>
      <c r="J149" s="6">
        <v>600.0</v>
      </c>
      <c r="K149" s="6">
        <v>600.0</v>
      </c>
      <c r="L149" s="11">
        <v>0.0</v>
      </c>
      <c r="M149" s="17">
        <f t="shared" si="1"/>
        <v>4891.4</v>
      </c>
      <c r="N149" s="11">
        <f t="shared" si="8"/>
        <v>425139.6639</v>
      </c>
      <c r="O149" s="47">
        <v>2.0</v>
      </c>
      <c r="P149" s="47">
        <f t="shared" si="19"/>
        <v>7</v>
      </c>
      <c r="Q149" s="9">
        <f t="shared" si="9"/>
        <v>76554.99856</v>
      </c>
      <c r="R149" s="44">
        <f t="shared" si="3"/>
        <v>0.06389393367</v>
      </c>
      <c r="S149" s="45">
        <f t="shared" si="10"/>
        <v>4266.581916</v>
      </c>
      <c r="T149" s="44">
        <f t="shared" si="4"/>
        <v>99.64408802</v>
      </c>
      <c r="U149" s="44">
        <f t="shared" si="5"/>
        <v>1559.523452</v>
      </c>
      <c r="V149" s="45">
        <f t="shared" si="11"/>
        <v>3528.014504</v>
      </c>
      <c r="W149" s="45">
        <f t="shared" si="6"/>
        <v>351545.7878</v>
      </c>
    </row>
    <row r="150">
      <c r="A150" s="52"/>
      <c r="B150" s="52"/>
      <c r="C150" s="52"/>
      <c r="D150" s="52"/>
      <c r="E150" s="52"/>
      <c r="F150" s="45">
        <f t="shared" si="7"/>
        <v>2.768870861</v>
      </c>
      <c r="G150" s="6">
        <f>config!$B$24</f>
        <v>800</v>
      </c>
      <c r="H150" s="6">
        <v>147.0</v>
      </c>
      <c r="I150" s="6">
        <v>0.0</v>
      </c>
      <c r="J150" s="6">
        <v>600.0</v>
      </c>
      <c r="K150" s="6">
        <v>600.0</v>
      </c>
      <c r="L150" s="11">
        <v>0.0</v>
      </c>
      <c r="M150" s="17">
        <f t="shared" si="1"/>
        <v>5014.65</v>
      </c>
      <c r="N150" s="11">
        <f t="shared" si="8"/>
        <v>440019.5522</v>
      </c>
      <c r="O150" s="47">
        <v>2.0</v>
      </c>
      <c r="P150" s="47">
        <f t="shared" si="19"/>
        <v>7</v>
      </c>
      <c r="Q150" s="9">
        <f t="shared" si="9"/>
        <v>78545.42852</v>
      </c>
      <c r="R150" s="44">
        <f t="shared" si="3"/>
        <v>0.06384394476</v>
      </c>
      <c r="S150" s="45">
        <f t="shared" si="10"/>
        <v>4330.580644</v>
      </c>
      <c r="T150" s="44">
        <f t="shared" si="4"/>
        <v>101.6075183</v>
      </c>
      <c r="U150" s="44">
        <f t="shared" si="5"/>
        <v>1591.498124</v>
      </c>
      <c r="V150" s="45">
        <f t="shared" si="11"/>
        <v>3633.854939</v>
      </c>
      <c r="W150" s="45">
        <f t="shared" si="6"/>
        <v>369226.9823</v>
      </c>
    </row>
    <row r="151">
      <c r="A151" s="52"/>
      <c r="B151" s="52"/>
      <c r="C151" s="52"/>
      <c r="D151" s="52"/>
      <c r="E151" s="52"/>
      <c r="F151" s="45">
        <f t="shared" si="7"/>
        <v>2.788252957</v>
      </c>
      <c r="G151" s="6">
        <f>config!$B$24</f>
        <v>800</v>
      </c>
      <c r="H151" s="6">
        <v>148.0</v>
      </c>
      <c r="I151" s="6">
        <v>0.0</v>
      </c>
      <c r="J151" s="6">
        <v>600.0</v>
      </c>
      <c r="K151" s="6">
        <v>600.0</v>
      </c>
      <c r="L151" s="11">
        <v>0.0</v>
      </c>
      <c r="M151" s="17">
        <f t="shared" si="1"/>
        <v>5141.85</v>
      </c>
      <c r="N151" s="11">
        <f t="shared" si="8"/>
        <v>455420.2365</v>
      </c>
      <c r="O151" s="47">
        <v>2.0</v>
      </c>
      <c r="P151" s="47">
        <f t="shared" si="19"/>
        <v>7</v>
      </c>
      <c r="Q151" s="9">
        <f t="shared" si="9"/>
        <v>80587.60967</v>
      </c>
      <c r="R151" s="44">
        <f t="shared" si="3"/>
        <v>0.06380447343</v>
      </c>
      <c r="S151" s="45">
        <f t="shared" si="10"/>
        <v>4395.539354</v>
      </c>
      <c r="T151" s="44">
        <f t="shared" si="4"/>
        <v>103.6096369</v>
      </c>
      <c r="U151" s="44">
        <f t="shared" si="5"/>
        <v>1623.861641</v>
      </c>
      <c r="V151" s="45">
        <f t="shared" si="11"/>
        <v>3742.870587</v>
      </c>
      <c r="W151" s="45">
        <f t="shared" si="6"/>
        <v>387797.4625</v>
      </c>
    </row>
    <row r="152">
      <c r="A152" s="52"/>
      <c r="B152" s="52"/>
      <c r="C152" s="52"/>
      <c r="D152" s="52"/>
      <c r="E152" s="52"/>
      <c r="F152" s="45">
        <f t="shared" si="7"/>
        <v>2.807770727</v>
      </c>
      <c r="G152" s="6">
        <f>config!$B$24</f>
        <v>800</v>
      </c>
      <c r="H152" s="6">
        <v>149.0</v>
      </c>
      <c r="I152" s="6">
        <v>0.0</v>
      </c>
      <c r="J152" s="6">
        <v>600.0</v>
      </c>
      <c r="K152" s="6">
        <v>600.0</v>
      </c>
      <c r="L152" s="11">
        <v>0.0</v>
      </c>
      <c r="M152" s="17">
        <f t="shared" si="1"/>
        <v>5273.1</v>
      </c>
      <c r="N152" s="11">
        <f t="shared" si="8"/>
        <v>471359.9448</v>
      </c>
      <c r="O152" s="47">
        <v>2.0</v>
      </c>
      <c r="P152" s="47">
        <f t="shared" si="19"/>
        <v>7</v>
      </c>
      <c r="Q152" s="9">
        <f t="shared" si="9"/>
        <v>82682.88752</v>
      </c>
      <c r="R152" s="44">
        <f t="shared" si="3"/>
        <v>0.06377498607</v>
      </c>
      <c r="S152" s="45">
        <f t="shared" si="10"/>
        <v>4461.472444</v>
      </c>
      <c r="T152" s="44">
        <f t="shared" si="4"/>
        <v>105.6512061</v>
      </c>
      <c r="U152" s="44">
        <f t="shared" si="5"/>
        <v>1656.624527</v>
      </c>
      <c r="V152" s="45">
        <f t="shared" si="11"/>
        <v>3855.156705</v>
      </c>
      <c r="W152" s="45">
        <f t="shared" si="6"/>
        <v>407301.9556</v>
      </c>
    </row>
    <row r="153">
      <c r="A153" s="52"/>
      <c r="B153" s="52"/>
      <c r="C153" s="52"/>
      <c r="D153" s="52"/>
      <c r="E153" s="52"/>
      <c r="F153" s="45">
        <f t="shared" si="7"/>
        <v>2.827425122</v>
      </c>
      <c r="G153" s="6">
        <f>config!$B$24</f>
        <v>800</v>
      </c>
      <c r="H153" s="6">
        <v>150.0</v>
      </c>
      <c r="I153" s="6">
        <v>0.0</v>
      </c>
      <c r="J153" s="6">
        <v>600.0</v>
      </c>
      <c r="K153" s="6">
        <v>600.0</v>
      </c>
      <c r="L153" s="11">
        <v>0.0</v>
      </c>
      <c r="M153" s="17">
        <f t="shared" si="1"/>
        <v>5408.55</v>
      </c>
      <c r="N153" s="11">
        <f t="shared" si="8"/>
        <v>487857.5428</v>
      </c>
      <c r="O153" s="47">
        <v>2.0</v>
      </c>
      <c r="P153" s="47">
        <f t="shared" si="19"/>
        <v>7</v>
      </c>
      <c r="Q153" s="9">
        <f t="shared" si="9"/>
        <v>84832.64259</v>
      </c>
      <c r="R153" s="44">
        <f t="shared" si="3"/>
        <v>0.06375552894</v>
      </c>
      <c r="S153" s="45">
        <f t="shared" si="10"/>
        <v>4528.394531</v>
      </c>
      <c r="T153" s="44">
        <f t="shared" si="4"/>
        <v>107.7330033</v>
      </c>
      <c r="U153" s="44">
        <f t="shared" si="5"/>
        <v>1689.782911</v>
      </c>
      <c r="V153" s="45">
        <f t="shared" si="11"/>
        <v>3970.811406</v>
      </c>
      <c r="W153" s="45">
        <f t="shared" si="6"/>
        <v>427787.4382</v>
      </c>
    </row>
    <row r="154">
      <c r="A154" s="52"/>
      <c r="B154" s="52"/>
      <c r="C154" s="52"/>
      <c r="D154" s="52"/>
      <c r="E154" s="52"/>
      <c r="F154" s="45">
        <f t="shared" si="7"/>
        <v>2.847217098</v>
      </c>
      <c r="G154" s="6">
        <f>config!$B$24</f>
        <v>800</v>
      </c>
      <c r="H154" s="6">
        <v>151.0</v>
      </c>
      <c r="I154" s="6">
        <v>0.0</v>
      </c>
      <c r="J154" s="6">
        <v>600.0</v>
      </c>
      <c r="K154" s="6">
        <v>600.0</v>
      </c>
      <c r="L154" s="11">
        <v>0.0</v>
      </c>
      <c r="M154" s="17">
        <f t="shared" si="1"/>
        <v>5548.35</v>
      </c>
      <c r="N154" s="11">
        <f t="shared" si="8"/>
        <v>504932.5568</v>
      </c>
      <c r="O154" s="47">
        <v>2.0</v>
      </c>
      <c r="P154" s="47">
        <f t="shared" si="19"/>
        <v>7</v>
      </c>
      <c r="Q154" s="9">
        <f t="shared" si="9"/>
        <v>87038.2913</v>
      </c>
      <c r="R154" s="44">
        <f t="shared" si="3"/>
        <v>0.06374608138</v>
      </c>
      <c r="S154" s="45">
        <f t="shared" si="10"/>
        <v>4596.320449</v>
      </c>
      <c r="T154" s="44">
        <f t="shared" si="4"/>
        <v>109.8558211</v>
      </c>
      <c r="U154" s="44">
        <f t="shared" si="5"/>
        <v>1723.334497</v>
      </c>
      <c r="V154" s="45">
        <f t="shared" si="11"/>
        <v>4089.935748</v>
      </c>
      <c r="W154" s="45">
        <f t="shared" si="6"/>
        <v>449303.2498</v>
      </c>
    </row>
    <row r="155">
      <c r="A155" s="52"/>
      <c r="B155" s="52"/>
      <c r="C155" s="52"/>
      <c r="D155" s="52"/>
      <c r="E155" s="52"/>
      <c r="F155" s="45">
        <f t="shared" si="7"/>
        <v>2.867147618</v>
      </c>
      <c r="G155" s="6">
        <f>config!$B$24</f>
        <v>800</v>
      </c>
      <c r="H155" s="6">
        <v>152.0</v>
      </c>
      <c r="I155" s="6">
        <v>0.0</v>
      </c>
      <c r="J155" s="6">
        <v>600.0</v>
      </c>
      <c r="K155" s="6">
        <v>600.0</v>
      </c>
      <c r="L155" s="11">
        <v>0.0</v>
      </c>
      <c r="M155" s="17">
        <f t="shared" si="1"/>
        <v>5692.6</v>
      </c>
      <c r="N155" s="11">
        <f t="shared" si="8"/>
        <v>522605.1963</v>
      </c>
      <c r="O155" s="47">
        <v>2.0</v>
      </c>
      <c r="P155" s="47">
        <f t="shared" si="19"/>
        <v>7</v>
      </c>
      <c r="Q155" s="9">
        <f t="shared" si="9"/>
        <v>89301.28687</v>
      </c>
      <c r="R155" s="44">
        <f t="shared" si="3"/>
        <v>0.06374600187</v>
      </c>
      <c r="S155" s="45">
        <f t="shared" si="10"/>
        <v>4665.265256</v>
      </c>
      <c r="T155" s="44">
        <f t="shared" si="4"/>
        <v>112.0204678</v>
      </c>
      <c r="U155" s="44">
        <f t="shared" si="5"/>
        <v>1757.294019</v>
      </c>
      <c r="V155" s="45">
        <f t="shared" si="11"/>
        <v>4212.633821</v>
      </c>
      <c r="W155" s="45">
        <f t="shared" si="6"/>
        <v>471901.2112</v>
      </c>
    </row>
    <row r="156">
      <c r="A156" s="52"/>
      <c r="B156" s="52"/>
      <c r="C156" s="52"/>
      <c r="D156" s="52"/>
      <c r="E156" s="52"/>
      <c r="F156" s="45">
        <f t="shared" si="7"/>
        <v>2.887217651</v>
      </c>
      <c r="G156" s="6">
        <f>config!$B$24</f>
        <v>800</v>
      </c>
      <c r="H156" s="6">
        <v>153.0</v>
      </c>
      <c r="I156" s="6">
        <v>0.0</v>
      </c>
      <c r="J156" s="6">
        <v>600.0</v>
      </c>
      <c r="K156" s="6">
        <v>600.0</v>
      </c>
      <c r="L156" s="11">
        <v>0.0</v>
      </c>
      <c r="M156" s="17">
        <f t="shared" si="1"/>
        <v>5841.5</v>
      </c>
      <c r="N156" s="11">
        <f t="shared" si="8"/>
        <v>540896.3782</v>
      </c>
      <c r="O156" s="47">
        <v>2.0</v>
      </c>
      <c r="P156" s="47">
        <f t="shared" si="19"/>
        <v>7</v>
      </c>
      <c r="Q156" s="9">
        <f t="shared" si="9"/>
        <v>91623.12033</v>
      </c>
      <c r="R156" s="44">
        <f t="shared" si="3"/>
        <v>0.06375574177</v>
      </c>
      <c r="S156" s="45">
        <f t="shared" si="10"/>
        <v>4735.244235</v>
      </c>
      <c r="T156" s="44">
        <f t="shared" si="4"/>
        <v>114.2277677</v>
      </c>
      <c r="U156" s="44">
        <f t="shared" si="5"/>
        <v>1791.646752</v>
      </c>
      <c r="V156" s="45">
        <f t="shared" si="11"/>
        <v>4339.012835</v>
      </c>
      <c r="W156" s="45">
        <f t="shared" si="6"/>
        <v>495635.75</v>
      </c>
    </row>
    <row r="157">
      <c r="A157" s="52"/>
      <c r="B157" s="52"/>
      <c r="C157" s="52"/>
      <c r="D157" s="52"/>
      <c r="E157" s="52"/>
      <c r="F157" s="45">
        <f t="shared" si="7"/>
        <v>2.907428175</v>
      </c>
      <c r="G157" s="6">
        <f>config!$B$24</f>
        <v>800</v>
      </c>
      <c r="H157" s="6">
        <v>154.0</v>
      </c>
      <c r="I157" s="6">
        <v>0.0</v>
      </c>
      <c r="J157" s="6">
        <v>600.0</v>
      </c>
      <c r="K157" s="6">
        <v>600.0</v>
      </c>
      <c r="L157" s="11">
        <v>0.0</v>
      </c>
      <c r="M157" s="17">
        <f t="shared" si="1"/>
        <v>5995.15</v>
      </c>
      <c r="N157" s="11">
        <f t="shared" si="8"/>
        <v>559827.7514</v>
      </c>
      <c r="O157" s="47">
        <v>2.0</v>
      </c>
      <c r="P157" s="47">
        <f t="shared" si="19"/>
        <v>8</v>
      </c>
      <c r="Q157" s="9">
        <f t="shared" si="9"/>
        <v>94005.32146</v>
      </c>
      <c r="R157" s="44">
        <f t="shared" si="3"/>
        <v>0.06377458113</v>
      </c>
      <c r="S157" s="45">
        <f t="shared" si="10"/>
        <v>4806.272898</v>
      </c>
      <c r="T157" s="44">
        <f t="shared" si="4"/>
        <v>116.4785611</v>
      </c>
      <c r="U157" s="44">
        <f t="shared" si="5"/>
        <v>1826.410445</v>
      </c>
      <c r="V157" s="45">
        <f t="shared" si="11"/>
        <v>4469.18322</v>
      </c>
      <c r="W157" s="45">
        <f t="shared" si="6"/>
        <v>520564.0308</v>
      </c>
    </row>
    <row r="158">
      <c r="A158" s="52"/>
      <c r="B158" s="52"/>
      <c r="C158" s="52"/>
      <c r="D158" s="52"/>
      <c r="E158" s="52"/>
      <c r="F158" s="45">
        <f t="shared" si="7"/>
        <v>2.927780172</v>
      </c>
      <c r="G158" s="6">
        <f>config!$B$24</f>
        <v>800</v>
      </c>
      <c r="H158" s="6">
        <v>155.0</v>
      </c>
      <c r="I158" s="6">
        <v>0.0</v>
      </c>
      <c r="J158" s="6">
        <v>600.0</v>
      </c>
      <c r="K158" s="6">
        <v>600.0</v>
      </c>
      <c r="L158" s="11">
        <v>0.0</v>
      </c>
      <c r="M158" s="17">
        <f t="shared" si="1"/>
        <v>6153.7</v>
      </c>
      <c r="N158" s="11">
        <f t="shared" si="8"/>
        <v>579421.7227</v>
      </c>
      <c r="O158" s="47">
        <v>2.0</v>
      </c>
      <c r="P158" s="47">
        <f t="shared" si="19"/>
        <v>8</v>
      </c>
      <c r="Q158" s="9">
        <f t="shared" si="9"/>
        <v>96449.45982</v>
      </c>
      <c r="R158" s="44">
        <f t="shared" si="3"/>
        <v>0.06380232727</v>
      </c>
      <c r="S158" s="45">
        <f t="shared" si="10"/>
        <v>4878.366992</v>
      </c>
      <c r="T158" s="44">
        <f t="shared" si="4"/>
        <v>118.7737052</v>
      </c>
      <c r="U158" s="44">
        <f t="shared" si="5"/>
        <v>1861.588915</v>
      </c>
      <c r="V158" s="45">
        <f t="shared" si="11"/>
        <v>4603.258717</v>
      </c>
      <c r="W158" s="45">
        <f t="shared" si="6"/>
        <v>546746.0936</v>
      </c>
    </row>
    <row r="159">
      <c r="A159" s="52"/>
      <c r="B159" s="52"/>
      <c r="C159" s="52"/>
      <c r="D159" s="52"/>
      <c r="E159" s="52"/>
      <c r="F159" s="45">
        <f t="shared" si="7"/>
        <v>2.948274633</v>
      </c>
      <c r="G159" s="6">
        <f>config!$B$24</f>
        <v>800</v>
      </c>
      <c r="H159" s="6">
        <v>156.0</v>
      </c>
      <c r="I159" s="6">
        <v>0.0</v>
      </c>
      <c r="J159" s="6">
        <v>600.0</v>
      </c>
      <c r="K159" s="6">
        <v>600.0</v>
      </c>
      <c r="L159" s="11">
        <v>0.0</v>
      </c>
      <c r="M159" s="17">
        <f t="shared" si="1"/>
        <v>6317.35</v>
      </c>
      <c r="N159" s="11">
        <f t="shared" si="8"/>
        <v>599701.483</v>
      </c>
      <c r="O159" s="47">
        <v>2.0</v>
      </c>
      <c r="P159" s="47">
        <f t="shared" si="19"/>
        <v>8</v>
      </c>
      <c r="Q159" s="9">
        <f t="shared" si="9"/>
        <v>98957.14577</v>
      </c>
      <c r="R159" s="44">
        <f t="shared" si="3"/>
        <v>0.06383925032</v>
      </c>
      <c r="S159" s="45">
        <f t="shared" si="10"/>
        <v>4951.542496</v>
      </c>
      <c r="T159" s="44">
        <f t="shared" si="4"/>
        <v>121.1140737</v>
      </c>
      <c r="U159" s="44">
        <f t="shared" si="5"/>
        <v>1897.172557</v>
      </c>
      <c r="V159" s="45">
        <f t="shared" si="11"/>
        <v>4741.356478</v>
      </c>
      <c r="W159" s="45">
        <f t="shared" si="6"/>
        <v>574244.9982</v>
      </c>
    </row>
    <row r="160">
      <c r="A160" s="52"/>
      <c r="B160" s="52"/>
      <c r="C160" s="52"/>
      <c r="D160" s="52"/>
      <c r="E160" s="52"/>
      <c r="F160" s="45">
        <f t="shared" si="7"/>
        <v>2.968912556</v>
      </c>
      <c r="G160" s="6">
        <f>config!$B$24</f>
        <v>800</v>
      </c>
      <c r="H160" s="6">
        <v>157.0</v>
      </c>
      <c r="I160" s="6">
        <v>0.0</v>
      </c>
      <c r="J160" s="6">
        <v>600.0</v>
      </c>
      <c r="K160" s="6">
        <v>600.0</v>
      </c>
      <c r="L160" s="11">
        <v>0.0</v>
      </c>
      <c r="M160" s="17">
        <f t="shared" si="1"/>
        <v>6486.2</v>
      </c>
      <c r="N160" s="11">
        <f t="shared" si="8"/>
        <v>620691.0349</v>
      </c>
      <c r="O160" s="47">
        <v>2.0</v>
      </c>
      <c r="P160" s="47">
        <f t="shared" si="19"/>
        <v>8</v>
      </c>
      <c r="Q160" s="9">
        <f t="shared" si="9"/>
        <v>101530.0316</v>
      </c>
      <c r="R160" s="44">
        <f t="shared" si="3"/>
        <v>0.06388454628</v>
      </c>
      <c r="S160" s="45">
        <f t="shared" si="10"/>
        <v>5025.815634</v>
      </c>
      <c r="T160" s="44">
        <f t="shared" si="4"/>
        <v>123.500558</v>
      </c>
      <c r="U160" s="44">
        <f t="shared" si="5"/>
        <v>1933.183612</v>
      </c>
      <c r="V160" s="45">
        <f t="shared" si="11"/>
        <v>4883.597173</v>
      </c>
      <c r="W160" s="45">
        <f t="shared" si="6"/>
        <v>603126.9756</v>
      </c>
    </row>
    <row r="161">
      <c r="A161" s="52"/>
      <c r="B161" s="52"/>
      <c r="C161" s="52"/>
      <c r="D161" s="52"/>
      <c r="E161" s="52"/>
      <c r="F161" s="45">
        <f t="shared" si="7"/>
        <v>2.989694944</v>
      </c>
      <c r="G161" s="6">
        <f>config!$B$24</f>
        <v>800</v>
      </c>
      <c r="H161" s="6">
        <v>158.0</v>
      </c>
      <c r="I161" s="6">
        <v>0.0</v>
      </c>
      <c r="J161" s="6">
        <v>600.0</v>
      </c>
      <c r="K161" s="6">
        <v>600.0</v>
      </c>
      <c r="L161" s="11">
        <v>0.0</v>
      </c>
      <c r="M161" s="17">
        <f t="shared" si="1"/>
        <v>6660.5</v>
      </c>
      <c r="N161" s="11">
        <f t="shared" si="8"/>
        <v>642415.2212</v>
      </c>
      <c r="O161" s="47">
        <v>2.0</v>
      </c>
      <c r="P161" s="47">
        <f t="shared" si="19"/>
        <v>8</v>
      </c>
      <c r="Q161" s="9">
        <f t="shared" si="9"/>
        <v>104169.8124</v>
      </c>
      <c r="R161" s="44">
        <f t="shared" si="3"/>
        <v>0.06393886912</v>
      </c>
      <c r="S161" s="45">
        <f t="shared" si="10"/>
        <v>5101.202868</v>
      </c>
      <c r="T161" s="44">
        <f t="shared" si="4"/>
        <v>125.9340665</v>
      </c>
      <c r="U161" s="44">
        <f t="shared" si="5"/>
        <v>1969.601093</v>
      </c>
      <c r="V161" s="45">
        <f t="shared" si="11"/>
        <v>5030.105088</v>
      </c>
      <c r="W161" s="45">
        <f t="shared" si="6"/>
        <v>633461.5886</v>
      </c>
    </row>
    <row r="162">
      <c r="A162" s="52"/>
      <c r="B162" s="52"/>
      <c r="C162" s="52"/>
      <c r="D162" s="52"/>
      <c r="E162" s="52"/>
      <c r="F162" s="45">
        <f t="shared" si="7"/>
        <v>3.010622808</v>
      </c>
      <c r="G162" s="6">
        <f>config!$B$24</f>
        <v>800</v>
      </c>
      <c r="H162" s="6">
        <v>159.0</v>
      </c>
      <c r="I162" s="6">
        <v>0.0</v>
      </c>
      <c r="J162" s="6">
        <v>600.0</v>
      </c>
      <c r="K162" s="6">
        <v>600.0</v>
      </c>
      <c r="L162" s="11">
        <v>0.0</v>
      </c>
      <c r="M162" s="17">
        <f t="shared" si="1"/>
        <v>6840.35</v>
      </c>
      <c r="N162" s="11">
        <f t="shared" si="8"/>
        <v>664899.7539</v>
      </c>
      <c r="O162" s="47">
        <v>2.0</v>
      </c>
      <c r="P162" s="47">
        <f t="shared" si="19"/>
        <v>8</v>
      </c>
      <c r="Q162" s="9">
        <f t="shared" si="9"/>
        <v>106878.2275</v>
      </c>
      <c r="R162" s="44">
        <f t="shared" si="3"/>
        <v>0.06400134208</v>
      </c>
      <c r="S162" s="45">
        <f t="shared" si="10"/>
        <v>5177.720911</v>
      </c>
      <c r="T162" s="44">
        <f t="shared" si="4"/>
        <v>128.4155259</v>
      </c>
      <c r="U162" s="44">
        <f t="shared" si="5"/>
        <v>2006.450517</v>
      </c>
      <c r="V162" s="45">
        <f t="shared" si="11"/>
        <v>5181.008241</v>
      </c>
      <c r="W162" s="45">
        <f t="shared" si="6"/>
        <v>665321.898</v>
      </c>
    </row>
    <row r="163">
      <c r="A163" s="52"/>
      <c r="B163" s="52"/>
      <c r="C163" s="52"/>
      <c r="D163" s="52"/>
      <c r="E163" s="52"/>
      <c r="F163" s="45">
        <f t="shared" si="7"/>
        <v>3.031697168</v>
      </c>
      <c r="G163" s="6">
        <f>config!$B$24</f>
        <v>800</v>
      </c>
      <c r="H163" s="6">
        <v>160.0</v>
      </c>
      <c r="I163" s="6">
        <v>0.0</v>
      </c>
      <c r="J163" s="6">
        <v>600.0</v>
      </c>
      <c r="K163" s="6">
        <v>600.0</v>
      </c>
      <c r="L163" s="11">
        <v>0.0</v>
      </c>
      <c r="M163" s="17">
        <f t="shared" si="1"/>
        <v>7025.95</v>
      </c>
      <c r="N163" s="11">
        <f t="shared" si="8"/>
        <v>688171.2453</v>
      </c>
      <c r="O163" s="47">
        <v>2.0</v>
      </c>
      <c r="P163" s="47">
        <f t="shared" si="19"/>
        <v>8</v>
      </c>
      <c r="Q163" s="9">
        <f t="shared" si="9"/>
        <v>109657.0614</v>
      </c>
      <c r="R163" s="44">
        <f t="shared" si="3"/>
        <v>0.06407202517</v>
      </c>
      <c r="S163" s="45">
        <f t="shared" si="10"/>
        <v>5255.386725</v>
      </c>
      <c r="T163" s="44">
        <f t="shared" si="4"/>
        <v>130.9458811</v>
      </c>
      <c r="U163" s="44">
        <f t="shared" si="5"/>
        <v>2043.729393</v>
      </c>
      <c r="V163" s="45">
        <f t="shared" si="11"/>
        <v>5336.438488</v>
      </c>
      <c r="W163" s="45">
        <f t="shared" si="6"/>
        <v>698784.6398</v>
      </c>
    </row>
    <row r="164">
      <c r="A164" s="52"/>
      <c r="B164" s="52"/>
      <c r="C164" s="52"/>
      <c r="D164" s="52"/>
      <c r="E164" s="52"/>
      <c r="F164" s="45">
        <f t="shared" si="7"/>
        <v>3.052919048</v>
      </c>
      <c r="G164" s="6">
        <f>config!$B$24</f>
        <v>800</v>
      </c>
      <c r="H164" s="6">
        <v>161.0</v>
      </c>
      <c r="I164" s="6">
        <v>0.0</v>
      </c>
      <c r="J164" s="6">
        <v>600.0</v>
      </c>
      <c r="K164" s="6">
        <v>600.0</v>
      </c>
      <c r="L164" s="11">
        <v>0.0</v>
      </c>
      <c r="M164" s="17">
        <f t="shared" si="1"/>
        <v>7217.5</v>
      </c>
      <c r="N164" s="11">
        <f t="shared" si="8"/>
        <v>712257.2389</v>
      </c>
      <c r="O164" s="47">
        <v>2.0</v>
      </c>
      <c r="P164" s="47">
        <f t="shared" si="19"/>
        <v>9</v>
      </c>
      <c r="Q164" s="9">
        <f t="shared" si="9"/>
        <v>112508.145</v>
      </c>
      <c r="R164" s="44">
        <f t="shared" si="3"/>
        <v>0.06415091102</v>
      </c>
      <c r="S164" s="45">
        <f t="shared" si="10"/>
        <v>5334.217526</v>
      </c>
      <c r="T164" s="44">
        <f t="shared" si="4"/>
        <v>133.5260955</v>
      </c>
      <c r="U164" s="44">
        <f t="shared" si="5"/>
        <v>2081.437245</v>
      </c>
      <c r="V164" s="45">
        <f t="shared" si="11"/>
        <v>5496.531642</v>
      </c>
      <c r="W164" s="45">
        <f t="shared" si="6"/>
        <v>733930.4091</v>
      </c>
    </row>
    <row r="165">
      <c r="A165" s="52"/>
      <c r="B165" s="52"/>
      <c r="C165" s="52"/>
      <c r="D165" s="52"/>
      <c r="E165" s="52"/>
      <c r="F165" s="45">
        <f t="shared" si="7"/>
        <v>3.074289481</v>
      </c>
      <c r="G165" s="6">
        <f>config!$B$24</f>
        <v>800</v>
      </c>
      <c r="H165" s="6">
        <v>162.0</v>
      </c>
      <c r="I165" s="6">
        <v>0.0</v>
      </c>
      <c r="J165" s="6">
        <v>600.0</v>
      </c>
      <c r="K165" s="6">
        <v>600.0</v>
      </c>
      <c r="L165" s="11">
        <v>0.0</v>
      </c>
      <c r="M165" s="17">
        <f t="shared" si="1"/>
        <v>7415.2</v>
      </c>
      <c r="N165" s="11">
        <f t="shared" si="8"/>
        <v>737186.2422</v>
      </c>
      <c r="O165" s="47">
        <v>2.0</v>
      </c>
      <c r="P165" s="47">
        <f t="shared" si="19"/>
        <v>9</v>
      </c>
      <c r="Q165" s="9">
        <f t="shared" si="9"/>
        <v>115433.3568</v>
      </c>
      <c r="R165" s="44">
        <f t="shared" si="3"/>
        <v>0.06423793093</v>
      </c>
      <c r="S165" s="45">
        <f t="shared" si="10"/>
        <v>5414.230789</v>
      </c>
      <c r="T165" s="44">
        <f t="shared" si="4"/>
        <v>136.1571516</v>
      </c>
      <c r="U165" s="44">
        <f t="shared" si="5"/>
        <v>2119.575609</v>
      </c>
      <c r="V165" s="45">
        <f t="shared" si="11"/>
        <v>5661.427592</v>
      </c>
      <c r="W165" s="45">
        <f t="shared" si="6"/>
        <v>770843.8548</v>
      </c>
    </row>
    <row r="166">
      <c r="A166" s="52"/>
      <c r="B166" s="52"/>
      <c r="C166" s="52"/>
      <c r="D166" s="52"/>
      <c r="E166" s="52"/>
      <c r="F166" s="45">
        <f t="shared" si="7"/>
        <v>3.095809508</v>
      </c>
      <c r="G166" s="6">
        <f>config!$B$24</f>
        <v>800</v>
      </c>
      <c r="H166" s="6">
        <v>163.0</v>
      </c>
      <c r="I166" s="6">
        <v>0.0</v>
      </c>
      <c r="J166" s="6">
        <v>600.0</v>
      </c>
      <c r="K166" s="6">
        <v>600.0</v>
      </c>
      <c r="L166" s="11">
        <v>0.0</v>
      </c>
      <c r="M166" s="17">
        <f t="shared" si="1"/>
        <v>7619.2</v>
      </c>
      <c r="N166" s="11">
        <f t="shared" si="8"/>
        <v>762987.7607</v>
      </c>
      <c r="O166" s="47">
        <v>2.0</v>
      </c>
      <c r="P166" s="47">
        <f t="shared" si="19"/>
        <v>9</v>
      </c>
      <c r="Q166" s="9">
        <f t="shared" si="9"/>
        <v>118434.6241</v>
      </c>
      <c r="R166" s="44">
        <f t="shared" si="3"/>
        <v>0.06433253839</v>
      </c>
      <c r="S166" s="45">
        <f t="shared" si="10"/>
        <v>5495.444251</v>
      </c>
      <c r="T166" s="44">
        <f t="shared" si="4"/>
        <v>138.8400511</v>
      </c>
      <c r="U166" s="44">
        <f t="shared" si="5"/>
        <v>2158.162177</v>
      </c>
      <c r="V166" s="45">
        <f t="shared" si="11"/>
        <v>5831.270419</v>
      </c>
      <c r="W166" s="45">
        <f t="shared" si="6"/>
        <v>809613.8832</v>
      </c>
    </row>
    <row r="167">
      <c r="A167" s="52"/>
      <c r="B167" s="52"/>
      <c r="C167" s="52"/>
      <c r="D167" s="52"/>
      <c r="E167" s="52"/>
      <c r="F167" s="45">
        <f t="shared" si="7"/>
        <v>3.117480174</v>
      </c>
      <c r="G167" s="6">
        <f>config!$B$24</f>
        <v>800</v>
      </c>
      <c r="H167" s="6">
        <v>164.0</v>
      </c>
      <c r="I167" s="6">
        <v>0.0</v>
      </c>
      <c r="J167" s="6">
        <v>600.0</v>
      </c>
      <c r="K167" s="6">
        <v>600.0</v>
      </c>
      <c r="L167" s="11">
        <v>0.0</v>
      </c>
      <c r="M167" s="17">
        <f t="shared" si="1"/>
        <v>7829.75</v>
      </c>
      <c r="N167" s="11">
        <f t="shared" si="8"/>
        <v>789692.3323</v>
      </c>
      <c r="O167" s="47">
        <v>2.0</v>
      </c>
      <c r="P167" s="47">
        <f t="shared" si="19"/>
        <v>9</v>
      </c>
      <c r="Q167" s="9">
        <f t="shared" si="9"/>
        <v>121513.9243</v>
      </c>
      <c r="R167" s="44">
        <f t="shared" si="3"/>
        <v>0.06443500237</v>
      </c>
      <c r="S167" s="45">
        <f t="shared" si="10"/>
        <v>5577.875914</v>
      </c>
      <c r="T167" s="44">
        <f t="shared" si="4"/>
        <v>141.5758157</v>
      </c>
      <c r="U167" s="44">
        <f t="shared" si="5"/>
        <v>2197.188026</v>
      </c>
      <c r="V167" s="45">
        <f t="shared" si="11"/>
        <v>6006.208532</v>
      </c>
      <c r="W167" s="45">
        <f t="shared" si="6"/>
        <v>850333.8721</v>
      </c>
    </row>
    <row r="168">
      <c r="A168" s="52"/>
      <c r="B168" s="52"/>
      <c r="C168" s="52"/>
      <c r="D168" s="52"/>
      <c r="E168" s="52"/>
      <c r="F168" s="45">
        <f t="shared" si="7"/>
        <v>3.139302535</v>
      </c>
      <c r="G168" s="6">
        <f>config!$B$24</f>
        <v>800</v>
      </c>
      <c r="H168" s="6">
        <v>165.0</v>
      </c>
      <c r="I168" s="6">
        <v>0.0</v>
      </c>
      <c r="J168" s="6">
        <v>600.0</v>
      </c>
      <c r="K168" s="6">
        <v>600.0</v>
      </c>
      <c r="L168" s="11">
        <v>0.0</v>
      </c>
      <c r="M168" s="17">
        <f t="shared" si="1"/>
        <v>8047</v>
      </c>
      <c r="N168" s="11">
        <f t="shared" si="8"/>
        <v>817331.564</v>
      </c>
      <c r="O168" s="47">
        <v>2.0</v>
      </c>
      <c r="P168" s="47">
        <f t="shared" si="19"/>
        <v>9</v>
      </c>
      <c r="Q168" s="9">
        <f t="shared" si="9"/>
        <v>124673.2863</v>
      </c>
      <c r="R168" s="44">
        <f t="shared" si="3"/>
        <v>0.06454470109</v>
      </c>
      <c r="S168" s="45">
        <f t="shared" si="10"/>
        <v>5661.544053</v>
      </c>
      <c r="T168" s="44">
        <f t="shared" si="4"/>
        <v>144.3654869</v>
      </c>
      <c r="U168" s="44">
        <f t="shared" si="5"/>
        <v>2236.674498</v>
      </c>
      <c r="V168" s="45">
        <f t="shared" si="11"/>
        <v>6186.394788</v>
      </c>
      <c r="W168" s="45">
        <f t="shared" si="6"/>
        <v>893101.8959</v>
      </c>
    </row>
    <row r="169">
      <c r="A169" s="52"/>
      <c r="B169" s="52"/>
      <c r="C169" s="52"/>
      <c r="D169" s="52"/>
      <c r="E169" s="52"/>
      <c r="F169" s="45">
        <f t="shared" si="7"/>
        <v>3.161277653</v>
      </c>
      <c r="G169" s="6">
        <f>config!$B$24</f>
        <v>800</v>
      </c>
      <c r="H169" s="6">
        <v>166.0</v>
      </c>
      <c r="I169" s="6">
        <v>0.0</v>
      </c>
      <c r="J169" s="6">
        <v>600.0</v>
      </c>
      <c r="K169" s="6">
        <v>600.0</v>
      </c>
      <c r="L169" s="11">
        <v>0.0</v>
      </c>
      <c r="M169" s="17">
        <f t="shared" si="1"/>
        <v>8271.2</v>
      </c>
      <c r="N169" s="11">
        <f t="shared" si="8"/>
        <v>845938.1687</v>
      </c>
      <c r="O169" s="47">
        <v>2.0</v>
      </c>
      <c r="P169" s="47">
        <f t="shared" si="19"/>
        <v>9</v>
      </c>
      <c r="Q169" s="9">
        <f t="shared" si="9"/>
        <v>127914.7918</v>
      </c>
      <c r="R169" s="44">
        <f t="shared" si="3"/>
        <v>0.06466179467</v>
      </c>
      <c r="S169" s="45">
        <f t="shared" si="10"/>
        <v>5746.467214</v>
      </c>
      <c r="T169" s="44">
        <f t="shared" si="4"/>
        <v>147.2101271</v>
      </c>
      <c r="U169" s="44">
        <f t="shared" si="5"/>
        <v>2276.616785</v>
      </c>
      <c r="V169" s="45">
        <f t="shared" si="11"/>
        <v>6371.986632</v>
      </c>
      <c r="W169" s="45">
        <f t="shared" si="6"/>
        <v>938020.9617</v>
      </c>
    </row>
    <row r="170">
      <c r="A170" s="52"/>
      <c r="B170" s="52"/>
      <c r="C170" s="52"/>
      <c r="D170" s="52"/>
      <c r="E170" s="52"/>
      <c r="F170" s="45">
        <f t="shared" si="7"/>
        <v>3.183406597</v>
      </c>
      <c r="G170" s="6">
        <f>config!$B$24</f>
        <v>800</v>
      </c>
      <c r="H170" s="6">
        <v>167.0</v>
      </c>
      <c r="I170" s="6">
        <v>0.0</v>
      </c>
      <c r="J170" s="6">
        <v>600.0</v>
      </c>
      <c r="K170" s="6">
        <v>600.0</v>
      </c>
      <c r="L170" s="11">
        <v>0.0</v>
      </c>
      <c r="M170" s="17">
        <f t="shared" si="1"/>
        <v>8502.6</v>
      </c>
      <c r="N170" s="11">
        <f t="shared" si="8"/>
        <v>875546.0046</v>
      </c>
      <c r="O170" s="47">
        <v>2.0</v>
      </c>
      <c r="P170" s="47">
        <f t="shared" si="19"/>
        <v>9</v>
      </c>
      <c r="Q170" s="9">
        <f t="shared" si="9"/>
        <v>131240.5764</v>
      </c>
      <c r="R170" s="44">
        <f t="shared" si="3"/>
        <v>0.0647863659</v>
      </c>
      <c r="S170" s="45">
        <f t="shared" si="10"/>
        <v>5832.664222</v>
      </c>
      <c r="T170" s="44">
        <f t="shared" si="4"/>
        <v>150.1108192</v>
      </c>
      <c r="U170" s="44">
        <f t="shared" si="5"/>
        <v>2317.012494</v>
      </c>
      <c r="V170" s="45">
        <f t="shared" si="11"/>
        <v>6563.146231</v>
      </c>
      <c r="W170" s="45">
        <f t="shared" si="6"/>
        <v>985199.2573</v>
      </c>
    </row>
    <row r="171">
      <c r="A171" s="52"/>
      <c r="B171" s="52"/>
      <c r="C171" s="52"/>
      <c r="D171" s="52"/>
      <c r="E171" s="52"/>
      <c r="F171" s="45">
        <f t="shared" si="7"/>
        <v>3.205690443</v>
      </c>
      <c r="G171" s="6">
        <f>config!$B$24</f>
        <v>800</v>
      </c>
      <c r="H171" s="6">
        <v>168.0</v>
      </c>
      <c r="I171" s="6">
        <v>0.0</v>
      </c>
      <c r="J171" s="6">
        <v>600.0</v>
      </c>
      <c r="K171" s="6">
        <v>600.0</v>
      </c>
      <c r="L171" s="11">
        <v>0.0</v>
      </c>
      <c r="M171" s="17">
        <f t="shared" si="1"/>
        <v>8741.4</v>
      </c>
      <c r="N171" s="11">
        <f t="shared" si="8"/>
        <v>906190.1148</v>
      </c>
      <c r="O171" s="47">
        <v>2.0</v>
      </c>
      <c r="P171" s="47">
        <f t="shared" si="19"/>
        <v>9</v>
      </c>
      <c r="Q171" s="9">
        <f t="shared" si="9"/>
        <v>134652.8313</v>
      </c>
      <c r="R171" s="44">
        <f t="shared" si="3"/>
        <v>0.06491805566</v>
      </c>
      <c r="S171" s="45">
        <f t="shared" si="10"/>
        <v>5920.154185</v>
      </c>
      <c r="T171" s="44">
        <f t="shared" si="4"/>
        <v>153.0686679</v>
      </c>
      <c r="U171" s="44">
        <f t="shared" si="5"/>
        <v>2357.875114</v>
      </c>
      <c r="V171" s="45">
        <f t="shared" si="11"/>
        <v>6760.040617</v>
      </c>
      <c r="W171" s="45">
        <f t="shared" si="6"/>
        <v>1034750.412</v>
      </c>
    </row>
    <row r="172">
      <c r="A172" s="52"/>
      <c r="B172" s="52"/>
      <c r="C172" s="52"/>
      <c r="D172" s="52"/>
      <c r="E172" s="52"/>
      <c r="F172" s="45">
        <f t="shared" si="7"/>
        <v>3.228130276</v>
      </c>
      <c r="G172" s="6">
        <f>config!$B$24</f>
        <v>800</v>
      </c>
      <c r="H172" s="6">
        <v>169.0</v>
      </c>
      <c r="I172" s="6">
        <v>0.0</v>
      </c>
      <c r="J172" s="6">
        <v>600.0</v>
      </c>
      <c r="K172" s="6">
        <v>600.0</v>
      </c>
      <c r="L172" s="11">
        <v>0.0</v>
      </c>
      <c r="M172" s="17">
        <f t="shared" si="1"/>
        <v>8987.85</v>
      </c>
      <c r="N172" s="11">
        <f t="shared" si="8"/>
        <v>937906.7688</v>
      </c>
      <c r="O172" s="47">
        <v>2.0</v>
      </c>
      <c r="P172" s="47">
        <f t="shared" si="19"/>
        <v>10</v>
      </c>
      <c r="Q172" s="9">
        <f t="shared" si="9"/>
        <v>138153.805</v>
      </c>
      <c r="R172" s="44">
        <f t="shared" si="3"/>
        <v>0.06505684011</v>
      </c>
      <c r="S172" s="45">
        <f t="shared" si="10"/>
        <v>6008.956498</v>
      </c>
      <c r="T172" s="44">
        <f t="shared" si="4"/>
        <v>156.0847993</v>
      </c>
      <c r="U172" s="44">
        <f t="shared" si="5"/>
        <v>2399.206586</v>
      </c>
      <c r="V172" s="45">
        <f t="shared" si="11"/>
        <v>6962.841836</v>
      </c>
      <c r="W172" s="45">
        <f t="shared" si="6"/>
        <v>1086793.77</v>
      </c>
    </row>
    <row r="173">
      <c r="A173" s="52"/>
      <c r="B173" s="52"/>
      <c r="C173" s="52"/>
      <c r="D173" s="52"/>
      <c r="E173" s="52"/>
      <c r="F173" s="45">
        <f t="shared" si="7"/>
        <v>3.250727188</v>
      </c>
      <c r="G173" s="6">
        <f>config!$B$24</f>
        <v>800</v>
      </c>
      <c r="H173" s="6">
        <v>170.0</v>
      </c>
      <c r="I173" s="6">
        <v>0.0</v>
      </c>
      <c r="J173" s="6">
        <v>600.0</v>
      </c>
      <c r="K173" s="6">
        <v>600.0</v>
      </c>
      <c r="L173" s="11">
        <v>0.0</v>
      </c>
      <c r="M173" s="17">
        <f t="shared" si="1"/>
        <v>9242.2</v>
      </c>
      <c r="N173" s="11">
        <f t="shared" si="8"/>
        <v>970733.5057</v>
      </c>
      <c r="O173" s="47">
        <v>2.0</v>
      </c>
      <c r="P173" s="47">
        <f t="shared" si="19"/>
        <v>10</v>
      </c>
      <c r="Q173" s="9">
        <f t="shared" si="9"/>
        <v>141745.8039</v>
      </c>
      <c r="R173" s="44">
        <f t="shared" si="3"/>
        <v>0.06520263561</v>
      </c>
      <c r="S173" s="45">
        <f t="shared" si="10"/>
        <v>6099.090846</v>
      </c>
      <c r="T173" s="44">
        <f t="shared" si="4"/>
        <v>159.1603618</v>
      </c>
      <c r="U173" s="44">
        <f t="shared" si="5"/>
        <v>2441.01117</v>
      </c>
      <c r="V173" s="45">
        <f t="shared" si="11"/>
        <v>7171.727091</v>
      </c>
      <c r="W173" s="45">
        <f t="shared" si="6"/>
        <v>1141454.679</v>
      </c>
    </row>
    <row r="174">
      <c r="A174" s="52"/>
      <c r="B174" s="52"/>
      <c r="C174" s="52"/>
      <c r="D174" s="52"/>
      <c r="E174" s="52"/>
      <c r="F174" s="45">
        <f t="shared" si="7"/>
        <v>3.273482278</v>
      </c>
      <c r="G174" s="6">
        <f>config!$B$24</f>
        <v>800</v>
      </c>
      <c r="H174" s="6">
        <v>171.0</v>
      </c>
      <c r="I174" s="6">
        <v>0.0</v>
      </c>
      <c r="J174" s="6">
        <v>600.0</v>
      </c>
      <c r="K174" s="6">
        <v>600.0</v>
      </c>
      <c r="L174" s="11">
        <v>0.0</v>
      </c>
      <c r="M174" s="17">
        <f t="shared" si="1"/>
        <v>9504.65</v>
      </c>
      <c r="N174" s="11">
        <f t="shared" si="8"/>
        <v>1004709.178</v>
      </c>
      <c r="O174" s="47">
        <v>2.0</v>
      </c>
      <c r="P174" s="47">
        <f t="shared" si="19"/>
        <v>10</v>
      </c>
      <c r="Q174" s="9">
        <f t="shared" si="9"/>
        <v>145431.1948</v>
      </c>
      <c r="R174" s="44">
        <f t="shared" si="3"/>
        <v>0.06535496056</v>
      </c>
      <c r="S174" s="45">
        <f t="shared" si="10"/>
        <v>6190.577208</v>
      </c>
      <c r="T174" s="44">
        <f t="shared" si="4"/>
        <v>162.2965266</v>
      </c>
      <c r="U174" s="44">
        <f t="shared" si="5"/>
        <v>2483.308462</v>
      </c>
      <c r="V174" s="45">
        <f t="shared" si="11"/>
        <v>7386.878904</v>
      </c>
      <c r="W174" s="45">
        <f t="shared" si="6"/>
        <v>1198864.788</v>
      </c>
    </row>
    <row r="175">
      <c r="A175" s="52"/>
      <c r="B175" s="52"/>
      <c r="C175" s="52"/>
      <c r="D175" s="52"/>
      <c r="E175" s="52"/>
      <c r="F175" s="45">
        <f t="shared" si="7"/>
        <v>3.296396654</v>
      </c>
      <c r="G175" s="6">
        <f>config!$B$24</f>
        <v>800</v>
      </c>
      <c r="H175" s="6">
        <v>172.0</v>
      </c>
      <c r="I175" s="6">
        <v>0.0</v>
      </c>
      <c r="J175" s="6">
        <v>600.0</v>
      </c>
      <c r="K175" s="6">
        <v>600.0</v>
      </c>
      <c r="L175" s="11">
        <v>0.0</v>
      </c>
      <c r="M175" s="17">
        <f t="shared" si="1"/>
        <v>9775.55</v>
      </c>
      <c r="N175" s="11">
        <f t="shared" si="8"/>
        <v>1039874</v>
      </c>
      <c r="O175" s="47">
        <v>2.0</v>
      </c>
      <c r="P175" s="47">
        <f t="shared" si="19"/>
        <v>10</v>
      </c>
      <c r="Q175" s="9">
        <f t="shared" si="9"/>
        <v>149212.4058</v>
      </c>
      <c r="R175" s="44">
        <f t="shared" si="3"/>
        <v>0.06551432466</v>
      </c>
      <c r="S175" s="45">
        <f t="shared" si="10"/>
        <v>6283.435867</v>
      </c>
      <c r="T175" s="44">
        <f t="shared" si="4"/>
        <v>165.4944877</v>
      </c>
      <c r="U175" s="44">
        <f t="shared" si="5"/>
        <v>2526.080953</v>
      </c>
      <c r="V175" s="45">
        <f t="shared" si="11"/>
        <v>7608.485271</v>
      </c>
      <c r="W175" s="45">
        <f t="shared" si="6"/>
        <v>1259162.372</v>
      </c>
    </row>
    <row r="176">
      <c r="A176" s="52"/>
      <c r="B176" s="52"/>
      <c r="C176" s="52"/>
      <c r="D176" s="52"/>
      <c r="E176" s="52"/>
      <c r="F176" s="45">
        <f t="shared" si="7"/>
        <v>3.319471431</v>
      </c>
      <c r="G176" s="6">
        <f>config!$B$24</f>
        <v>800</v>
      </c>
      <c r="H176" s="6">
        <v>173.0</v>
      </c>
      <c r="I176" s="6">
        <v>0.0</v>
      </c>
      <c r="J176" s="6">
        <v>600.0</v>
      </c>
      <c r="K176" s="6">
        <v>600.0</v>
      </c>
      <c r="L176" s="11">
        <v>0.0</v>
      </c>
      <c r="M176" s="17">
        <f t="shared" si="1"/>
        <v>10055.05</v>
      </c>
      <c r="N176" s="11">
        <f t="shared" si="8"/>
        <v>1076269.59</v>
      </c>
      <c r="O176" s="47">
        <v>2.0</v>
      </c>
      <c r="P176" s="47">
        <f t="shared" si="19"/>
        <v>10</v>
      </c>
      <c r="Q176" s="9">
        <f t="shared" si="9"/>
        <v>153091.9284</v>
      </c>
      <c r="R176" s="44">
        <f t="shared" si="3"/>
        <v>0.06567981804</v>
      </c>
      <c r="S176" s="45">
        <f t="shared" si="10"/>
        <v>6377.687405</v>
      </c>
      <c r="T176" s="44">
        <f t="shared" si="4"/>
        <v>168.7554628</v>
      </c>
      <c r="U176" s="44">
        <f t="shared" si="5"/>
        <v>2569.365566</v>
      </c>
      <c r="V176" s="45">
        <f t="shared" si="11"/>
        <v>7836.739829</v>
      </c>
      <c r="W176" s="45">
        <f t="shared" si="6"/>
        <v>1322492.657</v>
      </c>
    </row>
    <row r="177">
      <c r="A177" s="52"/>
      <c r="B177" s="52"/>
      <c r="C177" s="52"/>
      <c r="D177" s="52"/>
      <c r="E177" s="52"/>
      <c r="F177" s="45">
        <f t="shared" si="7"/>
        <v>3.342707731</v>
      </c>
      <c r="G177" s="6">
        <f>config!$B$24</f>
        <v>800</v>
      </c>
      <c r="H177" s="6">
        <v>174.0</v>
      </c>
      <c r="I177" s="6">
        <v>0.0</v>
      </c>
      <c r="J177" s="6">
        <v>600.0</v>
      </c>
      <c r="K177" s="6">
        <v>600.0</v>
      </c>
      <c r="L177" s="11">
        <v>0.0</v>
      </c>
      <c r="M177" s="17">
        <f t="shared" si="1"/>
        <v>10343.55</v>
      </c>
      <c r="N177" s="11">
        <f t="shared" si="8"/>
        <v>1113939.025</v>
      </c>
      <c r="O177" s="47">
        <v>2.0</v>
      </c>
      <c r="P177" s="47">
        <f t="shared" si="19"/>
        <v>10</v>
      </c>
      <c r="Q177" s="9">
        <f t="shared" si="9"/>
        <v>157072.3185</v>
      </c>
      <c r="R177" s="44">
        <f t="shared" si="3"/>
        <v>0.06585215076</v>
      </c>
      <c r="S177" s="45">
        <f t="shared" si="10"/>
        <v>6473.352716</v>
      </c>
      <c r="T177" s="44">
        <f t="shared" si="4"/>
        <v>172.0806936</v>
      </c>
      <c r="U177" s="44">
        <f t="shared" si="5"/>
        <v>2613.137029</v>
      </c>
      <c r="V177" s="45">
        <f t="shared" si="11"/>
        <v>8071.842024</v>
      </c>
      <c r="W177" s="45">
        <f t="shared" si="6"/>
        <v>1389008.174</v>
      </c>
    </row>
    <row r="178">
      <c r="A178" s="52"/>
      <c r="B178" s="52"/>
      <c r="C178" s="52"/>
      <c r="D178" s="52"/>
      <c r="E178" s="52"/>
      <c r="F178" s="45">
        <f t="shared" si="7"/>
        <v>3.366106685</v>
      </c>
      <c r="G178" s="6">
        <f>config!$B$24</f>
        <v>800</v>
      </c>
      <c r="H178" s="6">
        <v>175.0</v>
      </c>
      <c r="I178" s="6">
        <v>0.0</v>
      </c>
      <c r="J178" s="6">
        <v>600.0</v>
      </c>
      <c r="K178" s="6">
        <v>600.0</v>
      </c>
      <c r="L178" s="11">
        <v>0.0</v>
      </c>
      <c r="M178" s="17">
        <f t="shared" si="1"/>
        <v>10641.25</v>
      </c>
      <c r="N178" s="11">
        <f t="shared" si="8"/>
        <v>1152926.891</v>
      </c>
      <c r="O178" s="47">
        <v>2.0</v>
      </c>
      <c r="P178" s="47">
        <f t="shared" si="19"/>
        <v>10</v>
      </c>
      <c r="Q178" s="9">
        <f t="shared" si="9"/>
        <v>161156.1988</v>
      </c>
      <c r="R178" s="44">
        <f t="shared" si="3"/>
        <v>0.06603065894</v>
      </c>
      <c r="S178" s="45">
        <f t="shared" si="10"/>
        <v>6570.453006</v>
      </c>
      <c r="T178" s="44">
        <f t="shared" si="4"/>
        <v>175.4714462</v>
      </c>
      <c r="U178" s="44">
        <f t="shared" si="5"/>
        <v>2657.423824</v>
      </c>
      <c r="V178" s="45">
        <f t="shared" si="11"/>
        <v>8313.997285</v>
      </c>
      <c r="W178" s="45">
        <f t="shared" si="6"/>
        <v>1458869.127</v>
      </c>
    </row>
    <row r="179">
      <c r="A179" s="52"/>
      <c r="B179" s="52"/>
      <c r="C179" s="52"/>
      <c r="D179" s="52"/>
      <c r="E179" s="52"/>
      <c r="F179" s="45">
        <f t="shared" si="7"/>
        <v>3.389669432</v>
      </c>
      <c r="G179" s="6">
        <f>config!$B$24</f>
        <v>800</v>
      </c>
      <c r="H179" s="6">
        <v>176.0</v>
      </c>
      <c r="I179" s="6">
        <v>0.0</v>
      </c>
      <c r="J179" s="6">
        <v>600.0</v>
      </c>
      <c r="K179" s="6">
        <v>600.0</v>
      </c>
      <c r="L179" s="11">
        <v>0.0</v>
      </c>
      <c r="M179" s="17">
        <f t="shared" si="1"/>
        <v>10948.5</v>
      </c>
      <c r="N179" s="11">
        <f t="shared" si="8"/>
        <v>1193279.332</v>
      </c>
      <c r="O179" s="47">
        <v>2.0</v>
      </c>
      <c r="P179" s="47">
        <f t="shared" si="19"/>
        <v>11</v>
      </c>
      <c r="Q179" s="9">
        <f t="shared" si="9"/>
        <v>165346.26</v>
      </c>
      <c r="R179" s="44">
        <f t="shared" si="3"/>
        <v>0.06621558904</v>
      </c>
      <c r="S179" s="45">
        <f t="shared" si="10"/>
        <v>6669.009801</v>
      </c>
      <c r="T179" s="44">
        <f t="shared" si="4"/>
        <v>178.9290116</v>
      </c>
      <c r="U179" s="44">
        <f t="shared" si="5"/>
        <v>2702.218832</v>
      </c>
      <c r="V179" s="45">
        <f t="shared" si="11"/>
        <v>8563.417203</v>
      </c>
      <c r="W179" s="45">
        <f t="shared" si="6"/>
        <v>1532243.776</v>
      </c>
    </row>
    <row r="180">
      <c r="A180" s="52"/>
      <c r="B180" s="52"/>
      <c r="C180" s="52"/>
      <c r="D180" s="52"/>
      <c r="E180" s="52"/>
      <c r="F180" s="45">
        <f t="shared" si="7"/>
        <v>3.413397118</v>
      </c>
      <c r="G180" s="6">
        <f>config!$B$24</f>
        <v>800</v>
      </c>
      <c r="H180" s="6">
        <v>177.0</v>
      </c>
      <c r="I180" s="6">
        <v>0.0</v>
      </c>
      <c r="J180" s="6">
        <v>600.0</v>
      </c>
      <c r="K180" s="6">
        <v>600.0</v>
      </c>
      <c r="L180" s="11">
        <v>0.0</v>
      </c>
      <c r="M180" s="17">
        <f t="shared" si="1"/>
        <v>11265.6</v>
      </c>
      <c r="N180" s="11">
        <f t="shared" si="8"/>
        <v>1235044.109</v>
      </c>
      <c r="O180" s="47">
        <v>2.0</v>
      </c>
      <c r="P180" s="47">
        <f t="shared" si="19"/>
        <v>11</v>
      </c>
      <c r="Q180" s="9">
        <f t="shared" si="9"/>
        <v>169645.2627</v>
      </c>
      <c r="R180" s="44">
        <f t="shared" si="3"/>
        <v>0.06640680569</v>
      </c>
      <c r="S180" s="45">
        <f t="shared" si="10"/>
        <v>6769.044948</v>
      </c>
      <c r="T180" s="44">
        <f t="shared" si="4"/>
        <v>182.4547064</v>
      </c>
      <c r="U180" s="44">
        <f t="shared" si="5"/>
        <v>2747.530235</v>
      </c>
      <c r="V180" s="45">
        <f t="shared" si="11"/>
        <v>8820.319719</v>
      </c>
      <c r="W180" s="45">
        <f t="shared" si="6"/>
        <v>1609308.845</v>
      </c>
    </row>
    <row r="181">
      <c r="A181" s="52"/>
      <c r="B181" s="52"/>
      <c r="C181" s="52"/>
      <c r="D181" s="52"/>
      <c r="E181" s="52"/>
      <c r="F181" s="45">
        <f t="shared" si="7"/>
        <v>3.437290898</v>
      </c>
      <c r="G181" s="6">
        <f>config!$B$24</f>
        <v>800</v>
      </c>
      <c r="H181" s="6">
        <v>178.0</v>
      </c>
      <c r="I181" s="6">
        <v>0.0</v>
      </c>
      <c r="J181" s="6">
        <v>600.0</v>
      </c>
      <c r="K181" s="6">
        <v>600.0</v>
      </c>
      <c r="L181" s="11">
        <v>0.0</v>
      </c>
      <c r="M181" s="17">
        <f t="shared" si="1"/>
        <v>11592.8</v>
      </c>
      <c r="N181" s="11">
        <f t="shared" si="8"/>
        <v>1278270.653</v>
      </c>
      <c r="O181" s="47">
        <v>2.0</v>
      </c>
      <c r="P181" s="47">
        <f t="shared" si="19"/>
        <v>11</v>
      </c>
      <c r="Q181" s="9">
        <f t="shared" si="9"/>
        <v>174056.0396</v>
      </c>
      <c r="R181" s="44">
        <f t="shared" si="3"/>
        <v>0.06660383649</v>
      </c>
      <c r="S181" s="45">
        <f t="shared" si="10"/>
        <v>6870.580623</v>
      </c>
      <c r="T181" s="44">
        <f t="shared" si="4"/>
        <v>186.0498731</v>
      </c>
      <c r="U181" s="44">
        <f t="shared" si="5"/>
        <v>2793.380725</v>
      </c>
      <c r="V181" s="45">
        <f t="shared" si="11"/>
        <v>9084.929311</v>
      </c>
      <c r="W181" s="45">
        <f t="shared" si="6"/>
        <v>1690249.945</v>
      </c>
    </row>
    <row r="182">
      <c r="A182" s="52"/>
      <c r="B182" s="52"/>
      <c r="C182" s="52"/>
      <c r="D182" s="52"/>
      <c r="E182" s="52"/>
      <c r="F182" s="45">
        <f t="shared" si="7"/>
        <v>3.461351934</v>
      </c>
      <c r="G182" s="6">
        <f>config!$B$24</f>
        <v>800</v>
      </c>
      <c r="H182" s="6">
        <v>179.0</v>
      </c>
      <c r="I182" s="6">
        <v>0.0</v>
      </c>
      <c r="J182" s="6">
        <v>600.0</v>
      </c>
      <c r="K182" s="6">
        <v>600.0</v>
      </c>
      <c r="L182" s="11">
        <v>0.0</v>
      </c>
      <c r="M182" s="17">
        <f t="shared" si="1"/>
        <v>11930.5</v>
      </c>
      <c r="N182" s="11">
        <f t="shared" si="8"/>
        <v>1323010.126</v>
      </c>
      <c r="O182" s="47">
        <v>2.0</v>
      </c>
      <c r="P182" s="47">
        <f t="shared" si="19"/>
        <v>11</v>
      </c>
      <c r="Q182" s="9">
        <f t="shared" si="9"/>
        <v>178581.4966</v>
      </c>
      <c r="R182" s="44">
        <f t="shared" si="3"/>
        <v>0.06680703335</v>
      </c>
      <c r="S182" s="45">
        <f t="shared" si="10"/>
        <v>6973.639332</v>
      </c>
      <c r="T182" s="44">
        <f t="shared" si="4"/>
        <v>189.7158804</v>
      </c>
      <c r="U182" s="44">
        <f t="shared" si="5"/>
        <v>2839.759093</v>
      </c>
      <c r="V182" s="45">
        <f t="shared" si="11"/>
        <v>9357.47719</v>
      </c>
      <c r="W182" s="45">
        <f t="shared" si="6"/>
        <v>1775262.024</v>
      </c>
    </row>
    <row r="183">
      <c r="A183" s="52"/>
      <c r="B183" s="52"/>
      <c r="C183" s="52"/>
      <c r="D183" s="52"/>
      <c r="E183" s="52"/>
      <c r="F183" s="45">
        <f t="shared" si="7"/>
        <v>3.485581397</v>
      </c>
      <c r="G183" s="6">
        <f>config!$B$24</f>
        <v>800</v>
      </c>
      <c r="H183" s="6">
        <v>180.0</v>
      </c>
      <c r="I183" s="6">
        <v>0.0</v>
      </c>
      <c r="J183" s="6">
        <v>600.0</v>
      </c>
      <c r="K183" s="6">
        <v>600.0</v>
      </c>
      <c r="L183" s="11">
        <v>0.0</v>
      </c>
      <c r="M183" s="17">
        <f t="shared" si="1"/>
        <v>12279</v>
      </c>
      <c r="N183" s="11">
        <f t="shared" si="8"/>
        <v>1369315.48</v>
      </c>
      <c r="O183" s="47">
        <v>2.0</v>
      </c>
      <c r="P183" s="47">
        <f t="shared" si="19"/>
        <v>11</v>
      </c>
      <c r="Q183" s="9">
        <f t="shared" si="9"/>
        <v>183224.6155</v>
      </c>
      <c r="R183" s="44">
        <f t="shared" si="3"/>
        <v>0.0670161046</v>
      </c>
      <c r="S183" s="45">
        <f t="shared" si="10"/>
        <v>7078.243922</v>
      </c>
      <c r="T183" s="44">
        <f t="shared" si="4"/>
        <v>193.4541244</v>
      </c>
      <c r="U183" s="44">
        <f t="shared" si="5"/>
        <v>2886.681127</v>
      </c>
      <c r="V183" s="45">
        <f t="shared" si="11"/>
        <v>9638.201506</v>
      </c>
      <c r="W183" s="45">
        <f t="shared" si="6"/>
        <v>1864549.833</v>
      </c>
    </row>
    <row r="184">
      <c r="A184" s="52"/>
      <c r="B184" s="52"/>
      <c r="C184" s="52"/>
      <c r="D184" s="52"/>
      <c r="E184" s="52"/>
      <c r="F184" s="45">
        <f t="shared" si="7"/>
        <v>3.509980467</v>
      </c>
      <c r="G184" s="6">
        <f>config!$B$24</f>
        <v>800</v>
      </c>
      <c r="H184" s="6">
        <v>181.0</v>
      </c>
      <c r="I184" s="6">
        <v>0.0</v>
      </c>
      <c r="J184" s="6">
        <v>600.0</v>
      </c>
      <c r="K184" s="6">
        <v>600.0</v>
      </c>
      <c r="L184" s="11">
        <v>0.0</v>
      </c>
      <c r="M184" s="17">
        <f t="shared" si="1"/>
        <v>12638.6</v>
      </c>
      <c r="N184" s="11">
        <f t="shared" si="8"/>
        <v>1417241.522</v>
      </c>
      <c r="O184" s="47">
        <v>2.0</v>
      </c>
      <c r="P184" s="47">
        <f t="shared" si="19"/>
        <v>11</v>
      </c>
      <c r="Q184" s="9">
        <f t="shared" si="9"/>
        <v>187988.4555</v>
      </c>
      <c r="R184" s="44">
        <f t="shared" si="3"/>
        <v>0.06723072417</v>
      </c>
      <c r="S184" s="45">
        <f t="shared" si="10"/>
        <v>7184.417581</v>
      </c>
      <c r="T184" s="44">
        <f t="shared" si="4"/>
        <v>197.2660283</v>
      </c>
      <c r="U184" s="44">
        <f t="shared" si="5"/>
        <v>2934.164859</v>
      </c>
      <c r="V184" s="45">
        <f t="shared" si="11"/>
        <v>9927.347551</v>
      </c>
      <c r="W184" s="45">
        <f t="shared" si="6"/>
        <v>1958328.423</v>
      </c>
    </row>
    <row r="185">
      <c r="A185" s="52"/>
      <c r="B185" s="52"/>
      <c r="C185" s="52"/>
      <c r="D185" s="52"/>
      <c r="E185" s="52"/>
      <c r="F185" s="45">
        <f t="shared" si="7"/>
        <v>3.53455033</v>
      </c>
      <c r="G185" s="6">
        <f>config!$B$24</f>
        <v>800</v>
      </c>
      <c r="H185" s="6">
        <v>182.0</v>
      </c>
      <c r="I185" s="6">
        <v>0.0</v>
      </c>
      <c r="J185" s="6">
        <v>600.0</v>
      </c>
      <c r="K185" s="6">
        <v>600.0</v>
      </c>
      <c r="L185" s="11">
        <v>0.0</v>
      </c>
      <c r="M185" s="17">
        <f t="shared" si="1"/>
        <v>13009.8</v>
      </c>
      <c r="N185" s="11">
        <f t="shared" si="8"/>
        <v>1466844.975</v>
      </c>
      <c r="O185" s="47">
        <v>2.0</v>
      </c>
      <c r="P185" s="47">
        <f t="shared" si="19"/>
        <v>11</v>
      </c>
      <c r="Q185" s="9">
        <f t="shared" si="9"/>
        <v>192876.1554</v>
      </c>
      <c r="R185" s="44">
        <f t="shared" si="3"/>
        <v>0.06745157262</v>
      </c>
      <c r="S185" s="45">
        <f t="shared" si="10"/>
        <v>7292.183845</v>
      </c>
      <c r="T185" s="44">
        <f t="shared" si="4"/>
        <v>201.1530436</v>
      </c>
      <c r="U185" s="44">
        <f t="shared" si="5"/>
        <v>2982.184638</v>
      </c>
      <c r="V185" s="45">
        <f t="shared" si="11"/>
        <v>10225.16798</v>
      </c>
      <c r="W185" s="45">
        <f t="shared" si="6"/>
        <v>2056823.66</v>
      </c>
    </row>
    <row r="186">
      <c r="A186" s="52"/>
      <c r="B186" s="52"/>
      <c r="C186" s="52"/>
      <c r="D186" s="52"/>
      <c r="E186" s="52"/>
      <c r="F186" s="45">
        <f t="shared" si="7"/>
        <v>3.559292183</v>
      </c>
      <c r="G186" s="6">
        <f>config!$B$24</f>
        <v>800</v>
      </c>
      <c r="H186" s="6">
        <v>183.0</v>
      </c>
      <c r="I186" s="6">
        <v>0.0</v>
      </c>
      <c r="J186" s="6">
        <v>600.0</v>
      </c>
      <c r="K186" s="6">
        <v>600.0</v>
      </c>
      <c r="L186" s="11">
        <v>0.0</v>
      </c>
      <c r="M186" s="17">
        <f t="shared" si="1"/>
        <v>13392.8</v>
      </c>
      <c r="N186" s="11">
        <f t="shared" si="8"/>
        <v>1518184.549</v>
      </c>
      <c r="O186" s="47">
        <v>2.0</v>
      </c>
      <c r="P186" s="47">
        <f t="shared" si="19"/>
        <v>11</v>
      </c>
      <c r="Q186" s="9">
        <f t="shared" si="9"/>
        <v>197890.9354</v>
      </c>
      <c r="R186" s="44">
        <f t="shared" si="3"/>
        <v>0.06767768302</v>
      </c>
      <c r="S186" s="45">
        <f t="shared" si="10"/>
        <v>7401.566602</v>
      </c>
      <c r="T186" s="44">
        <f t="shared" si="4"/>
        <v>205.1166504</v>
      </c>
      <c r="U186" s="44">
        <f t="shared" si="5"/>
        <v>3030.787126</v>
      </c>
      <c r="V186" s="45">
        <f t="shared" si="11"/>
        <v>10531.92302</v>
      </c>
      <c r="W186" s="45">
        <f t="shared" si="6"/>
        <v>2160272.772</v>
      </c>
    </row>
    <row r="187">
      <c r="A187" s="52"/>
      <c r="B187" s="52"/>
      <c r="C187" s="52"/>
      <c r="D187" s="52"/>
      <c r="E187" s="52"/>
      <c r="F187" s="45">
        <f t="shared" si="7"/>
        <v>3.584207228</v>
      </c>
      <c r="G187" s="6">
        <f>config!$B$24</f>
        <v>800</v>
      </c>
      <c r="H187" s="6">
        <v>184.0</v>
      </c>
      <c r="I187" s="6">
        <v>0.0</v>
      </c>
      <c r="J187" s="6">
        <v>600.0</v>
      </c>
      <c r="K187" s="6">
        <v>600.0</v>
      </c>
      <c r="L187" s="11">
        <v>0.0</v>
      </c>
      <c r="M187" s="17">
        <f t="shared" si="1"/>
        <v>13788.1</v>
      </c>
      <c r="N187" s="11">
        <f t="shared" si="8"/>
        <v>1571321.008</v>
      </c>
      <c r="O187" s="47">
        <v>2.0</v>
      </c>
      <c r="P187" s="47">
        <f t="shared" si="19"/>
        <v>12</v>
      </c>
      <c r="Q187" s="9">
        <f t="shared" si="9"/>
        <v>203036.0997</v>
      </c>
      <c r="R187" s="44">
        <f t="shared" si="3"/>
        <v>0.06790959843</v>
      </c>
      <c r="S187" s="45">
        <f t="shared" si="10"/>
        <v>7512.590101</v>
      </c>
      <c r="T187" s="44">
        <f t="shared" si="4"/>
        <v>209.1583578</v>
      </c>
      <c r="U187" s="44">
        <f t="shared" si="5"/>
        <v>3079.9528</v>
      </c>
      <c r="V187" s="45">
        <f t="shared" si="11"/>
        <v>10847.88071</v>
      </c>
      <c r="W187" s="45">
        <f t="shared" si="6"/>
        <v>2268924.914</v>
      </c>
    </row>
    <row r="188">
      <c r="A188" s="52"/>
      <c r="B188" s="52"/>
      <c r="C188" s="52"/>
      <c r="D188" s="52"/>
      <c r="E188" s="52"/>
      <c r="F188" s="45">
        <f t="shared" si="7"/>
        <v>3.609296679</v>
      </c>
      <c r="G188" s="6">
        <f>config!$B$24</f>
        <v>800</v>
      </c>
      <c r="H188" s="6">
        <v>185.0</v>
      </c>
      <c r="I188" s="6">
        <v>0.0</v>
      </c>
      <c r="J188" s="6">
        <v>600.0</v>
      </c>
      <c r="K188" s="6">
        <v>600.0</v>
      </c>
      <c r="L188" s="11">
        <v>0.0</v>
      </c>
      <c r="M188" s="17">
        <f t="shared" si="1"/>
        <v>14196.05</v>
      </c>
      <c r="N188" s="11">
        <f t="shared" si="8"/>
        <v>1626317.244</v>
      </c>
      <c r="O188" s="47">
        <v>2.0</v>
      </c>
      <c r="P188" s="47">
        <f t="shared" si="19"/>
        <v>12</v>
      </c>
      <c r="Q188" s="9">
        <f t="shared" si="9"/>
        <v>208315.0383</v>
      </c>
      <c r="R188" s="44">
        <f t="shared" si="3"/>
        <v>0.0681470244</v>
      </c>
      <c r="S188" s="45">
        <f t="shared" si="10"/>
        <v>7625.278953</v>
      </c>
      <c r="T188" s="44">
        <f t="shared" si="4"/>
        <v>213.2797048</v>
      </c>
      <c r="U188" s="44">
        <f t="shared" si="5"/>
        <v>3129.69945</v>
      </c>
      <c r="V188" s="45">
        <f t="shared" si="11"/>
        <v>11173.31713</v>
      </c>
      <c r="W188" s="45">
        <f t="shared" si="6"/>
        <v>2383041.778</v>
      </c>
    </row>
    <row r="189">
      <c r="A189" s="52"/>
      <c r="B189" s="52"/>
      <c r="C189" s="52"/>
      <c r="D189" s="52"/>
      <c r="E189" s="52"/>
      <c r="F189" s="45">
        <f t="shared" si="7"/>
        <v>3.634561755</v>
      </c>
      <c r="G189" s="6">
        <f>config!$B$24</f>
        <v>800</v>
      </c>
      <c r="H189" s="6">
        <v>186.0</v>
      </c>
      <c r="I189" s="6">
        <v>0.0</v>
      </c>
      <c r="J189" s="6">
        <v>600.0</v>
      </c>
      <c r="K189" s="6">
        <v>600.0</v>
      </c>
      <c r="L189" s="11">
        <v>0.0</v>
      </c>
      <c r="M189" s="17">
        <f t="shared" si="1"/>
        <v>14617.05</v>
      </c>
      <c r="N189" s="11">
        <f t="shared" si="8"/>
        <v>1683238.347</v>
      </c>
      <c r="O189" s="47">
        <v>2.0</v>
      </c>
      <c r="P189" s="47">
        <f t="shared" si="19"/>
        <v>12</v>
      </c>
      <c r="Q189" s="9">
        <f t="shared" si="9"/>
        <v>213731.2293</v>
      </c>
      <c r="R189" s="44">
        <f t="shared" si="3"/>
        <v>0.06838986538</v>
      </c>
      <c r="S189" s="45">
        <f t="shared" si="10"/>
        <v>7739.658137</v>
      </c>
      <c r="T189" s="44">
        <f t="shared" si="4"/>
        <v>217.4822605</v>
      </c>
      <c r="U189" s="44">
        <f t="shared" si="5"/>
        <v>3180.036389</v>
      </c>
      <c r="V189" s="45">
        <f t="shared" si="11"/>
        <v>11508.51664</v>
      </c>
      <c r="W189" s="45">
        <f t="shared" si="6"/>
        <v>2502898.215</v>
      </c>
    </row>
    <row r="190">
      <c r="A190" s="52"/>
      <c r="B190" s="52"/>
      <c r="C190" s="52"/>
      <c r="D190" s="52"/>
      <c r="E190" s="52"/>
      <c r="F190" s="45">
        <f t="shared" si="7"/>
        <v>3.660003688</v>
      </c>
      <c r="G190" s="6">
        <f>config!$B$24</f>
        <v>800</v>
      </c>
      <c r="H190" s="6">
        <v>187.0</v>
      </c>
      <c r="I190" s="6">
        <v>0.0</v>
      </c>
      <c r="J190" s="6">
        <v>600.0</v>
      </c>
      <c r="K190" s="6">
        <v>600.0</v>
      </c>
      <c r="L190" s="11">
        <v>0.0</v>
      </c>
      <c r="M190" s="17">
        <f t="shared" si="1"/>
        <v>15051.5</v>
      </c>
      <c r="N190" s="11">
        <f t="shared" si="8"/>
        <v>1742151.689</v>
      </c>
      <c r="O190" s="47">
        <v>2.0</v>
      </c>
      <c r="P190" s="47">
        <f t="shared" si="19"/>
        <v>12</v>
      </c>
      <c r="Q190" s="9">
        <f t="shared" si="9"/>
        <v>219288.2413</v>
      </c>
      <c r="R190" s="44">
        <f t="shared" si="3"/>
        <v>0.06863797125</v>
      </c>
      <c r="S190" s="45">
        <f t="shared" si="10"/>
        <v>7855.753009</v>
      </c>
      <c r="T190" s="44">
        <f t="shared" si="4"/>
        <v>221.7676253</v>
      </c>
      <c r="U190" s="44">
        <f t="shared" si="5"/>
        <v>3230.975817</v>
      </c>
      <c r="V190" s="45">
        <f t="shared" si="11"/>
        <v>11853.77214</v>
      </c>
      <c r="W190" s="45">
        <f t="shared" si="6"/>
        <v>2628782.898</v>
      </c>
    </row>
    <row r="191">
      <c r="A191" s="52"/>
      <c r="B191" s="52"/>
      <c r="C191" s="52"/>
      <c r="D191" s="52"/>
      <c r="E191" s="52"/>
      <c r="F191" s="45">
        <f t="shared" si="7"/>
        <v>3.685623713</v>
      </c>
      <c r="G191" s="6">
        <f>config!$B$24</f>
        <v>800</v>
      </c>
      <c r="H191" s="6">
        <v>188.0</v>
      </c>
      <c r="I191" s="6">
        <v>0.0</v>
      </c>
      <c r="J191" s="6">
        <v>600.0</v>
      </c>
      <c r="K191" s="6">
        <v>600.0</v>
      </c>
      <c r="L191" s="11">
        <v>0.0</v>
      </c>
      <c r="M191" s="17">
        <f t="shared" si="1"/>
        <v>15499.85</v>
      </c>
      <c r="N191" s="11">
        <f t="shared" si="8"/>
        <v>1803126.999</v>
      </c>
      <c r="O191" s="47">
        <v>2.0</v>
      </c>
      <c r="P191" s="47">
        <f t="shared" si="19"/>
        <v>12</v>
      </c>
      <c r="Q191" s="9">
        <f t="shared" si="9"/>
        <v>224989.7356</v>
      </c>
      <c r="R191" s="44">
        <f t="shared" si="3"/>
        <v>0.06889136503</v>
      </c>
      <c r="S191" s="45">
        <f t="shared" si="10"/>
        <v>7973.589304</v>
      </c>
      <c r="T191" s="44">
        <f t="shared" si="4"/>
        <v>226.1374307</v>
      </c>
      <c r="U191" s="44">
        <f t="shared" si="5"/>
        <v>3282.522136</v>
      </c>
      <c r="V191" s="45">
        <f t="shared" si="11"/>
        <v>12209.38531</v>
      </c>
      <c r="W191" s="45">
        <f t="shared" si="6"/>
        <v>2760999.023</v>
      </c>
    </row>
    <row r="192">
      <c r="A192" s="52"/>
      <c r="B192" s="52"/>
      <c r="C192" s="52"/>
      <c r="D192" s="52"/>
      <c r="E192" s="52"/>
      <c r="F192" s="45">
        <f t="shared" si="7"/>
        <v>3.711423079</v>
      </c>
      <c r="G192" s="6">
        <f>config!$B$24</f>
        <v>800</v>
      </c>
      <c r="H192" s="6">
        <v>189.0</v>
      </c>
      <c r="I192" s="6">
        <v>0.0</v>
      </c>
      <c r="J192" s="6">
        <v>600.0</v>
      </c>
      <c r="K192" s="6">
        <v>600.0</v>
      </c>
      <c r="L192" s="11">
        <v>0.0</v>
      </c>
      <c r="M192" s="17">
        <f t="shared" si="1"/>
        <v>15962.6</v>
      </c>
      <c r="N192" s="11">
        <f t="shared" si="8"/>
        <v>1866236.444</v>
      </c>
      <c r="O192" s="47">
        <v>2.0</v>
      </c>
      <c r="P192" s="47">
        <f t="shared" si="19"/>
        <v>12</v>
      </c>
      <c r="Q192" s="9">
        <f t="shared" si="9"/>
        <v>230839.4687</v>
      </c>
      <c r="R192" s="44">
        <f t="shared" si="3"/>
        <v>0.06915021981</v>
      </c>
      <c r="S192" s="45">
        <f t="shared" si="10"/>
        <v>8093.193144</v>
      </c>
      <c r="T192" s="44">
        <f t="shared" si="4"/>
        <v>230.5933406</v>
      </c>
      <c r="U192" s="44">
        <f t="shared" si="5"/>
        <v>3334.672562</v>
      </c>
      <c r="V192" s="45">
        <f t="shared" si="11"/>
        <v>12575.66687</v>
      </c>
      <c r="W192" s="45">
        <f t="shared" si="6"/>
        <v>2899865.033</v>
      </c>
    </row>
    <row r="193">
      <c r="A193" s="52"/>
      <c r="B193" s="52"/>
      <c r="C193" s="52"/>
      <c r="D193" s="52"/>
      <c r="E193" s="52"/>
      <c r="F193" s="45">
        <f t="shared" si="7"/>
        <v>3.737403041</v>
      </c>
      <c r="G193" s="6">
        <f>config!$B$24</f>
        <v>800</v>
      </c>
      <c r="H193" s="6">
        <v>190.0</v>
      </c>
      <c r="I193" s="6">
        <v>0.0</v>
      </c>
      <c r="J193" s="6">
        <v>600.0</v>
      </c>
      <c r="K193" s="6">
        <v>600.0</v>
      </c>
      <c r="L193" s="11">
        <v>0.0</v>
      </c>
      <c r="M193" s="17">
        <f t="shared" si="1"/>
        <v>16440.1</v>
      </c>
      <c r="N193" s="11">
        <f t="shared" si="8"/>
        <v>1931554.719</v>
      </c>
      <c r="O193" s="47">
        <v>2.0</v>
      </c>
      <c r="P193" s="47">
        <f t="shared" si="19"/>
        <v>12</v>
      </c>
      <c r="Q193" s="9">
        <f t="shared" si="9"/>
        <v>236841.2949</v>
      </c>
      <c r="R193" s="44">
        <f t="shared" si="3"/>
        <v>0.06941399307</v>
      </c>
      <c r="S193" s="45">
        <f t="shared" si="10"/>
        <v>8214.591041</v>
      </c>
      <c r="T193" s="44">
        <f t="shared" si="4"/>
        <v>235.1370518</v>
      </c>
      <c r="U193" s="44">
        <f t="shared" si="5"/>
        <v>3387.458946</v>
      </c>
      <c r="V193" s="45">
        <f t="shared" si="11"/>
        <v>12952.93687</v>
      </c>
      <c r="W193" s="45">
        <f t="shared" si="6"/>
        <v>3045715.388</v>
      </c>
    </row>
    <row r="194">
      <c r="A194" s="52"/>
      <c r="B194" s="52"/>
      <c r="C194" s="52"/>
      <c r="D194" s="52"/>
      <c r="E194" s="52"/>
      <c r="F194" s="45">
        <f t="shared" si="7"/>
        <v>3.763564862</v>
      </c>
      <c r="G194" s="6">
        <f>config!$B$24</f>
        <v>800</v>
      </c>
      <c r="H194" s="6">
        <v>191.0</v>
      </c>
      <c r="I194" s="6">
        <v>0.0</v>
      </c>
      <c r="J194" s="6">
        <v>600.0</v>
      </c>
      <c r="K194" s="6">
        <v>600.0</v>
      </c>
      <c r="L194" s="11">
        <v>0.0</v>
      </c>
      <c r="M194" s="17">
        <f t="shared" si="1"/>
        <v>16932.9</v>
      </c>
      <c r="N194" s="11">
        <f t="shared" si="8"/>
        <v>1999159.134</v>
      </c>
      <c r="O194" s="47">
        <v>2.0</v>
      </c>
      <c r="P194" s="47">
        <f t="shared" si="19"/>
        <v>13</v>
      </c>
      <c r="Q194" s="9">
        <f t="shared" si="9"/>
        <v>242999.1685</v>
      </c>
      <c r="R194" s="44">
        <f t="shared" si="3"/>
        <v>0.06968295448</v>
      </c>
      <c r="S194" s="45">
        <f t="shared" si="10"/>
        <v>8337.809907</v>
      </c>
      <c r="T194" s="44">
        <f t="shared" si="4"/>
        <v>239.7702942</v>
      </c>
      <c r="U194" s="44">
        <f t="shared" si="5"/>
        <v>3440.8744</v>
      </c>
      <c r="V194" s="45">
        <f t="shared" si="11"/>
        <v>13341.52498</v>
      </c>
      <c r="W194" s="45">
        <f t="shared" si="6"/>
        <v>3198901.369</v>
      </c>
    </row>
    <row r="195">
      <c r="A195" s="52"/>
      <c r="B195" s="52"/>
      <c r="C195" s="52"/>
      <c r="D195" s="52"/>
      <c r="E195" s="52"/>
      <c r="F195" s="45">
        <f t="shared" si="7"/>
        <v>3.789909816</v>
      </c>
      <c r="G195" s="6">
        <f>config!$B$24</f>
        <v>800</v>
      </c>
      <c r="H195" s="6">
        <v>192.0</v>
      </c>
      <c r="I195" s="6">
        <v>0.0</v>
      </c>
      <c r="J195" s="6">
        <v>600.0</v>
      </c>
      <c r="K195" s="6">
        <v>600.0</v>
      </c>
      <c r="L195" s="11">
        <v>0.0</v>
      </c>
      <c r="M195" s="17">
        <f t="shared" si="1"/>
        <v>17441.45</v>
      </c>
      <c r="N195" s="11">
        <f t="shared" si="8"/>
        <v>2069129.704</v>
      </c>
      <c r="O195" s="47">
        <v>2.0</v>
      </c>
      <c r="P195" s="47">
        <f t="shared" si="19"/>
        <v>13</v>
      </c>
      <c r="Q195" s="9">
        <f t="shared" si="9"/>
        <v>249317.1469</v>
      </c>
      <c r="R195" s="44">
        <f t="shared" si="3"/>
        <v>0.06995688109</v>
      </c>
      <c r="S195" s="45">
        <f t="shared" si="10"/>
        <v>8462.877055</v>
      </c>
      <c r="T195" s="44">
        <f t="shared" si="4"/>
        <v>244.494832</v>
      </c>
      <c r="U195" s="44">
        <f t="shared" si="5"/>
        <v>3494.936141</v>
      </c>
      <c r="V195" s="45">
        <f t="shared" si="11"/>
        <v>13741.77073</v>
      </c>
      <c r="W195" s="45">
        <f t="shared" si="6"/>
        <v>3359791.925</v>
      </c>
    </row>
    <row r="196">
      <c r="A196" s="52"/>
      <c r="B196" s="52"/>
      <c r="C196" s="52"/>
      <c r="D196" s="52"/>
      <c r="E196" s="52"/>
      <c r="F196" s="45">
        <f t="shared" si="7"/>
        <v>3.816439185</v>
      </c>
      <c r="G196" s="6">
        <f>config!$B$24</f>
        <v>800</v>
      </c>
      <c r="H196" s="6">
        <v>193.0</v>
      </c>
      <c r="I196" s="6">
        <v>0.0</v>
      </c>
      <c r="J196" s="6">
        <v>600.0</v>
      </c>
      <c r="K196" s="6">
        <v>600.0</v>
      </c>
      <c r="L196" s="11">
        <v>0.0</v>
      </c>
      <c r="M196" s="17">
        <f t="shared" si="1"/>
        <v>17966.3</v>
      </c>
      <c r="N196" s="11">
        <f t="shared" si="8"/>
        <v>2141549.244</v>
      </c>
      <c r="O196" s="47">
        <v>2.0</v>
      </c>
      <c r="P196" s="47">
        <f t="shared" si="19"/>
        <v>13</v>
      </c>
      <c r="Q196" s="9">
        <f t="shared" si="9"/>
        <v>255799.3927</v>
      </c>
      <c r="R196" s="44">
        <f t="shared" si="3"/>
        <v>0.07023589778</v>
      </c>
      <c r="S196" s="45">
        <f t="shared" si="10"/>
        <v>8589.820211</v>
      </c>
      <c r="T196" s="44">
        <f t="shared" si="4"/>
        <v>249.3124642</v>
      </c>
      <c r="U196" s="44">
        <f t="shared" si="5"/>
        <v>3549.644442</v>
      </c>
      <c r="V196" s="45">
        <f t="shared" si="11"/>
        <v>14154.02385</v>
      </c>
      <c r="W196" s="45">
        <f t="shared" si="6"/>
        <v>3528774.564</v>
      </c>
    </row>
    <row r="197">
      <c r="A197" s="52"/>
      <c r="B197" s="52"/>
      <c r="C197" s="52"/>
      <c r="D197" s="52"/>
      <c r="E197" s="52"/>
      <c r="F197" s="45">
        <f t="shared" si="7"/>
        <v>3.843154259</v>
      </c>
      <c r="G197" s="6">
        <f>config!$B$24</f>
        <v>800</v>
      </c>
      <c r="H197" s="6">
        <v>194.0</v>
      </c>
      <c r="I197" s="6">
        <v>0.0</v>
      </c>
      <c r="J197" s="6">
        <v>600.0</v>
      </c>
      <c r="K197" s="6">
        <v>600.0</v>
      </c>
      <c r="L197" s="11">
        <v>0.0</v>
      </c>
      <c r="M197" s="17">
        <f t="shared" si="1"/>
        <v>18507.95</v>
      </c>
      <c r="N197" s="11">
        <f t="shared" si="8"/>
        <v>2216503.467</v>
      </c>
      <c r="O197" s="47">
        <v>2.0</v>
      </c>
      <c r="P197" s="47">
        <f t="shared" si="19"/>
        <v>13</v>
      </c>
      <c r="Q197" s="9">
        <f t="shared" si="9"/>
        <v>262450.1769</v>
      </c>
      <c r="R197" s="44">
        <f t="shared" si="3"/>
        <v>0.07051986101</v>
      </c>
      <c r="S197" s="45">
        <f t="shared" si="10"/>
        <v>8718.667514</v>
      </c>
      <c r="T197" s="44">
        <f t="shared" si="4"/>
        <v>254.225025</v>
      </c>
      <c r="U197" s="44">
        <f t="shared" si="5"/>
        <v>3605.013132</v>
      </c>
      <c r="V197" s="45">
        <f t="shared" si="11"/>
        <v>14578.64456</v>
      </c>
      <c r="W197" s="45">
        <f t="shared" si="6"/>
        <v>3706256.279</v>
      </c>
    </row>
    <row r="198">
      <c r="A198" s="52"/>
      <c r="B198" s="52"/>
      <c r="C198" s="52"/>
      <c r="D198" s="52"/>
      <c r="E198" s="52"/>
      <c r="F198" s="45">
        <f t="shared" si="7"/>
        <v>3.870056339</v>
      </c>
      <c r="G198" s="6">
        <f>config!$B$24</f>
        <v>800</v>
      </c>
      <c r="H198" s="6">
        <v>195.0</v>
      </c>
      <c r="I198" s="6">
        <v>0.0</v>
      </c>
      <c r="J198" s="6">
        <v>600.0</v>
      </c>
      <c r="K198" s="6">
        <v>600.0</v>
      </c>
      <c r="L198" s="11">
        <v>0.0</v>
      </c>
      <c r="M198" s="17">
        <f t="shared" si="1"/>
        <v>19066.95</v>
      </c>
      <c r="N198" s="11">
        <f t="shared" si="8"/>
        <v>2294081.088</v>
      </c>
      <c r="O198" s="47">
        <v>2.0</v>
      </c>
      <c r="P198" s="47">
        <f t="shared" si="19"/>
        <v>13</v>
      </c>
      <c r="Q198" s="9">
        <f t="shared" si="9"/>
        <v>269273.8815</v>
      </c>
      <c r="R198" s="44">
        <f t="shared" si="3"/>
        <v>0.07080876129</v>
      </c>
      <c r="S198" s="45">
        <f t="shared" si="10"/>
        <v>8849.447527</v>
      </c>
      <c r="T198" s="44">
        <f t="shared" si="4"/>
        <v>259.2343851</v>
      </c>
      <c r="U198" s="44">
        <f t="shared" si="5"/>
        <v>3661.049571</v>
      </c>
      <c r="V198" s="45">
        <f t="shared" si="11"/>
        <v>15016.0039</v>
      </c>
      <c r="W198" s="45">
        <f t="shared" si="6"/>
        <v>3892664.538</v>
      </c>
    </row>
    <row r="199">
      <c r="A199" s="52"/>
      <c r="B199" s="52"/>
      <c r="C199" s="52"/>
      <c r="D199" s="52"/>
      <c r="E199" s="52"/>
      <c r="F199" s="45">
        <f t="shared" si="7"/>
        <v>3.897146734</v>
      </c>
      <c r="G199" s="6">
        <f>config!$B$24</f>
        <v>800</v>
      </c>
      <c r="H199" s="6">
        <v>196.0</v>
      </c>
      <c r="I199" s="6">
        <v>0.0</v>
      </c>
      <c r="J199" s="6">
        <v>600.0</v>
      </c>
      <c r="K199" s="6">
        <v>600.0</v>
      </c>
      <c r="L199" s="11">
        <v>0.0</v>
      </c>
      <c r="M199" s="17">
        <f t="shared" si="1"/>
        <v>19643.8</v>
      </c>
      <c r="N199" s="11">
        <f t="shared" si="8"/>
        <v>2374373.927</v>
      </c>
      <c r="O199" s="47">
        <v>2.0</v>
      </c>
      <c r="P199" s="47">
        <f t="shared" si="19"/>
        <v>13</v>
      </c>
      <c r="Q199" s="9">
        <f t="shared" si="9"/>
        <v>276275.0025</v>
      </c>
      <c r="R199" s="44">
        <f t="shared" si="3"/>
        <v>0.07110234304</v>
      </c>
      <c r="S199" s="45">
        <f t="shared" si="10"/>
        <v>8982.18924</v>
      </c>
      <c r="T199" s="44">
        <f t="shared" si="4"/>
        <v>264.3424518</v>
      </c>
      <c r="U199" s="44">
        <f t="shared" si="5"/>
        <v>3717.774134</v>
      </c>
      <c r="V199" s="45">
        <f t="shared" si="11"/>
        <v>15466.48402</v>
      </c>
      <c r="W199" s="45">
        <f t="shared" si="6"/>
        <v>4088448.307</v>
      </c>
    </row>
    <row r="200">
      <c r="A200" s="52"/>
      <c r="B200" s="52"/>
      <c r="C200" s="52"/>
      <c r="D200" s="52"/>
      <c r="E200" s="52"/>
      <c r="F200" s="45">
        <f t="shared" si="7"/>
        <v>3.924426761</v>
      </c>
      <c r="G200" s="6">
        <f>config!$B$24</f>
        <v>800</v>
      </c>
      <c r="H200" s="6">
        <v>197.0</v>
      </c>
      <c r="I200" s="6">
        <v>0.0</v>
      </c>
      <c r="J200" s="6">
        <v>600.0</v>
      </c>
      <c r="K200" s="6">
        <v>600.0</v>
      </c>
      <c r="L200" s="11">
        <v>0.0</v>
      </c>
      <c r="M200" s="17">
        <f t="shared" si="1"/>
        <v>20239.1</v>
      </c>
      <c r="N200" s="11">
        <f t="shared" si="8"/>
        <v>2457477.014</v>
      </c>
      <c r="O200" s="47">
        <v>2.0</v>
      </c>
      <c r="P200" s="47">
        <f t="shared" si="19"/>
        <v>13</v>
      </c>
      <c r="Q200" s="9">
        <f t="shared" si="9"/>
        <v>283458.1525</v>
      </c>
      <c r="R200" s="44">
        <f t="shared" si="3"/>
        <v>0.07140066292</v>
      </c>
      <c r="S200" s="45">
        <f t="shared" si="10"/>
        <v>9116.922078</v>
      </c>
      <c r="T200" s="44">
        <f t="shared" si="4"/>
        <v>269.5511701</v>
      </c>
      <c r="U200" s="44">
        <f t="shared" si="5"/>
        <v>3775.191421</v>
      </c>
      <c r="V200" s="45">
        <f t="shared" si="11"/>
        <v>15930.47854</v>
      </c>
      <c r="W200" s="45">
        <f t="shared" si="6"/>
        <v>4294079.13</v>
      </c>
    </row>
    <row r="201">
      <c r="A201" s="52"/>
      <c r="B201" s="52"/>
      <c r="C201" s="52"/>
      <c r="D201" s="52"/>
      <c r="E201" s="52"/>
      <c r="F201" s="45">
        <f t="shared" si="7"/>
        <v>3.951897748</v>
      </c>
      <c r="G201" s="6">
        <f>config!$B$24</f>
        <v>800</v>
      </c>
      <c r="H201" s="6">
        <v>198.0</v>
      </c>
      <c r="I201" s="6">
        <v>0.0</v>
      </c>
      <c r="J201" s="6">
        <v>600.0</v>
      </c>
      <c r="K201" s="6">
        <v>600.0</v>
      </c>
      <c r="L201" s="11">
        <v>0.0</v>
      </c>
      <c r="M201" s="17">
        <f t="shared" si="1"/>
        <v>20853.5</v>
      </c>
      <c r="N201" s="11">
        <f t="shared" si="8"/>
        <v>2543488.709</v>
      </c>
      <c r="O201" s="47">
        <v>2.0</v>
      </c>
      <c r="P201" s="47">
        <f t="shared" si="19"/>
        <v>13</v>
      </c>
      <c r="Q201" s="9">
        <f t="shared" si="9"/>
        <v>290828.0645</v>
      </c>
      <c r="R201" s="44">
        <f t="shared" si="3"/>
        <v>0.07170387781</v>
      </c>
      <c r="S201" s="45">
        <f t="shared" si="10"/>
        <v>9253.67591</v>
      </c>
      <c r="T201" s="44">
        <f t="shared" si="4"/>
        <v>274.8625232</v>
      </c>
      <c r="U201" s="44">
        <f t="shared" si="5"/>
        <v>3833.300675</v>
      </c>
      <c r="V201" s="45">
        <f t="shared" si="11"/>
        <v>16408.39289</v>
      </c>
      <c r="W201" s="45">
        <f t="shared" si="6"/>
        <v>4510052.273</v>
      </c>
    </row>
    <row r="202">
      <c r="A202" s="52"/>
      <c r="B202" s="52"/>
      <c r="C202" s="52"/>
      <c r="D202" s="52"/>
      <c r="E202" s="52"/>
      <c r="F202" s="45">
        <f t="shared" si="7"/>
        <v>3.979561032</v>
      </c>
      <c r="G202" s="6">
        <f>config!$B$24</f>
        <v>800</v>
      </c>
      <c r="H202" s="6">
        <v>199.0</v>
      </c>
      <c r="I202" s="6">
        <v>0.0</v>
      </c>
      <c r="J202" s="6">
        <v>600.0</v>
      </c>
      <c r="K202" s="6">
        <v>600.0</v>
      </c>
      <c r="L202" s="11">
        <v>0.0</v>
      </c>
      <c r="M202" s="17">
        <f t="shared" si="1"/>
        <v>21487.5</v>
      </c>
      <c r="N202" s="11">
        <f t="shared" si="8"/>
        <v>2632510.814</v>
      </c>
      <c r="O202" s="47">
        <v>2.0</v>
      </c>
      <c r="P202" s="47">
        <f t="shared" si="19"/>
        <v>14</v>
      </c>
      <c r="Q202" s="9">
        <f t="shared" si="9"/>
        <v>298389.5942</v>
      </c>
      <c r="R202" s="44">
        <f t="shared" si="3"/>
        <v>0.07201155945</v>
      </c>
      <c r="S202" s="45">
        <f t="shared" si="10"/>
        <v>9392.481048</v>
      </c>
      <c r="T202" s="44">
        <f t="shared" si="4"/>
        <v>280.2785335</v>
      </c>
      <c r="U202" s="44">
        <f t="shared" si="5"/>
        <v>3892.132536</v>
      </c>
      <c r="V202" s="45">
        <f t="shared" si="11"/>
        <v>16900.64468</v>
      </c>
      <c r="W202" s="45">
        <f t="shared" si="6"/>
        <v>4736887.907</v>
      </c>
    </row>
    <row r="203">
      <c r="A203" s="52"/>
      <c r="B203" s="52"/>
      <c r="C203" s="52"/>
      <c r="D203" s="52"/>
      <c r="E203" s="52"/>
      <c r="F203" s="45">
        <f t="shared" si="7"/>
        <v>4.007417959</v>
      </c>
      <c r="G203" s="6">
        <f>config!$B$24</f>
        <v>800</v>
      </c>
      <c r="H203" s="6">
        <v>200.0</v>
      </c>
      <c r="I203" s="6">
        <v>0.0</v>
      </c>
      <c r="J203" s="6">
        <v>600.0</v>
      </c>
      <c r="K203" s="6">
        <v>600.0</v>
      </c>
      <c r="L203" s="11">
        <v>0.0</v>
      </c>
      <c r="M203" s="17">
        <f t="shared" si="1"/>
        <v>22141.85</v>
      </c>
      <c r="N203" s="11">
        <f t="shared" si="8"/>
        <v>2724648.693</v>
      </c>
      <c r="O203" s="47">
        <v>2.0</v>
      </c>
      <c r="P203" s="47">
        <f t="shared" si="19"/>
        <v>14</v>
      </c>
      <c r="Q203" s="9">
        <f t="shared" si="9"/>
        <v>306147.7236</v>
      </c>
      <c r="R203" s="44">
        <f t="shared" si="3"/>
        <v>0.07232407198</v>
      </c>
      <c r="S203" s="45">
        <f t="shared" si="10"/>
        <v>9533.368264</v>
      </c>
      <c r="T203" s="44">
        <f t="shared" si="4"/>
        <v>285.8012632</v>
      </c>
      <c r="U203" s="44">
        <f t="shared" si="5"/>
        <v>3951.675499</v>
      </c>
      <c r="V203" s="45">
        <f t="shared" si="11"/>
        <v>17407.66402</v>
      </c>
      <c r="W203" s="45">
        <f t="shared" si="6"/>
        <v>4975132.367</v>
      </c>
    </row>
    <row r="204">
      <c r="A204" s="52"/>
      <c r="B204" s="52"/>
      <c r="C204" s="52"/>
      <c r="D204" s="52"/>
      <c r="E204" s="52"/>
      <c r="F204" s="45">
        <f t="shared" si="7"/>
        <v>4.035469885</v>
      </c>
      <c r="G204" s="6">
        <f>config!$B$24</f>
        <v>800</v>
      </c>
      <c r="H204" s="6">
        <v>201.0</v>
      </c>
      <c r="I204" s="6">
        <v>0.0</v>
      </c>
      <c r="J204" s="6">
        <v>600.0</v>
      </c>
      <c r="K204" s="6">
        <v>600.0</v>
      </c>
      <c r="L204" s="11">
        <v>0.0</v>
      </c>
      <c r="M204" s="17">
        <f t="shared" si="1"/>
        <v>22817.1</v>
      </c>
      <c r="N204" s="11">
        <f t="shared" si="8"/>
        <v>2820011.397</v>
      </c>
      <c r="O204" s="47">
        <v>2.0</v>
      </c>
      <c r="P204" s="47">
        <f t="shared" si="19"/>
        <v>14</v>
      </c>
      <c r="Q204" s="9">
        <f t="shared" si="9"/>
        <v>314107.5644</v>
      </c>
      <c r="R204" s="44">
        <f t="shared" si="3"/>
        <v>0.07264103951</v>
      </c>
      <c r="S204" s="45">
        <f t="shared" si="10"/>
        <v>9676.368788</v>
      </c>
      <c r="T204" s="44">
        <f t="shared" si="4"/>
        <v>291.4328152</v>
      </c>
      <c r="U204" s="44">
        <f t="shared" si="5"/>
        <v>4011.958215</v>
      </c>
      <c r="V204" s="45">
        <f t="shared" si="11"/>
        <v>17929.89394</v>
      </c>
      <c r="W204" s="45">
        <f t="shared" si="6"/>
        <v>5225359.468</v>
      </c>
    </row>
    <row r="205">
      <c r="A205" s="52"/>
      <c r="B205" s="52"/>
      <c r="C205" s="52"/>
      <c r="D205" s="52"/>
      <c r="E205" s="52"/>
      <c r="F205" s="45">
        <f t="shared" si="7"/>
        <v>4.063718174</v>
      </c>
      <c r="G205" s="6">
        <f>config!$B$24</f>
        <v>800</v>
      </c>
      <c r="H205" s="6">
        <v>202.0</v>
      </c>
      <c r="I205" s="6">
        <v>0.0</v>
      </c>
      <c r="J205" s="6">
        <v>600.0</v>
      </c>
      <c r="K205" s="6">
        <v>600.0</v>
      </c>
      <c r="L205" s="11">
        <v>0.0</v>
      </c>
      <c r="M205" s="17">
        <f t="shared" si="1"/>
        <v>23513.95</v>
      </c>
      <c r="N205" s="11">
        <f t="shared" si="8"/>
        <v>2918711.796</v>
      </c>
      <c r="O205" s="47">
        <v>2.0</v>
      </c>
      <c r="P205" s="47">
        <f t="shared" si="19"/>
        <v>14</v>
      </c>
      <c r="Q205" s="9">
        <f t="shared" si="9"/>
        <v>322274.3611</v>
      </c>
      <c r="R205" s="44">
        <f t="shared" si="3"/>
        <v>0.0729625215</v>
      </c>
      <c r="S205" s="45">
        <f t="shared" si="10"/>
        <v>9821.51432</v>
      </c>
      <c r="T205" s="44">
        <f t="shared" si="4"/>
        <v>297.1753338</v>
      </c>
      <c r="U205" s="44">
        <f t="shared" si="5"/>
        <v>4072.986071</v>
      </c>
      <c r="V205" s="45">
        <f t="shared" si="11"/>
        <v>18467.79076</v>
      </c>
      <c r="W205" s="45">
        <f t="shared" si="6"/>
        <v>5488171.883</v>
      </c>
    </row>
    <row r="206">
      <c r="A206" s="52"/>
      <c r="B206" s="52"/>
      <c r="C206" s="52"/>
      <c r="D206" s="52"/>
      <c r="E206" s="52"/>
      <c r="F206" s="45">
        <f t="shared" si="7"/>
        <v>4.092164202</v>
      </c>
      <c r="G206" s="6">
        <f>config!$B$24</f>
        <v>800</v>
      </c>
      <c r="H206" s="6">
        <v>203.0</v>
      </c>
      <c r="I206" s="6">
        <v>0.0</v>
      </c>
      <c r="J206" s="6">
        <v>600.0</v>
      </c>
      <c r="K206" s="6">
        <v>600.0</v>
      </c>
      <c r="L206" s="11">
        <v>0.0</v>
      </c>
      <c r="M206" s="17">
        <f t="shared" si="1"/>
        <v>24233.15</v>
      </c>
      <c r="N206" s="11">
        <f t="shared" si="8"/>
        <v>3020866.709</v>
      </c>
      <c r="O206" s="47">
        <v>2.0</v>
      </c>
      <c r="P206" s="47">
        <f t="shared" si="19"/>
        <v>14</v>
      </c>
      <c r="Q206" s="9">
        <f t="shared" si="9"/>
        <v>330653.4945</v>
      </c>
      <c r="R206" s="44">
        <f t="shared" si="3"/>
        <v>0.07328865535</v>
      </c>
      <c r="S206" s="45">
        <f t="shared" si="10"/>
        <v>9968.837035</v>
      </c>
      <c r="T206" s="44">
        <f t="shared" si="4"/>
        <v>303.0310054</v>
      </c>
      <c r="U206" s="44">
        <f t="shared" si="5"/>
        <v>4134.760065</v>
      </c>
      <c r="V206" s="45">
        <f t="shared" si="11"/>
        <v>19021.82448</v>
      </c>
      <c r="W206" s="45">
        <f t="shared" si="6"/>
        <v>5764202.597</v>
      </c>
    </row>
    <row r="207">
      <c r="A207" s="52"/>
      <c r="B207" s="52"/>
      <c r="C207" s="52"/>
      <c r="D207" s="52"/>
      <c r="E207" s="52"/>
      <c r="F207" s="45">
        <f t="shared" si="7"/>
        <v>4.120809351</v>
      </c>
      <c r="G207" s="6">
        <f>config!$B$24</f>
        <v>800</v>
      </c>
      <c r="H207" s="6">
        <v>204.0</v>
      </c>
      <c r="I207" s="6">
        <v>0.0</v>
      </c>
      <c r="J207" s="6">
        <v>600.0</v>
      </c>
      <c r="K207" s="6">
        <v>600.0</v>
      </c>
      <c r="L207" s="11">
        <v>0.0</v>
      </c>
      <c r="M207" s="17">
        <f t="shared" si="1"/>
        <v>24975.3</v>
      </c>
      <c r="N207" s="11">
        <f t="shared" si="8"/>
        <v>3126597.044</v>
      </c>
      <c r="O207" s="47">
        <v>2.0</v>
      </c>
      <c r="P207" s="47">
        <f t="shared" si="19"/>
        <v>14</v>
      </c>
      <c r="Q207" s="9">
        <f t="shared" si="9"/>
        <v>339250.4854</v>
      </c>
      <c r="R207" s="44">
        <f t="shared" si="3"/>
        <v>0.07361905459</v>
      </c>
      <c r="S207" s="45">
        <f t="shared" si="10"/>
        <v>10118.36959</v>
      </c>
      <c r="T207" s="44">
        <f t="shared" si="4"/>
        <v>309.0020596</v>
      </c>
      <c r="U207" s="44">
        <f t="shared" si="5"/>
        <v>4197.310892</v>
      </c>
      <c r="V207" s="45">
        <f t="shared" si="11"/>
        <v>19592.47922</v>
      </c>
      <c r="W207" s="45">
        <f t="shared" si="6"/>
        <v>6054116.432</v>
      </c>
    </row>
    <row r="208">
      <c r="A208" s="52"/>
      <c r="B208" s="52"/>
      <c r="C208" s="52"/>
      <c r="D208" s="52"/>
      <c r="E208" s="52"/>
      <c r="F208" s="45">
        <f t="shared" si="7"/>
        <v>4.149655016</v>
      </c>
      <c r="G208" s="6">
        <f>config!$B$24</f>
        <v>800</v>
      </c>
      <c r="H208" s="6">
        <v>205.0</v>
      </c>
      <c r="I208" s="6">
        <v>0.0</v>
      </c>
      <c r="J208" s="6">
        <v>600.0</v>
      </c>
      <c r="K208" s="6">
        <v>600.0</v>
      </c>
      <c r="L208" s="11">
        <v>0.0</v>
      </c>
      <c r="M208" s="17">
        <f t="shared" si="1"/>
        <v>25741.25</v>
      </c>
      <c r="N208" s="11">
        <f t="shared" si="8"/>
        <v>3236027.94</v>
      </c>
      <c r="O208" s="47">
        <v>2.0</v>
      </c>
      <c r="P208" s="47">
        <f t="shared" si="19"/>
        <v>14</v>
      </c>
      <c r="Q208" s="9">
        <f t="shared" si="9"/>
        <v>348070.998</v>
      </c>
      <c r="R208" s="44">
        <f t="shared" si="3"/>
        <v>0.07395402131</v>
      </c>
      <c r="S208" s="45">
        <f t="shared" si="10"/>
        <v>10270.14513</v>
      </c>
      <c r="T208" s="44">
        <f t="shared" si="4"/>
        <v>315.0907702</v>
      </c>
      <c r="U208" s="44">
        <f t="shared" si="5"/>
        <v>4260.630654</v>
      </c>
      <c r="V208" s="45">
        <f t="shared" si="11"/>
        <v>20180.25359</v>
      </c>
      <c r="W208" s="45">
        <f t="shared" si="6"/>
        <v>6358611.648</v>
      </c>
    </row>
    <row r="209">
      <c r="A209" s="52"/>
      <c r="B209" s="52"/>
      <c r="C209" s="52"/>
      <c r="D209" s="52"/>
      <c r="E209" s="52"/>
      <c r="F209" s="45">
        <f t="shared" si="7"/>
        <v>4.178702602</v>
      </c>
      <c r="G209" s="6">
        <f>config!$B$24</f>
        <v>800</v>
      </c>
      <c r="H209" s="6">
        <v>206.0</v>
      </c>
      <c r="I209" s="6">
        <v>0.0</v>
      </c>
      <c r="J209" s="6">
        <v>600.0</v>
      </c>
      <c r="K209" s="6">
        <v>600.0</v>
      </c>
      <c r="L209" s="11">
        <v>0.0</v>
      </c>
      <c r="M209" s="17">
        <f t="shared" si="1"/>
        <v>26531.65</v>
      </c>
      <c r="N209" s="11">
        <f t="shared" si="8"/>
        <v>3349288.918</v>
      </c>
      <c r="O209" s="47">
        <v>2.0</v>
      </c>
      <c r="P209" s="47">
        <f t="shared" si="19"/>
        <v>15</v>
      </c>
      <c r="Q209" s="9">
        <f t="shared" si="9"/>
        <v>357120.8439</v>
      </c>
      <c r="R209" s="44">
        <f t="shared" si="3"/>
        <v>0.07429319921</v>
      </c>
      <c r="S209" s="45">
        <f t="shared" si="10"/>
        <v>10424.19731</v>
      </c>
      <c r="T209" s="44">
        <f t="shared" si="4"/>
        <v>321.2994553</v>
      </c>
      <c r="U209" s="44">
        <f t="shared" si="5"/>
        <v>4324.74922</v>
      </c>
      <c r="V209" s="45">
        <f t="shared" si="11"/>
        <v>20785.6612</v>
      </c>
      <c r="W209" s="45">
        <f t="shared" si="6"/>
        <v>6678421.623</v>
      </c>
    </row>
    <row r="210">
      <c r="A210" s="52"/>
      <c r="B210" s="52"/>
      <c r="C210" s="52"/>
      <c r="D210" s="52"/>
      <c r="E210" s="52"/>
      <c r="F210" s="45">
        <f t="shared" si="7"/>
        <v>4.20795352</v>
      </c>
      <c r="G210" s="6">
        <f>config!$B$24</f>
        <v>800</v>
      </c>
      <c r="H210" s="6">
        <v>207.0</v>
      </c>
      <c r="I210" s="6">
        <v>0.0</v>
      </c>
      <c r="J210" s="6">
        <v>600.0</v>
      </c>
      <c r="K210" s="6">
        <v>600.0</v>
      </c>
      <c r="L210" s="11">
        <v>0.0</v>
      </c>
      <c r="M210" s="17">
        <f t="shared" si="1"/>
        <v>27347.4</v>
      </c>
      <c r="N210" s="11">
        <f t="shared" si="8"/>
        <v>3466514.03</v>
      </c>
      <c r="O210" s="47">
        <v>2.0</v>
      </c>
      <c r="P210" s="47">
        <f t="shared" si="19"/>
        <v>15</v>
      </c>
      <c r="Q210" s="9">
        <f t="shared" si="9"/>
        <v>366405.9859</v>
      </c>
      <c r="R210" s="44">
        <f t="shared" si="3"/>
        <v>0.0746368811</v>
      </c>
      <c r="S210" s="45">
        <f t="shared" si="10"/>
        <v>10580.56027</v>
      </c>
      <c r="T210" s="44">
        <f t="shared" si="4"/>
        <v>327.6304791</v>
      </c>
      <c r="U210" s="44">
        <f t="shared" si="5"/>
        <v>4389.659298</v>
      </c>
      <c r="V210" s="45">
        <f t="shared" si="11"/>
        <v>21409.23104</v>
      </c>
      <c r="W210" s="45">
        <f t="shared" si="6"/>
        <v>7014316.621</v>
      </c>
    </row>
    <row r="211">
      <c r="A211" s="52"/>
      <c r="B211" s="52"/>
      <c r="C211" s="52"/>
      <c r="D211" s="52"/>
      <c r="E211" s="52"/>
      <c r="F211" s="45">
        <f t="shared" si="7"/>
        <v>4.237409194</v>
      </c>
      <c r="G211" s="6">
        <f>config!$B$24</f>
        <v>800</v>
      </c>
      <c r="H211" s="6">
        <v>208.0</v>
      </c>
      <c r="I211" s="6">
        <v>0.0</v>
      </c>
      <c r="J211" s="6">
        <v>600.0</v>
      </c>
      <c r="K211" s="6">
        <v>600.0</v>
      </c>
      <c r="L211" s="11">
        <v>0.0</v>
      </c>
      <c r="M211" s="17">
        <f t="shared" si="1"/>
        <v>28189.25</v>
      </c>
      <c r="N211" s="11">
        <f t="shared" si="8"/>
        <v>3587842.021</v>
      </c>
      <c r="O211" s="47">
        <v>2.0</v>
      </c>
      <c r="P211" s="47">
        <f t="shared" si="19"/>
        <v>15</v>
      </c>
      <c r="Q211" s="9">
        <f t="shared" si="9"/>
        <v>375932.5415</v>
      </c>
      <c r="R211" s="44">
        <f t="shared" si="3"/>
        <v>0.07498486268</v>
      </c>
      <c r="S211" s="45">
        <f t="shared" si="10"/>
        <v>10739.26867</v>
      </c>
      <c r="T211" s="44">
        <f t="shared" si="4"/>
        <v>334.086252</v>
      </c>
      <c r="U211" s="44">
        <f t="shared" si="5"/>
        <v>4455.382595</v>
      </c>
      <c r="V211" s="45">
        <f t="shared" si="11"/>
        <v>22051.50797</v>
      </c>
      <c r="W211" s="45">
        <f t="shared" si="6"/>
        <v>7367105.649</v>
      </c>
    </row>
    <row r="212">
      <c r="A212" s="52"/>
      <c r="B212" s="52"/>
      <c r="C212" s="52"/>
      <c r="D212" s="52"/>
      <c r="E212" s="52"/>
      <c r="F212" s="45">
        <f t="shared" si="7"/>
        <v>4.267071059</v>
      </c>
      <c r="G212" s="6">
        <f>config!$B$24</f>
        <v>800</v>
      </c>
      <c r="H212" s="6">
        <v>209.0</v>
      </c>
      <c r="I212" s="6">
        <v>0.0</v>
      </c>
      <c r="J212" s="6">
        <v>600.0</v>
      </c>
      <c r="K212" s="6">
        <v>600.0</v>
      </c>
      <c r="L212" s="11">
        <v>0.0</v>
      </c>
      <c r="M212" s="17">
        <f t="shared" si="1"/>
        <v>29058</v>
      </c>
      <c r="N212" s="11">
        <f t="shared" si="8"/>
        <v>3713416.492</v>
      </c>
      <c r="O212" s="47">
        <v>2.0</v>
      </c>
      <c r="P212" s="47">
        <f t="shared" si="19"/>
        <v>15</v>
      </c>
      <c r="Q212" s="9">
        <f t="shared" si="9"/>
        <v>385706.7876</v>
      </c>
      <c r="R212" s="44">
        <f t="shared" si="3"/>
        <v>0.07533702008</v>
      </c>
      <c r="S212" s="45">
        <f t="shared" si="10"/>
        <v>10900.3577</v>
      </c>
      <c r="T212" s="44">
        <f t="shared" si="4"/>
        <v>340.6692324</v>
      </c>
      <c r="U212" s="44">
        <f t="shared" si="5"/>
        <v>4521.936652</v>
      </c>
      <c r="V212" s="45">
        <f t="shared" si="11"/>
        <v>22713.05321</v>
      </c>
      <c r="W212" s="45">
        <f t="shared" si="6"/>
        <v>7737638.402</v>
      </c>
    </row>
    <row r="213">
      <c r="A213" s="52"/>
      <c r="B213" s="52"/>
      <c r="C213" s="52"/>
      <c r="D213" s="52"/>
      <c r="E213" s="52"/>
      <c r="F213" s="45">
        <f t="shared" si="7"/>
        <v>4.296940556</v>
      </c>
      <c r="G213" s="6">
        <f>config!$B$24</f>
        <v>800</v>
      </c>
      <c r="H213" s="6">
        <v>210.0</v>
      </c>
      <c r="I213" s="6">
        <v>0.0</v>
      </c>
      <c r="J213" s="6">
        <v>600.0</v>
      </c>
      <c r="K213" s="6">
        <v>600.0</v>
      </c>
      <c r="L213" s="11">
        <v>0.0</v>
      </c>
      <c r="M213" s="17">
        <f t="shared" si="1"/>
        <v>29954.6</v>
      </c>
      <c r="N213" s="11">
        <f t="shared" si="8"/>
        <v>3843386.069</v>
      </c>
      <c r="O213" s="47">
        <v>2.0</v>
      </c>
      <c r="P213" s="47">
        <f t="shared" si="19"/>
        <v>15</v>
      </c>
      <c r="Q213" s="9">
        <f t="shared" si="9"/>
        <v>395735.1641</v>
      </c>
      <c r="R213" s="44">
        <f t="shared" si="3"/>
        <v>0.07569355145</v>
      </c>
      <c r="S213" s="45">
        <f t="shared" si="10"/>
        <v>11063.86307</v>
      </c>
      <c r="T213" s="44">
        <f t="shared" si="4"/>
        <v>347.3819266</v>
      </c>
      <c r="U213" s="44">
        <f t="shared" si="5"/>
        <v>4589.319961</v>
      </c>
      <c r="V213" s="45">
        <f t="shared" si="11"/>
        <v>23394.44481</v>
      </c>
      <c r="W213" s="45">
        <f t="shared" si="6"/>
        <v>8126807.308</v>
      </c>
    </row>
    <row r="214">
      <c r="A214" s="52"/>
      <c r="B214" s="52"/>
      <c r="C214" s="52"/>
      <c r="D214" s="52"/>
      <c r="E214" s="52"/>
      <c r="F214" s="45">
        <f t="shared" si="7"/>
        <v>4.32701914</v>
      </c>
      <c r="G214" s="6">
        <f>config!$B$24</f>
        <v>800</v>
      </c>
      <c r="H214" s="6">
        <v>211.0</v>
      </c>
      <c r="I214" s="6">
        <v>0.0</v>
      </c>
      <c r="J214" s="6">
        <v>600.0</v>
      </c>
      <c r="K214" s="6">
        <v>600.0</v>
      </c>
      <c r="L214" s="11">
        <v>0.0</v>
      </c>
      <c r="M214" s="17">
        <f t="shared" si="1"/>
        <v>30879.85</v>
      </c>
      <c r="N214" s="11">
        <f t="shared" si="8"/>
        <v>3977904.582</v>
      </c>
      <c r="O214" s="47">
        <v>2.0</v>
      </c>
      <c r="P214" s="47">
        <f t="shared" si="19"/>
        <v>15</v>
      </c>
      <c r="Q214" s="9">
        <f t="shared" si="9"/>
        <v>406024.2783</v>
      </c>
      <c r="R214" s="44">
        <f t="shared" si="3"/>
        <v>0.07605419589</v>
      </c>
      <c r="S214" s="45">
        <f t="shared" si="10"/>
        <v>11229.82102</v>
      </c>
      <c r="T214" s="44">
        <f t="shared" si="4"/>
        <v>354.2268907</v>
      </c>
      <c r="U214" s="44">
        <f t="shared" si="5"/>
        <v>4657.558817</v>
      </c>
      <c r="V214" s="45">
        <f t="shared" si="11"/>
        <v>24096.27815</v>
      </c>
      <c r="W214" s="45">
        <f t="shared" si="6"/>
        <v>8535549.686</v>
      </c>
    </row>
    <row r="215">
      <c r="A215" s="52"/>
      <c r="B215" s="52"/>
      <c r="C215" s="52"/>
      <c r="D215" s="52"/>
      <c r="E215" s="52"/>
      <c r="F215" s="45">
        <f t="shared" si="7"/>
        <v>4.357308274</v>
      </c>
      <c r="G215" s="6">
        <f>config!$B$24</f>
        <v>800</v>
      </c>
      <c r="H215" s="6">
        <v>212.0</v>
      </c>
      <c r="I215" s="6">
        <v>0.0</v>
      </c>
      <c r="J215" s="6">
        <v>600.0</v>
      </c>
      <c r="K215" s="6">
        <v>600.0</v>
      </c>
      <c r="L215" s="11">
        <v>0.0</v>
      </c>
      <c r="M215" s="17">
        <f t="shared" si="1"/>
        <v>31834.75</v>
      </c>
      <c r="N215" s="11">
        <f t="shared" si="8"/>
        <v>4117131.242</v>
      </c>
      <c r="O215" s="47">
        <v>2.0</v>
      </c>
      <c r="P215" s="47">
        <f t="shared" si="19"/>
        <v>15</v>
      </c>
      <c r="Q215" s="9">
        <f t="shared" si="9"/>
        <v>416580.9096</v>
      </c>
      <c r="R215" s="44">
        <f t="shared" si="3"/>
        <v>0.07641912836</v>
      </c>
      <c r="S215" s="45">
        <f t="shared" si="10"/>
        <v>11398.26833</v>
      </c>
      <c r="T215" s="44">
        <f t="shared" si="4"/>
        <v>361.2067309</v>
      </c>
      <c r="U215" s="44">
        <f t="shared" si="5"/>
        <v>4726.653374</v>
      </c>
      <c r="V215" s="45">
        <f t="shared" si="11"/>
        <v>24819.16649</v>
      </c>
      <c r="W215" s="45">
        <f t="shared" si="6"/>
        <v>8964849.993</v>
      </c>
    </row>
    <row r="216">
      <c r="A216" s="52"/>
      <c r="B216" s="52"/>
      <c r="C216" s="52"/>
      <c r="D216" s="52"/>
      <c r="E216" s="52"/>
      <c r="F216" s="45">
        <f t="shared" si="7"/>
        <v>4.387809432</v>
      </c>
      <c r="G216" s="6">
        <f>config!$B$24</f>
        <v>800</v>
      </c>
      <c r="H216" s="6">
        <v>213.0</v>
      </c>
      <c r="I216" s="6">
        <v>0.0</v>
      </c>
      <c r="J216" s="6">
        <v>600.0</v>
      </c>
      <c r="K216" s="6">
        <v>600.0</v>
      </c>
      <c r="L216" s="11">
        <v>0.0</v>
      </c>
      <c r="M216" s="17">
        <f t="shared" si="1"/>
        <v>32820.15</v>
      </c>
      <c r="N216" s="11">
        <f t="shared" si="8"/>
        <v>4261230.835</v>
      </c>
      <c r="O216" s="47">
        <v>2.0</v>
      </c>
      <c r="P216" s="47">
        <f t="shared" si="19"/>
        <v>15</v>
      </c>
      <c r="Q216" s="9">
        <f t="shared" si="9"/>
        <v>427412.0132</v>
      </c>
      <c r="R216" s="44">
        <f t="shared" si="3"/>
        <v>0.076788085</v>
      </c>
      <c r="S216" s="45">
        <f t="shared" si="10"/>
        <v>11569.24236</v>
      </c>
      <c r="T216" s="44">
        <f t="shared" si="4"/>
        <v>368.3241049</v>
      </c>
      <c r="U216" s="44">
        <f t="shared" si="5"/>
        <v>4796.630947</v>
      </c>
      <c r="V216" s="45">
        <f t="shared" si="11"/>
        <v>25563.74149</v>
      </c>
      <c r="W216" s="45">
        <f t="shared" si="6"/>
        <v>9415742.202</v>
      </c>
    </row>
    <row r="217">
      <c r="A217" s="52"/>
      <c r="B217" s="52"/>
      <c r="C217" s="52"/>
      <c r="D217" s="52"/>
      <c r="E217" s="52"/>
      <c r="F217" s="45">
        <f t="shared" si="7"/>
        <v>4.418524098</v>
      </c>
      <c r="G217" s="6">
        <f>config!$B$24</f>
        <v>800</v>
      </c>
      <c r="H217" s="6">
        <v>214.0</v>
      </c>
      <c r="I217" s="6">
        <v>0.0</v>
      </c>
      <c r="J217" s="6">
        <v>600.0</v>
      </c>
      <c r="K217" s="6">
        <v>600.0</v>
      </c>
      <c r="L217" s="11">
        <v>0.0</v>
      </c>
      <c r="M217" s="17">
        <f t="shared" si="1"/>
        <v>33837.15</v>
      </c>
      <c r="N217" s="11">
        <f t="shared" si="8"/>
        <v>4410373.915</v>
      </c>
      <c r="O217" s="47">
        <v>2.0</v>
      </c>
      <c r="P217" s="47">
        <f t="shared" si="19"/>
        <v>16</v>
      </c>
      <c r="Q217" s="9">
        <f t="shared" si="9"/>
        <v>438524.7255</v>
      </c>
      <c r="R217" s="44">
        <f t="shared" si="3"/>
        <v>0.07716132758</v>
      </c>
      <c r="S217" s="45">
        <f t="shared" si="10"/>
        <v>11742.78099</v>
      </c>
      <c r="T217" s="44">
        <f t="shared" si="4"/>
        <v>375.5817227</v>
      </c>
      <c r="U217" s="44">
        <f t="shared" si="5"/>
        <v>4867.486531</v>
      </c>
      <c r="V217" s="45">
        <f t="shared" si="11"/>
        <v>26330.65373</v>
      </c>
      <c r="W217" s="45">
        <f t="shared" si="6"/>
        <v>9889312.29</v>
      </c>
    </row>
    <row r="218">
      <c r="A218" s="52"/>
      <c r="B218" s="52"/>
      <c r="C218" s="52"/>
      <c r="D218" s="52"/>
      <c r="E218" s="52"/>
      <c r="F218" s="45">
        <f t="shared" si="7"/>
        <v>4.449453767</v>
      </c>
      <c r="G218" s="6">
        <f>config!$B$24</f>
        <v>800</v>
      </c>
      <c r="H218" s="6">
        <v>215.0</v>
      </c>
      <c r="I218" s="6">
        <v>0.0</v>
      </c>
      <c r="J218" s="6">
        <v>600.0</v>
      </c>
      <c r="K218" s="6">
        <v>600.0</v>
      </c>
      <c r="L218" s="11">
        <v>0.0</v>
      </c>
      <c r="M218" s="17">
        <f t="shared" si="1"/>
        <v>34886.65</v>
      </c>
      <c r="N218" s="11">
        <f t="shared" si="8"/>
        <v>4564737.002</v>
      </c>
      <c r="O218" s="47">
        <v>2.0</v>
      </c>
      <c r="P218" s="47">
        <f t="shared" si="19"/>
        <v>16</v>
      </c>
      <c r="Q218" s="9">
        <f t="shared" si="9"/>
        <v>449926.3684</v>
      </c>
      <c r="R218" s="44">
        <f t="shared" si="3"/>
        <v>0.0775385762</v>
      </c>
      <c r="S218" s="45">
        <f t="shared" si="10"/>
        <v>11918.92271</v>
      </c>
      <c r="T218" s="44">
        <f t="shared" si="4"/>
        <v>382.9823478</v>
      </c>
      <c r="U218" s="44">
        <f t="shared" si="5"/>
        <v>4939.249166</v>
      </c>
      <c r="V218" s="45">
        <f t="shared" si="11"/>
        <v>27120.57335</v>
      </c>
      <c r="W218" s="45">
        <f t="shared" si="6"/>
        <v>10386700.85</v>
      </c>
    </row>
    <row r="219">
      <c r="A219" s="52"/>
      <c r="B219" s="52"/>
      <c r="C219" s="52"/>
      <c r="D219" s="52"/>
      <c r="E219" s="52"/>
      <c r="F219" s="45">
        <f t="shared" si="7"/>
        <v>4.480599943</v>
      </c>
      <c r="G219" s="6">
        <f>config!$B$24</f>
        <v>800</v>
      </c>
      <c r="H219" s="6">
        <v>216.0</v>
      </c>
      <c r="I219" s="6">
        <v>0.0</v>
      </c>
      <c r="J219" s="6">
        <v>600.0</v>
      </c>
      <c r="K219" s="6">
        <v>600.0</v>
      </c>
      <c r="L219" s="11">
        <v>0.0</v>
      </c>
      <c r="M219" s="17">
        <f t="shared" si="1"/>
        <v>35969.75</v>
      </c>
      <c r="N219" s="11">
        <f t="shared" si="8"/>
        <v>4724502.797</v>
      </c>
      <c r="O219" s="47">
        <v>2.0</v>
      </c>
      <c r="P219" s="47">
        <f t="shared" si="19"/>
        <v>16</v>
      </c>
      <c r="Q219" s="9">
        <f t="shared" si="9"/>
        <v>461624.454</v>
      </c>
      <c r="R219" s="44">
        <f t="shared" si="3"/>
        <v>0.07791994053</v>
      </c>
      <c r="S219" s="45">
        <f t="shared" si="10"/>
        <v>12097.70655</v>
      </c>
      <c r="T219" s="44">
        <f t="shared" si="4"/>
        <v>390.528798</v>
      </c>
      <c r="U219" s="44">
        <f t="shared" si="5"/>
        <v>5011.923718</v>
      </c>
      <c r="V219" s="45">
        <f t="shared" si="11"/>
        <v>27934.19055</v>
      </c>
      <c r="W219" s="45">
        <f t="shared" si="6"/>
        <v>10909105.86</v>
      </c>
    </row>
    <row r="220">
      <c r="A220" s="52"/>
      <c r="B220" s="52"/>
      <c r="C220" s="52"/>
      <c r="D220" s="52"/>
      <c r="E220" s="52"/>
      <c r="F220" s="45">
        <f t="shared" si="7"/>
        <v>4.511964143</v>
      </c>
      <c r="G220" s="6">
        <f>config!$B$24</f>
        <v>800</v>
      </c>
      <c r="H220" s="6">
        <v>217.0</v>
      </c>
      <c r="I220" s="6">
        <v>0.0</v>
      </c>
      <c r="J220" s="6">
        <v>600.0</v>
      </c>
      <c r="K220" s="6">
        <v>600.0</v>
      </c>
      <c r="L220" s="11">
        <v>0.0</v>
      </c>
      <c r="M220" s="17">
        <f t="shared" si="1"/>
        <v>37087.5</v>
      </c>
      <c r="N220" s="11">
        <f t="shared" si="8"/>
        <v>4889860.395</v>
      </c>
      <c r="O220" s="47">
        <v>2.0</v>
      </c>
      <c r="P220" s="47">
        <f t="shared" si="19"/>
        <v>16</v>
      </c>
      <c r="Q220" s="9">
        <f t="shared" si="9"/>
        <v>473626.6898</v>
      </c>
      <c r="R220" s="44">
        <f t="shared" si="3"/>
        <v>0.07830534216</v>
      </c>
      <c r="S220" s="45">
        <f t="shared" si="10"/>
        <v>12279.17215</v>
      </c>
      <c r="T220" s="44">
        <f t="shared" si="4"/>
        <v>398.2239467</v>
      </c>
      <c r="U220" s="44">
        <f t="shared" si="5"/>
        <v>5085.527191</v>
      </c>
      <c r="V220" s="45">
        <f t="shared" si="11"/>
        <v>28772.21626</v>
      </c>
      <c r="W220" s="45">
        <f t="shared" si="6"/>
        <v>11457785.52</v>
      </c>
    </row>
    <row r="221">
      <c r="A221" s="52"/>
      <c r="B221" s="52"/>
      <c r="C221" s="52"/>
      <c r="D221" s="52"/>
      <c r="E221" s="52"/>
      <c r="F221" s="45">
        <f t="shared" si="7"/>
        <v>4.543547892</v>
      </c>
      <c r="G221" s="6">
        <f>config!$B$24</f>
        <v>800</v>
      </c>
      <c r="H221" s="6">
        <v>218.0</v>
      </c>
      <c r="I221" s="6">
        <v>0.0</v>
      </c>
      <c r="J221" s="6">
        <v>600.0</v>
      </c>
      <c r="K221" s="6">
        <v>600.0</v>
      </c>
      <c r="L221" s="11">
        <v>0.0</v>
      </c>
      <c r="M221" s="17">
        <f t="shared" si="1"/>
        <v>38241</v>
      </c>
      <c r="N221" s="11">
        <f t="shared" si="8"/>
        <v>5061005.508</v>
      </c>
      <c r="O221" s="47">
        <v>2.0</v>
      </c>
      <c r="P221" s="47">
        <f t="shared" si="19"/>
        <v>16</v>
      </c>
      <c r="Q221" s="9">
        <f t="shared" si="9"/>
        <v>485940.9837</v>
      </c>
      <c r="R221" s="44">
        <f t="shared" si="3"/>
        <v>0.0786947413</v>
      </c>
      <c r="S221" s="45">
        <f t="shared" si="10"/>
        <v>12463.35973</v>
      </c>
      <c r="T221" s="44">
        <f t="shared" si="4"/>
        <v>406.070724</v>
      </c>
      <c r="U221" s="44">
        <f t="shared" si="5"/>
        <v>5160.074451</v>
      </c>
      <c r="V221" s="45">
        <f t="shared" si="11"/>
        <v>29635.38275</v>
      </c>
      <c r="W221" s="45">
        <f t="shared" si="6"/>
        <v>12034061.33</v>
      </c>
    </row>
    <row r="222">
      <c r="A222" s="52"/>
      <c r="B222" s="52"/>
      <c r="C222" s="52"/>
      <c r="D222" s="52"/>
      <c r="E222" s="52"/>
      <c r="F222" s="45">
        <f t="shared" si="7"/>
        <v>4.575352727</v>
      </c>
      <c r="G222" s="6">
        <f>config!$B$24</f>
        <v>800</v>
      </c>
      <c r="H222" s="6">
        <v>219.0</v>
      </c>
      <c r="I222" s="6">
        <v>0.0</v>
      </c>
      <c r="J222" s="6">
        <v>600.0</v>
      </c>
      <c r="K222" s="6">
        <v>600.0</v>
      </c>
      <c r="L222" s="11">
        <v>0.0</v>
      </c>
      <c r="M222" s="17">
        <f t="shared" si="1"/>
        <v>39431.45</v>
      </c>
      <c r="N222" s="11">
        <f t="shared" si="8"/>
        <v>5238140.701</v>
      </c>
      <c r="O222" s="47">
        <v>2.0</v>
      </c>
      <c r="P222" s="47">
        <f t="shared" si="19"/>
        <v>16</v>
      </c>
      <c r="Q222" s="9">
        <f t="shared" si="9"/>
        <v>498575.4493</v>
      </c>
      <c r="R222" s="44">
        <f t="shared" si="3"/>
        <v>0.07908823039</v>
      </c>
      <c r="S222" s="45">
        <f t="shared" si="10"/>
        <v>12650.31012</v>
      </c>
      <c r="T222" s="44">
        <f t="shared" si="4"/>
        <v>414.0721176</v>
      </c>
      <c r="U222" s="44">
        <f t="shared" si="5"/>
        <v>5235.571912</v>
      </c>
      <c r="V222" s="45">
        <f t="shared" si="11"/>
        <v>30524.44423</v>
      </c>
      <c r="W222" s="45">
        <f t="shared" si="6"/>
        <v>12639321.26</v>
      </c>
    </row>
    <row r="223">
      <c r="A223" s="52"/>
      <c r="B223" s="52"/>
      <c r="C223" s="52"/>
      <c r="D223" s="52"/>
      <c r="E223" s="52"/>
      <c r="F223" s="45">
        <f t="shared" si="7"/>
        <v>4.607380196</v>
      </c>
      <c r="G223" s="6">
        <f>config!$B$24</f>
        <v>800</v>
      </c>
      <c r="H223" s="6">
        <v>220.0</v>
      </c>
      <c r="I223" s="6">
        <v>0.0</v>
      </c>
      <c r="J223" s="6">
        <v>600.0</v>
      </c>
      <c r="K223" s="6">
        <v>600.0</v>
      </c>
      <c r="L223" s="11">
        <v>0.0</v>
      </c>
      <c r="M223" s="17">
        <f t="shared" si="1"/>
        <v>40659.95</v>
      </c>
      <c r="N223" s="11">
        <f t="shared" si="8"/>
        <v>5421475.626</v>
      </c>
      <c r="O223" s="47">
        <v>2.0</v>
      </c>
      <c r="P223" s="47">
        <f t="shared" si="19"/>
        <v>16</v>
      </c>
      <c r="Q223" s="9">
        <f t="shared" si="9"/>
        <v>511538.411</v>
      </c>
      <c r="R223" s="44">
        <f t="shared" si="3"/>
        <v>0.0794856244</v>
      </c>
      <c r="S223" s="45">
        <f t="shared" si="10"/>
        <v>12840.06478</v>
      </c>
      <c r="T223" s="44">
        <f t="shared" si="4"/>
        <v>422.2311741</v>
      </c>
      <c r="U223" s="44">
        <f t="shared" si="5"/>
        <v>5312.044502</v>
      </c>
      <c r="V223" s="45">
        <f t="shared" si="11"/>
        <v>31440.17756</v>
      </c>
      <c r="W223" s="45">
        <f t="shared" si="6"/>
        <v>13275023.08</v>
      </c>
    </row>
    <row r="224">
      <c r="A224" s="52"/>
      <c r="B224" s="52"/>
      <c r="C224" s="52"/>
      <c r="D224" s="52"/>
      <c r="E224" s="52"/>
      <c r="F224" s="45">
        <f t="shared" si="7"/>
        <v>4.639631857</v>
      </c>
      <c r="G224" s="6">
        <f>config!$B$24</f>
        <v>800</v>
      </c>
      <c r="H224" s="6">
        <v>221.0</v>
      </c>
      <c r="I224" s="6">
        <v>0.0</v>
      </c>
      <c r="J224" s="6">
        <v>600.0</v>
      </c>
      <c r="K224" s="6">
        <v>600.0</v>
      </c>
      <c r="L224" s="11">
        <v>0.0</v>
      </c>
      <c r="M224" s="17">
        <f t="shared" si="1"/>
        <v>41927.8</v>
      </c>
      <c r="N224" s="11">
        <f t="shared" si="8"/>
        <v>5611227.273</v>
      </c>
      <c r="O224" s="47">
        <v>2.0</v>
      </c>
      <c r="P224" s="47">
        <f t="shared" si="19"/>
        <v>17</v>
      </c>
      <c r="Q224" s="9">
        <f t="shared" si="9"/>
        <v>524838.4097</v>
      </c>
      <c r="R224" s="44">
        <f t="shared" si="3"/>
        <v>0.07988706472</v>
      </c>
      <c r="S224" s="45">
        <f t="shared" si="10"/>
        <v>13032.66575</v>
      </c>
      <c r="T224" s="44">
        <f t="shared" si="4"/>
        <v>430.5510002</v>
      </c>
      <c r="U224" s="44">
        <f t="shared" si="5"/>
        <v>5389.495805</v>
      </c>
      <c r="V224" s="45">
        <f t="shared" si="11"/>
        <v>32383.38289</v>
      </c>
      <c r="W224" s="45">
        <f t="shared" si="6"/>
        <v>13942697.89</v>
      </c>
    </row>
    <row r="225">
      <c r="A225" s="52"/>
      <c r="B225" s="52"/>
      <c r="C225" s="52"/>
      <c r="D225" s="52"/>
      <c r="E225" s="52"/>
      <c r="F225" s="45">
        <f t="shared" si="7"/>
        <v>4.67210928</v>
      </c>
      <c r="G225" s="6">
        <f>config!$B$24</f>
        <v>800</v>
      </c>
      <c r="H225" s="6">
        <v>222.0</v>
      </c>
      <c r="I225" s="6">
        <v>0.0</v>
      </c>
      <c r="J225" s="6">
        <v>600.0</v>
      </c>
      <c r="K225" s="6">
        <v>600.0</v>
      </c>
      <c r="L225" s="11">
        <v>0.0</v>
      </c>
      <c r="M225" s="17">
        <f t="shared" si="1"/>
        <v>43236.2</v>
      </c>
      <c r="N225" s="11">
        <f t="shared" si="8"/>
        <v>5807620.227</v>
      </c>
      <c r="O225" s="47">
        <v>2.0</v>
      </c>
      <c r="P225" s="47">
        <f t="shared" si="19"/>
        <v>17</v>
      </c>
      <c r="Q225" s="9">
        <f t="shared" si="9"/>
        <v>538484.2083</v>
      </c>
      <c r="R225" s="44">
        <f t="shared" si="3"/>
        <v>0.0802924196</v>
      </c>
      <c r="S225" s="45">
        <f t="shared" si="10"/>
        <v>13228.15573</v>
      </c>
      <c r="T225" s="44">
        <f t="shared" si="4"/>
        <v>439.0347637</v>
      </c>
      <c r="U225" s="44">
        <f t="shared" si="5"/>
        <v>5467.947858</v>
      </c>
      <c r="V225" s="45">
        <f t="shared" si="11"/>
        <v>33354.88437</v>
      </c>
      <c r="W225" s="45">
        <f t="shared" si="6"/>
        <v>14643953.78</v>
      </c>
    </row>
    <row r="226">
      <c r="A226" s="52"/>
      <c r="B226" s="52"/>
      <c r="C226" s="52"/>
      <c r="D226" s="52"/>
      <c r="E226" s="52"/>
      <c r="F226" s="45">
        <f t="shared" si="7"/>
        <v>4.704814045</v>
      </c>
      <c r="G226" s="6">
        <f>config!$B$24</f>
        <v>800</v>
      </c>
      <c r="H226" s="6">
        <v>223.0</v>
      </c>
      <c r="I226" s="6">
        <v>0.0</v>
      </c>
      <c r="J226" s="6">
        <v>600.0</v>
      </c>
      <c r="K226" s="6">
        <v>600.0</v>
      </c>
      <c r="L226" s="11">
        <v>0.0</v>
      </c>
      <c r="M226" s="17">
        <f t="shared" si="1"/>
        <v>44586.5</v>
      </c>
      <c r="N226" s="11">
        <f t="shared" si="8"/>
        <v>6010886.935</v>
      </c>
      <c r="O226" s="47">
        <v>2.0</v>
      </c>
      <c r="P226" s="47">
        <f t="shared" si="19"/>
        <v>17</v>
      </c>
      <c r="Q226" s="9">
        <f t="shared" si="9"/>
        <v>552484.7977</v>
      </c>
      <c r="R226" s="44">
        <f t="shared" si="3"/>
        <v>0.08070176805</v>
      </c>
      <c r="S226" s="45">
        <f t="shared" si="10"/>
        <v>13426.57807</v>
      </c>
      <c r="T226" s="44">
        <f t="shared" si="4"/>
        <v>447.685695</v>
      </c>
      <c r="U226" s="44">
        <f t="shared" si="5"/>
        <v>5547.40876</v>
      </c>
      <c r="V226" s="45">
        <f t="shared" si="11"/>
        <v>34355.5309</v>
      </c>
      <c r="W226" s="45">
        <f t="shared" si="6"/>
        <v>15380479.73</v>
      </c>
    </row>
    <row r="227">
      <c r="A227" s="52"/>
      <c r="B227" s="52"/>
      <c r="C227" s="52"/>
      <c r="D227" s="52"/>
      <c r="E227" s="52"/>
      <c r="F227" s="45">
        <f t="shared" si="7"/>
        <v>4.737747744</v>
      </c>
      <c r="G227" s="6">
        <f>config!$B$24</f>
        <v>800</v>
      </c>
      <c r="H227" s="6">
        <v>224.0</v>
      </c>
      <c r="I227" s="6">
        <v>0.0</v>
      </c>
      <c r="J227" s="6">
        <v>600.0</v>
      </c>
      <c r="K227" s="6">
        <v>600.0</v>
      </c>
      <c r="L227" s="11">
        <v>0.0</v>
      </c>
      <c r="M227" s="17">
        <f t="shared" si="1"/>
        <v>45979.95</v>
      </c>
      <c r="N227" s="11">
        <f t="shared" si="8"/>
        <v>6221267.978</v>
      </c>
      <c r="O227" s="47">
        <v>2.0</v>
      </c>
      <c r="P227" s="47">
        <f t="shared" si="19"/>
        <v>17</v>
      </c>
      <c r="Q227" s="9">
        <f t="shared" si="9"/>
        <v>566849.4025</v>
      </c>
      <c r="R227" s="44">
        <f t="shared" si="3"/>
        <v>0.0811149307</v>
      </c>
      <c r="S227" s="45">
        <f t="shared" si="10"/>
        <v>13627.97674</v>
      </c>
      <c r="T227" s="44">
        <f t="shared" si="4"/>
        <v>456.5070881</v>
      </c>
      <c r="U227" s="44">
        <f t="shared" si="5"/>
        <v>5627.904556</v>
      </c>
      <c r="V227" s="45">
        <f t="shared" si="11"/>
        <v>35386.19683</v>
      </c>
      <c r="W227" s="45">
        <f t="shared" si="6"/>
        <v>16154049.67</v>
      </c>
    </row>
    <row r="228">
      <c r="A228" s="52"/>
      <c r="B228" s="52"/>
      <c r="C228" s="52"/>
      <c r="D228" s="52"/>
      <c r="E228" s="52"/>
      <c r="F228" s="45">
        <f t="shared" si="7"/>
        <v>4.770911978</v>
      </c>
      <c r="G228" s="6">
        <f>config!$B$24</f>
        <v>800</v>
      </c>
      <c r="H228" s="6">
        <v>225.0</v>
      </c>
      <c r="I228" s="6">
        <v>0.0</v>
      </c>
      <c r="J228" s="6">
        <v>600.0</v>
      </c>
      <c r="K228" s="6">
        <v>600.0</v>
      </c>
      <c r="L228" s="11">
        <v>0.0</v>
      </c>
      <c r="M228" s="17">
        <f t="shared" si="1"/>
        <v>47418.05</v>
      </c>
      <c r="N228" s="11">
        <f t="shared" si="8"/>
        <v>6439012.357</v>
      </c>
      <c r="O228" s="47">
        <v>2.0</v>
      </c>
      <c r="P228" s="47">
        <f t="shared" si="19"/>
        <v>17</v>
      </c>
      <c r="Q228" s="9">
        <f t="shared" si="9"/>
        <v>581587.4869</v>
      </c>
      <c r="R228" s="44">
        <f t="shared" si="3"/>
        <v>0.08153210147</v>
      </c>
      <c r="S228" s="45">
        <f t="shared" si="10"/>
        <v>13832.39639</v>
      </c>
      <c r="T228" s="44">
        <f t="shared" si="4"/>
        <v>465.5023016</v>
      </c>
      <c r="U228" s="44">
        <f t="shared" si="5"/>
        <v>5709.435832</v>
      </c>
      <c r="V228" s="45">
        <f t="shared" si="11"/>
        <v>36447.78274</v>
      </c>
      <c r="W228" s="45">
        <f t="shared" si="6"/>
        <v>16966526.75</v>
      </c>
    </row>
    <row r="229">
      <c r="A229" s="52"/>
      <c r="B229" s="52"/>
      <c r="C229" s="52"/>
      <c r="D229" s="52"/>
      <c r="E229" s="52"/>
      <c r="F229" s="45">
        <f t="shared" si="7"/>
        <v>4.804308362</v>
      </c>
      <c r="G229" s="6">
        <f>config!$B$24</f>
        <v>800</v>
      </c>
      <c r="H229" s="6">
        <v>226.0</v>
      </c>
      <c r="I229" s="6">
        <v>0.0</v>
      </c>
      <c r="J229" s="6">
        <v>600.0</v>
      </c>
      <c r="K229" s="6">
        <v>600.0</v>
      </c>
      <c r="L229" s="11">
        <v>0.0</v>
      </c>
      <c r="M229" s="17">
        <f t="shared" si="1"/>
        <v>48902.15</v>
      </c>
      <c r="N229" s="11">
        <f t="shared" si="8"/>
        <v>6664377.79</v>
      </c>
      <c r="O229" s="47">
        <v>2.0</v>
      </c>
      <c r="P229" s="47">
        <f t="shared" si="19"/>
        <v>17</v>
      </c>
      <c r="Q229" s="9">
        <f t="shared" si="9"/>
        <v>596708.7616</v>
      </c>
      <c r="R229" s="44">
        <f t="shared" si="3"/>
        <v>0.08195312881</v>
      </c>
      <c r="S229" s="45">
        <f t="shared" si="10"/>
        <v>14039.88234</v>
      </c>
      <c r="T229" s="44">
        <f t="shared" si="4"/>
        <v>474.6747608</v>
      </c>
      <c r="U229" s="44">
        <f t="shared" si="5"/>
        <v>5792.027317</v>
      </c>
      <c r="V229" s="45">
        <f t="shared" si="11"/>
        <v>37541.21622</v>
      </c>
      <c r="W229" s="45">
        <f t="shared" si="6"/>
        <v>17819867.83</v>
      </c>
    </row>
    <row r="230">
      <c r="A230" s="52"/>
      <c r="B230" s="52"/>
      <c r="C230" s="52"/>
      <c r="D230" s="52"/>
      <c r="E230" s="52"/>
      <c r="F230" s="45">
        <f t="shared" si="7"/>
        <v>4.83793852</v>
      </c>
      <c r="G230" s="6">
        <f>config!$B$24</f>
        <v>800</v>
      </c>
      <c r="H230" s="6">
        <v>227.0</v>
      </c>
      <c r="I230" s="6">
        <v>0.0</v>
      </c>
      <c r="J230" s="6">
        <v>600.0</v>
      </c>
      <c r="K230" s="6">
        <v>600.0</v>
      </c>
      <c r="L230" s="11">
        <v>0.0</v>
      </c>
      <c r="M230" s="17">
        <f t="shared" si="1"/>
        <v>50433.75</v>
      </c>
      <c r="N230" s="11">
        <f t="shared" si="8"/>
        <v>6897631.012</v>
      </c>
      <c r="O230" s="47">
        <v>2.0</v>
      </c>
      <c r="P230" s="47">
        <f t="shared" si="19"/>
        <v>17</v>
      </c>
      <c r="Q230" s="9">
        <f t="shared" si="9"/>
        <v>612223.1894</v>
      </c>
      <c r="R230" s="44">
        <f t="shared" si="3"/>
        <v>0.0823780459</v>
      </c>
      <c r="S230" s="45">
        <f t="shared" si="10"/>
        <v>14250.48057</v>
      </c>
      <c r="T230" s="44">
        <f t="shared" si="4"/>
        <v>484.027958</v>
      </c>
      <c r="U230" s="44">
        <f t="shared" si="5"/>
        <v>5875.691183</v>
      </c>
      <c r="V230" s="45">
        <f t="shared" si="11"/>
        <v>38667.4527</v>
      </c>
      <c r="W230" s="45">
        <f t="shared" si="6"/>
        <v>18716128.17</v>
      </c>
    </row>
    <row r="231">
      <c r="A231" s="52"/>
      <c r="B231" s="52"/>
      <c r="C231" s="52"/>
      <c r="D231" s="52"/>
      <c r="E231" s="52"/>
      <c r="F231" s="45">
        <f t="shared" si="7"/>
        <v>4.87180409</v>
      </c>
      <c r="G231" s="6">
        <f>config!$B$24</f>
        <v>800</v>
      </c>
      <c r="H231" s="6">
        <v>228.0</v>
      </c>
      <c r="I231" s="6">
        <v>0.0</v>
      </c>
      <c r="J231" s="6">
        <v>600.0</v>
      </c>
      <c r="K231" s="6">
        <v>600.0</v>
      </c>
      <c r="L231" s="11">
        <v>0.0</v>
      </c>
      <c r="M231" s="17">
        <f t="shared" si="1"/>
        <v>52014.35</v>
      </c>
      <c r="N231" s="11">
        <f t="shared" si="8"/>
        <v>7139048.098</v>
      </c>
      <c r="O231" s="47">
        <v>2.0</v>
      </c>
      <c r="P231" s="47">
        <f t="shared" si="19"/>
        <v>17</v>
      </c>
      <c r="Q231" s="9">
        <f t="shared" si="9"/>
        <v>628140.9923</v>
      </c>
      <c r="R231" s="44">
        <f t="shared" si="3"/>
        <v>0.08280680713</v>
      </c>
      <c r="S231" s="45">
        <f t="shared" si="10"/>
        <v>14464.23778</v>
      </c>
      <c r="T231" s="44">
        <f t="shared" si="4"/>
        <v>493.5654547</v>
      </c>
      <c r="U231" s="44">
        <f t="shared" si="5"/>
        <v>5960.445425</v>
      </c>
      <c r="V231" s="45">
        <f t="shared" si="11"/>
        <v>39827.47629</v>
      </c>
      <c r="W231" s="45">
        <f t="shared" si="6"/>
        <v>19657466.44</v>
      </c>
    </row>
    <row r="232">
      <c r="A232" s="52"/>
      <c r="B232" s="52"/>
      <c r="C232" s="52"/>
      <c r="D232" s="52"/>
      <c r="E232" s="52"/>
      <c r="F232" s="45">
        <f t="shared" si="7"/>
        <v>4.905906719</v>
      </c>
      <c r="G232" s="6">
        <f>config!$B$24</f>
        <v>800</v>
      </c>
      <c r="H232" s="6">
        <v>229.0</v>
      </c>
      <c r="I232" s="6">
        <v>0.0</v>
      </c>
      <c r="J232" s="6">
        <v>600.0</v>
      </c>
      <c r="K232" s="6">
        <v>600.0</v>
      </c>
      <c r="L232" s="11">
        <v>0.0</v>
      </c>
      <c r="M232" s="17">
        <f t="shared" si="1"/>
        <v>53645.5</v>
      </c>
      <c r="N232" s="11">
        <f t="shared" si="8"/>
        <v>7388914.781</v>
      </c>
      <c r="O232" s="47">
        <v>2.0</v>
      </c>
      <c r="P232" s="47">
        <f t="shared" si="19"/>
        <v>18</v>
      </c>
      <c r="Q232" s="9">
        <f t="shared" si="9"/>
        <v>644472.6581</v>
      </c>
      <c r="R232" s="44">
        <f t="shared" si="3"/>
        <v>0.08323937303</v>
      </c>
      <c r="S232" s="45">
        <f t="shared" si="10"/>
        <v>14681.20135</v>
      </c>
      <c r="T232" s="44">
        <f t="shared" si="4"/>
        <v>503.2908824</v>
      </c>
      <c r="U232" s="44">
        <f t="shared" si="5"/>
        <v>6046.307944</v>
      </c>
      <c r="V232" s="45">
        <f t="shared" si="11"/>
        <v>41022.30057</v>
      </c>
      <c r="W232" s="45">
        <f t="shared" si="6"/>
        <v>20646149.85</v>
      </c>
    </row>
    <row r="233">
      <c r="A233" s="52"/>
      <c r="B233" s="52"/>
      <c r="C233" s="52"/>
      <c r="D233" s="52"/>
      <c r="E233" s="52"/>
      <c r="F233" s="45">
        <f t="shared" si="7"/>
        <v>4.940248066</v>
      </c>
      <c r="G233" s="6">
        <f>config!$B$24</f>
        <v>800</v>
      </c>
      <c r="H233" s="6">
        <v>230.0</v>
      </c>
      <c r="I233" s="6">
        <v>0.0</v>
      </c>
      <c r="J233" s="6">
        <v>600.0</v>
      </c>
      <c r="K233" s="6">
        <v>600.0</v>
      </c>
      <c r="L233" s="11">
        <v>0.0</v>
      </c>
      <c r="M233" s="17">
        <f t="shared" si="1"/>
        <v>55328.9</v>
      </c>
      <c r="N233" s="11">
        <f t="shared" si="8"/>
        <v>7647526.798</v>
      </c>
      <c r="O233" s="47">
        <v>2.0</v>
      </c>
      <c r="P233" s="47">
        <f t="shared" si="19"/>
        <v>18</v>
      </c>
      <c r="Q233" s="9">
        <f t="shared" si="9"/>
        <v>661228.9472</v>
      </c>
      <c r="R233" s="44">
        <f t="shared" si="3"/>
        <v>0.08367585876</v>
      </c>
      <c r="S233" s="45">
        <f t="shared" si="10"/>
        <v>14901.41937</v>
      </c>
      <c r="T233" s="44">
        <f t="shared" si="4"/>
        <v>513.2079441</v>
      </c>
      <c r="U233" s="44">
        <f t="shared" si="5"/>
        <v>6133.285654</v>
      </c>
      <c r="V233" s="45">
        <f t="shared" si="11"/>
        <v>42252.96959</v>
      </c>
      <c r="W233" s="45">
        <f t="shared" si="6"/>
        <v>21684559.66</v>
      </c>
    </row>
    <row r="234">
      <c r="A234" s="52"/>
      <c r="B234" s="52"/>
      <c r="C234" s="52"/>
      <c r="D234" s="52"/>
      <c r="E234" s="52"/>
      <c r="F234" s="45">
        <f t="shared" si="7"/>
        <v>4.974829802</v>
      </c>
      <c r="G234" s="6">
        <f>config!$B$24</f>
        <v>800</v>
      </c>
      <c r="H234" s="6">
        <v>231.0</v>
      </c>
      <c r="I234" s="6">
        <v>0.0</v>
      </c>
      <c r="J234" s="6">
        <v>600.0</v>
      </c>
      <c r="K234" s="6">
        <v>600.0</v>
      </c>
      <c r="L234" s="11">
        <v>0.0</v>
      </c>
      <c r="M234" s="17">
        <f t="shared" si="1"/>
        <v>57066.1</v>
      </c>
      <c r="N234" s="11">
        <f t="shared" si="8"/>
        <v>7915190.236</v>
      </c>
      <c r="O234" s="47">
        <v>2.0</v>
      </c>
      <c r="P234" s="47">
        <f t="shared" si="19"/>
        <v>18</v>
      </c>
      <c r="Q234" s="9">
        <f t="shared" si="9"/>
        <v>678420.8999</v>
      </c>
      <c r="R234" s="44">
        <f t="shared" si="3"/>
        <v>0.08411607014</v>
      </c>
      <c r="S234" s="45">
        <f t="shared" si="10"/>
        <v>15124.94066</v>
      </c>
      <c r="T234" s="44">
        <f t="shared" si="4"/>
        <v>523.3204159</v>
      </c>
      <c r="U234" s="44">
        <f t="shared" si="5"/>
        <v>6221.408288</v>
      </c>
      <c r="V234" s="45">
        <f t="shared" si="11"/>
        <v>43520.55868</v>
      </c>
      <c r="W234" s="45">
        <f t="shared" si="6"/>
        <v>22775196.87</v>
      </c>
    </row>
    <row r="235">
      <c r="A235" s="52"/>
      <c r="B235" s="52"/>
      <c r="C235" s="52"/>
      <c r="D235" s="52"/>
      <c r="E235" s="52"/>
      <c r="F235" s="45">
        <f t="shared" si="7"/>
        <v>5.009653611</v>
      </c>
      <c r="G235" s="6">
        <f>config!$B$24</f>
        <v>800</v>
      </c>
      <c r="H235" s="6">
        <v>232.0</v>
      </c>
      <c r="I235" s="6">
        <v>0.0</v>
      </c>
      <c r="J235" s="6">
        <v>600.0</v>
      </c>
      <c r="K235" s="6">
        <v>600.0</v>
      </c>
      <c r="L235" s="11">
        <v>0.0</v>
      </c>
      <c r="M235" s="17">
        <f t="shared" si="1"/>
        <v>58858.95</v>
      </c>
      <c r="N235" s="11">
        <f t="shared" si="8"/>
        <v>8192221.895</v>
      </c>
      <c r="O235" s="47">
        <v>2.0</v>
      </c>
      <c r="P235" s="47">
        <f t="shared" si="19"/>
        <v>18</v>
      </c>
      <c r="Q235" s="9">
        <f t="shared" si="9"/>
        <v>696059.8433</v>
      </c>
      <c r="R235" s="44">
        <f t="shared" si="3"/>
        <v>0.08456018627</v>
      </c>
      <c r="S235" s="45">
        <f t="shared" si="10"/>
        <v>15351.81477</v>
      </c>
      <c r="T235" s="44">
        <f t="shared" si="4"/>
        <v>533.6321483</v>
      </c>
      <c r="U235" s="44">
        <f t="shared" si="5"/>
        <v>6310.678486</v>
      </c>
      <c r="V235" s="45">
        <f t="shared" si="11"/>
        <v>44826.17544</v>
      </c>
      <c r="W235" s="45">
        <f t="shared" si="6"/>
        <v>23920688.3</v>
      </c>
    </row>
    <row r="236">
      <c r="A236" s="52"/>
      <c r="B236" s="52"/>
      <c r="C236" s="52"/>
      <c r="D236" s="52"/>
      <c r="E236" s="52"/>
      <c r="F236" s="45">
        <f t="shared" si="7"/>
        <v>5.044721186</v>
      </c>
      <c r="G236" s="6">
        <f>config!$B$24</f>
        <v>800</v>
      </c>
      <c r="H236" s="6">
        <v>233.0</v>
      </c>
      <c r="I236" s="6">
        <v>0.0</v>
      </c>
      <c r="J236" s="6">
        <v>600.0</v>
      </c>
      <c r="K236" s="6">
        <v>600.0</v>
      </c>
      <c r="L236" s="11">
        <v>0.0</v>
      </c>
      <c r="M236" s="17">
        <f t="shared" si="1"/>
        <v>60709.15</v>
      </c>
      <c r="N236" s="11">
        <f t="shared" si="8"/>
        <v>8478949.661</v>
      </c>
      <c r="O236" s="47">
        <v>2.0</v>
      </c>
      <c r="P236" s="47">
        <f t="shared" si="19"/>
        <v>18</v>
      </c>
      <c r="Q236" s="9">
        <f t="shared" si="9"/>
        <v>714157.3992</v>
      </c>
      <c r="R236" s="44">
        <f t="shared" si="3"/>
        <v>0.08500808095</v>
      </c>
      <c r="S236" s="45">
        <f t="shared" si="10"/>
        <v>15582.09199</v>
      </c>
      <c r="T236" s="44">
        <f t="shared" si="4"/>
        <v>544.1470674</v>
      </c>
      <c r="U236" s="44">
        <f t="shared" si="5"/>
        <v>6401.121651</v>
      </c>
      <c r="V236" s="45">
        <f t="shared" si="11"/>
        <v>46170.9607</v>
      </c>
      <c r="W236" s="45">
        <f t="shared" si="6"/>
        <v>25123792.87</v>
      </c>
    </row>
    <row r="237">
      <c r="A237" s="52"/>
      <c r="B237" s="52"/>
      <c r="C237" s="52"/>
      <c r="D237" s="52"/>
      <c r="E237" s="52"/>
      <c r="F237" s="45">
        <f t="shared" si="7"/>
        <v>5.080034234</v>
      </c>
      <c r="G237" s="6">
        <f>config!$B$24</f>
        <v>800</v>
      </c>
      <c r="H237" s="6">
        <v>234.0</v>
      </c>
      <c r="I237" s="6">
        <v>0.0</v>
      </c>
      <c r="J237" s="6">
        <v>600.0</v>
      </c>
      <c r="K237" s="6">
        <v>600.0</v>
      </c>
      <c r="L237" s="11">
        <v>0.0</v>
      </c>
      <c r="M237" s="17">
        <f t="shared" si="1"/>
        <v>62618.6</v>
      </c>
      <c r="N237" s="11">
        <f t="shared" si="8"/>
        <v>8775712.899</v>
      </c>
      <c r="O237" s="47">
        <v>2.0</v>
      </c>
      <c r="P237" s="47">
        <f t="shared" si="19"/>
        <v>18</v>
      </c>
      <c r="Q237" s="9">
        <f t="shared" si="9"/>
        <v>732725.4916</v>
      </c>
      <c r="R237" s="44">
        <f t="shared" si="3"/>
        <v>0.08545983553</v>
      </c>
      <c r="S237" s="45">
        <f t="shared" si="10"/>
        <v>15815.82337</v>
      </c>
      <c r="T237" s="44">
        <f t="shared" si="4"/>
        <v>554.8691771</v>
      </c>
      <c r="U237" s="44">
        <f t="shared" si="5"/>
        <v>6492.748011</v>
      </c>
      <c r="V237" s="45">
        <f t="shared" si="11"/>
        <v>47556.08952</v>
      </c>
      <c r="W237" s="45">
        <f t="shared" si="6"/>
        <v>26387408.26</v>
      </c>
    </row>
    <row r="238">
      <c r="A238" s="52"/>
      <c r="B238" s="52"/>
      <c r="C238" s="52"/>
      <c r="D238" s="52"/>
      <c r="E238" s="52"/>
      <c r="F238" s="45">
        <f t="shared" si="7"/>
        <v>5.115594474</v>
      </c>
      <c r="G238" s="6">
        <f>config!$B$24</f>
        <v>800</v>
      </c>
      <c r="H238" s="6">
        <v>235.0</v>
      </c>
      <c r="I238" s="6">
        <v>0.0</v>
      </c>
      <c r="J238" s="6">
        <v>600.0</v>
      </c>
      <c r="K238" s="6">
        <v>600.0</v>
      </c>
      <c r="L238" s="11">
        <v>0.0</v>
      </c>
      <c r="M238" s="17">
        <f t="shared" si="1"/>
        <v>64589.1</v>
      </c>
      <c r="N238" s="11">
        <f t="shared" si="8"/>
        <v>9082862.85</v>
      </c>
      <c r="O238" s="47">
        <v>2.0</v>
      </c>
      <c r="P238" s="47">
        <f t="shared" si="19"/>
        <v>18</v>
      </c>
      <c r="Q238" s="9">
        <f t="shared" si="9"/>
        <v>751776.3544</v>
      </c>
      <c r="R238" s="44">
        <f t="shared" si="3"/>
        <v>0.08591531195</v>
      </c>
      <c r="S238" s="45">
        <f t="shared" si="10"/>
        <v>16053.06072</v>
      </c>
      <c r="T238" s="44">
        <f t="shared" si="4"/>
        <v>565.8025599</v>
      </c>
      <c r="U238" s="44">
        <f t="shared" si="5"/>
        <v>6585.584654</v>
      </c>
      <c r="V238" s="45">
        <f t="shared" si="11"/>
        <v>48982.77221</v>
      </c>
      <c r="W238" s="45">
        <f t="shared" si="6"/>
        <v>27714577.91</v>
      </c>
    </row>
    <row r="239">
      <c r="A239" s="52"/>
      <c r="B239" s="52"/>
      <c r="C239" s="52"/>
      <c r="D239" s="52"/>
      <c r="E239" s="52"/>
      <c r="F239" s="45">
        <f t="shared" si="7"/>
        <v>5.151403635</v>
      </c>
      <c r="G239" s="6">
        <f>config!$B$24</f>
        <v>800</v>
      </c>
      <c r="H239" s="6">
        <v>236.0</v>
      </c>
      <c r="I239" s="6">
        <v>0.0</v>
      </c>
      <c r="J239" s="6">
        <v>600.0</v>
      </c>
      <c r="K239" s="6">
        <v>600.0</v>
      </c>
      <c r="L239" s="11">
        <v>0.0</v>
      </c>
      <c r="M239" s="17">
        <f t="shared" si="1"/>
        <v>66622.65</v>
      </c>
      <c r="N239" s="11">
        <f t="shared" si="8"/>
        <v>9400763.05</v>
      </c>
      <c r="O239" s="47">
        <v>2.0</v>
      </c>
      <c r="P239" s="47">
        <f t="shared" si="19"/>
        <v>19</v>
      </c>
      <c r="Q239" s="9">
        <f t="shared" si="9"/>
        <v>771322.5396</v>
      </c>
      <c r="R239" s="44">
        <f t="shared" si="3"/>
        <v>0.08637456652</v>
      </c>
      <c r="S239" s="45">
        <f t="shared" si="10"/>
        <v>16293.85663</v>
      </c>
      <c r="T239" s="44">
        <f t="shared" si="4"/>
        <v>576.9513789</v>
      </c>
      <c r="U239" s="44">
        <f t="shared" si="5"/>
        <v>6679.644276</v>
      </c>
      <c r="V239" s="45">
        <f t="shared" si="11"/>
        <v>50452.25538</v>
      </c>
      <c r="W239" s="45">
        <f t="shared" si="6"/>
        <v>29108498.31</v>
      </c>
    </row>
    <row r="240">
      <c r="A240" s="52"/>
      <c r="B240" s="52"/>
      <c r="C240" s="52"/>
      <c r="D240" s="52"/>
      <c r="E240" s="52"/>
      <c r="F240" s="45">
        <f t="shared" si="7"/>
        <v>5.187463461</v>
      </c>
      <c r="G240" s="6">
        <f>config!$B$24</f>
        <v>800</v>
      </c>
      <c r="H240" s="6">
        <v>237.0</v>
      </c>
      <c r="I240" s="6">
        <v>0.0</v>
      </c>
      <c r="J240" s="6">
        <v>600.0</v>
      </c>
      <c r="K240" s="6">
        <v>600.0</v>
      </c>
      <c r="L240" s="11">
        <v>0.0</v>
      </c>
      <c r="M240" s="17">
        <f t="shared" si="1"/>
        <v>68721.3</v>
      </c>
      <c r="N240" s="11">
        <f t="shared" si="8"/>
        <v>9729789.757</v>
      </c>
      <c r="O240" s="47">
        <v>2.0</v>
      </c>
      <c r="P240" s="47">
        <f t="shared" si="19"/>
        <v>19</v>
      </c>
      <c r="Q240" s="9">
        <f t="shared" si="9"/>
        <v>791376.9256</v>
      </c>
      <c r="R240" s="44">
        <f t="shared" si="3"/>
        <v>0.08683763423</v>
      </c>
      <c r="S240" s="45">
        <f t="shared" si="10"/>
        <v>16538.26448</v>
      </c>
      <c r="T240" s="44">
        <f t="shared" si="4"/>
        <v>588.3198789</v>
      </c>
      <c r="U240" s="44">
        <f t="shared" si="5"/>
        <v>6774.941351</v>
      </c>
      <c r="V240" s="45">
        <f t="shared" si="11"/>
        <v>51965.82304</v>
      </c>
      <c r="W240" s="45">
        <f t="shared" si="6"/>
        <v>30572526.72</v>
      </c>
    </row>
    <row r="241">
      <c r="A241" s="52"/>
      <c r="B241" s="52"/>
      <c r="C241" s="52"/>
      <c r="D241" s="52"/>
      <c r="E241" s="52"/>
      <c r="F241" s="45">
        <f t="shared" si="7"/>
        <v>5.223775705</v>
      </c>
      <c r="G241" s="6">
        <f>config!$B$24</f>
        <v>800</v>
      </c>
      <c r="H241" s="6">
        <v>238.0</v>
      </c>
      <c r="I241" s="6">
        <v>0.0</v>
      </c>
      <c r="J241" s="6">
        <v>600.0</v>
      </c>
      <c r="K241" s="6">
        <v>600.0</v>
      </c>
      <c r="L241" s="11">
        <v>0.0</v>
      </c>
      <c r="M241" s="17">
        <f t="shared" si="1"/>
        <v>70887.1</v>
      </c>
      <c r="N241" s="11">
        <f t="shared" si="8"/>
        <v>10070332.4</v>
      </c>
      <c r="O241" s="47">
        <v>2.0</v>
      </c>
      <c r="P241" s="47">
        <f t="shared" si="19"/>
        <v>19</v>
      </c>
      <c r="Q241" s="9">
        <f t="shared" si="9"/>
        <v>811952.7257</v>
      </c>
      <c r="R241" s="44">
        <f t="shared" si="3"/>
        <v>0.08730446707</v>
      </c>
      <c r="S241" s="45">
        <f t="shared" si="10"/>
        <v>16786.33845</v>
      </c>
      <c r="T241" s="44">
        <f t="shared" si="4"/>
        <v>599.9123889</v>
      </c>
      <c r="U241" s="44">
        <f t="shared" si="5"/>
        <v>6871.497061</v>
      </c>
      <c r="V241" s="45">
        <f t="shared" si="11"/>
        <v>53524.79773</v>
      </c>
      <c r="W241" s="45">
        <f t="shared" si="6"/>
        <v>32110189.27</v>
      </c>
    </row>
    <row r="242">
      <c r="A242" s="52"/>
      <c r="B242" s="52"/>
      <c r="C242" s="52"/>
      <c r="D242" s="52"/>
      <c r="E242" s="52"/>
      <c r="F242" s="45">
        <f t="shared" si="7"/>
        <v>5.260342135</v>
      </c>
      <c r="G242" s="6">
        <f>config!$B$24</f>
        <v>800</v>
      </c>
      <c r="H242" s="6">
        <v>239.0</v>
      </c>
      <c r="I242" s="6">
        <v>0.0</v>
      </c>
      <c r="J242" s="6">
        <v>600.0</v>
      </c>
      <c r="K242" s="6">
        <v>600.0</v>
      </c>
      <c r="L242" s="11">
        <v>0.0</v>
      </c>
      <c r="M242" s="17">
        <f t="shared" si="1"/>
        <v>73122.2</v>
      </c>
      <c r="N242" s="11">
        <f t="shared" si="8"/>
        <v>10422794.03</v>
      </c>
      <c r="O242" s="47">
        <v>2.0</v>
      </c>
      <c r="P242" s="47">
        <f t="shared" si="19"/>
        <v>19</v>
      </c>
      <c r="Q242" s="9">
        <f t="shared" si="9"/>
        <v>833063.4965</v>
      </c>
      <c r="R242" s="44">
        <f t="shared" si="3"/>
        <v>0.08777506193</v>
      </c>
      <c r="S242" s="45">
        <f t="shared" si="10"/>
        <v>17038.13352</v>
      </c>
      <c r="T242" s="44">
        <f t="shared" si="4"/>
        <v>611.7333226</v>
      </c>
      <c r="U242" s="44">
        <f t="shared" si="5"/>
        <v>6969.329433</v>
      </c>
      <c r="V242" s="45">
        <f t="shared" si="11"/>
        <v>55130.54166</v>
      </c>
      <c r="W242" s="45">
        <f t="shared" si="6"/>
        <v>33725189.43</v>
      </c>
    </row>
    <row r="243">
      <c r="A243" s="52"/>
      <c r="B243" s="52"/>
      <c r="C243" s="52"/>
      <c r="D243" s="52"/>
      <c r="E243" s="52"/>
      <c r="F243" s="45">
        <f t="shared" si="7"/>
        <v>5.29716453</v>
      </c>
      <c r="G243" s="6">
        <f>config!$B$24</f>
        <v>800</v>
      </c>
      <c r="H243" s="6">
        <v>240.0</v>
      </c>
      <c r="I243" s="6">
        <v>0.0</v>
      </c>
      <c r="J243" s="6">
        <v>600.0</v>
      </c>
      <c r="K243" s="6">
        <v>600.0</v>
      </c>
      <c r="L243" s="11">
        <v>0.0</v>
      </c>
      <c r="M243" s="17">
        <f t="shared" si="1"/>
        <v>75428.85</v>
      </c>
      <c r="N243" s="11">
        <f t="shared" si="8"/>
        <v>10787591.82</v>
      </c>
      <c r="O243" s="47">
        <v>2.0</v>
      </c>
      <c r="P243" s="47">
        <f t="shared" si="19"/>
        <v>19</v>
      </c>
      <c r="Q243" s="9">
        <f t="shared" si="9"/>
        <v>854723.1474</v>
      </c>
      <c r="R243" s="44">
        <f t="shared" si="3"/>
        <v>0.08824945273</v>
      </c>
      <c r="S243" s="45">
        <f t="shared" si="10"/>
        <v>17293.70553</v>
      </c>
      <c r="T243" s="44">
        <f t="shared" si="4"/>
        <v>623.7871812</v>
      </c>
      <c r="U243" s="44">
        <f t="shared" si="5"/>
        <v>7068.453819</v>
      </c>
      <c r="V243" s="45">
        <f t="shared" si="11"/>
        <v>56784.45791</v>
      </c>
      <c r="W243" s="45">
        <f t="shared" si="6"/>
        <v>35421416.94</v>
      </c>
    </row>
    <row r="244">
      <c r="A244" s="52"/>
      <c r="B244" s="52"/>
      <c r="C244" s="52"/>
      <c r="D244" s="52"/>
      <c r="E244" s="52"/>
      <c r="F244" s="45">
        <f t="shared" si="7"/>
        <v>5.334244681</v>
      </c>
      <c r="G244" s="6">
        <f>config!$B$24</f>
        <v>800</v>
      </c>
      <c r="H244" s="6">
        <v>241.0</v>
      </c>
      <c r="I244" s="6">
        <v>0.0</v>
      </c>
      <c r="J244" s="6">
        <v>600.0</v>
      </c>
      <c r="K244" s="6">
        <v>600.0</v>
      </c>
      <c r="L244" s="11">
        <v>0.0</v>
      </c>
      <c r="M244" s="17">
        <f t="shared" si="1"/>
        <v>77809.3</v>
      </c>
      <c r="N244" s="11">
        <f t="shared" si="8"/>
        <v>11165157.54</v>
      </c>
      <c r="O244" s="47">
        <v>2.0</v>
      </c>
      <c r="P244" s="47">
        <f t="shared" si="19"/>
        <v>19</v>
      </c>
      <c r="Q244" s="9">
        <f t="shared" si="9"/>
        <v>876945.9493</v>
      </c>
      <c r="R244" s="44">
        <f t="shared" si="3"/>
        <v>0.08872758927</v>
      </c>
      <c r="S244" s="45">
        <f t="shared" si="10"/>
        <v>17553.11111</v>
      </c>
      <c r="T244" s="44">
        <f t="shared" si="4"/>
        <v>636.0785542</v>
      </c>
      <c r="U244" s="44">
        <f t="shared" si="5"/>
        <v>7168.892556</v>
      </c>
      <c r="V244" s="45">
        <f t="shared" si="11"/>
        <v>58487.99165</v>
      </c>
      <c r="W244" s="45">
        <f t="shared" si="6"/>
        <v>37202957.17</v>
      </c>
    </row>
    <row r="245">
      <c r="A245" s="52"/>
      <c r="B245" s="52"/>
      <c r="C245" s="52"/>
      <c r="D245" s="52"/>
      <c r="E245" s="52"/>
      <c r="F245" s="45">
        <f t="shared" si="7"/>
        <v>5.371584394</v>
      </c>
      <c r="G245" s="6">
        <f>config!$B$24</f>
        <v>800</v>
      </c>
      <c r="H245" s="6">
        <v>242.0</v>
      </c>
      <c r="I245" s="6">
        <v>0.0</v>
      </c>
      <c r="J245" s="6">
        <v>600.0</v>
      </c>
      <c r="K245" s="6">
        <v>600.0</v>
      </c>
      <c r="L245" s="11">
        <v>0.0</v>
      </c>
      <c r="M245" s="17">
        <f t="shared" si="1"/>
        <v>80265.9</v>
      </c>
      <c r="N245" s="11">
        <f t="shared" si="8"/>
        <v>11555938.05</v>
      </c>
      <c r="O245" s="47">
        <v>2.0</v>
      </c>
      <c r="P245" s="47">
        <f t="shared" si="19"/>
        <v>19</v>
      </c>
      <c r="Q245" s="9">
        <f t="shared" si="9"/>
        <v>899746.544</v>
      </c>
      <c r="R245" s="44">
        <f t="shared" si="3"/>
        <v>0.08920945631</v>
      </c>
      <c r="S245" s="45">
        <f t="shared" si="10"/>
        <v>17816.40778</v>
      </c>
      <c r="T245" s="44">
        <f t="shared" si="4"/>
        <v>648.6121218</v>
      </c>
      <c r="U245" s="44">
        <f t="shared" si="5"/>
        <v>7270.665562</v>
      </c>
      <c r="V245" s="45">
        <f t="shared" si="11"/>
        <v>60242.6314</v>
      </c>
      <c r="W245" s="45">
        <f t="shared" si="6"/>
        <v>39074100.97</v>
      </c>
    </row>
    <row r="246">
      <c r="A246" s="52"/>
      <c r="B246" s="52"/>
      <c r="C246" s="52"/>
      <c r="D246" s="52"/>
      <c r="E246" s="52"/>
      <c r="F246" s="45">
        <f t="shared" si="7"/>
        <v>5.409185485</v>
      </c>
      <c r="G246" s="6">
        <f>config!$B$24</f>
        <v>800</v>
      </c>
      <c r="H246" s="6">
        <v>243.0</v>
      </c>
      <c r="I246" s="6">
        <v>0.0</v>
      </c>
      <c r="J246" s="6">
        <v>600.0</v>
      </c>
      <c r="K246" s="6">
        <v>600.0</v>
      </c>
      <c r="L246" s="11">
        <v>0.0</v>
      </c>
      <c r="M246" s="17">
        <f t="shared" si="1"/>
        <v>82801.15</v>
      </c>
      <c r="N246" s="11">
        <f t="shared" si="8"/>
        <v>11960395.88</v>
      </c>
      <c r="O246" s="47">
        <v>2.0</v>
      </c>
      <c r="P246" s="47">
        <f t="shared" si="19"/>
        <v>19</v>
      </c>
      <c r="Q246" s="9">
        <f t="shared" si="9"/>
        <v>923139.9541</v>
      </c>
      <c r="R246" s="44">
        <f t="shared" si="3"/>
        <v>0.08969512113</v>
      </c>
      <c r="S246" s="45">
        <f t="shared" si="10"/>
        <v>18083.65389</v>
      </c>
      <c r="T246" s="44">
        <f t="shared" si="4"/>
        <v>661.3926562</v>
      </c>
      <c r="U246" s="44">
        <f t="shared" si="5"/>
        <v>7373.78631</v>
      </c>
      <c r="V246" s="45">
        <f t="shared" si="11"/>
        <v>62049.91034</v>
      </c>
      <c r="W246" s="45">
        <f t="shared" si="6"/>
        <v>41039355.02</v>
      </c>
    </row>
    <row r="247">
      <c r="A247" s="52"/>
      <c r="B247" s="52"/>
      <c r="C247" s="52"/>
      <c r="D247" s="52"/>
      <c r="E247" s="52"/>
      <c r="F247" s="45">
        <f t="shared" si="7"/>
        <v>5.447049783</v>
      </c>
      <c r="G247" s="6">
        <f>config!$B$24</f>
        <v>800</v>
      </c>
      <c r="H247" s="6">
        <v>244.0</v>
      </c>
      <c r="I247" s="6">
        <v>0.0</v>
      </c>
      <c r="J247" s="6">
        <v>600.0</v>
      </c>
      <c r="K247" s="6">
        <v>600.0</v>
      </c>
      <c r="L247" s="11">
        <v>0.0</v>
      </c>
      <c r="M247" s="17">
        <f t="shared" si="1"/>
        <v>85417.5</v>
      </c>
      <c r="N247" s="11">
        <f t="shared" si="8"/>
        <v>12379009.74</v>
      </c>
      <c r="O247" s="47">
        <v>2.0</v>
      </c>
      <c r="P247" s="47">
        <f t="shared" si="19"/>
        <v>20</v>
      </c>
      <c r="Q247" s="9">
        <f t="shared" si="9"/>
        <v>947141.5929</v>
      </c>
      <c r="R247" s="44">
        <f t="shared" si="3"/>
        <v>0.09018450952</v>
      </c>
      <c r="S247" s="45">
        <f t="shared" si="10"/>
        <v>18354.9087</v>
      </c>
      <c r="T247" s="44">
        <f t="shared" si="4"/>
        <v>674.4250238</v>
      </c>
      <c r="U247" s="44">
        <f t="shared" si="5"/>
        <v>7478.280111</v>
      </c>
      <c r="V247" s="45">
        <f t="shared" si="11"/>
        <v>63911.40765</v>
      </c>
      <c r="W247" s="45">
        <f t="shared" si="6"/>
        <v>43103452.63</v>
      </c>
    </row>
    <row r="248">
      <c r="A248" s="52"/>
      <c r="B248" s="52"/>
      <c r="C248" s="52"/>
      <c r="D248" s="52"/>
      <c r="E248" s="52"/>
      <c r="F248" s="45">
        <f t="shared" si="7"/>
        <v>5.485179132</v>
      </c>
      <c r="G248" s="6">
        <f>config!$B$24</f>
        <v>800</v>
      </c>
      <c r="H248" s="6">
        <v>245.0</v>
      </c>
      <c r="I248" s="6">
        <v>0.0</v>
      </c>
      <c r="J248" s="6">
        <v>600.0</v>
      </c>
      <c r="K248" s="6">
        <v>600.0</v>
      </c>
      <c r="L248" s="11">
        <v>0.0</v>
      </c>
      <c r="M248" s="17">
        <f t="shared" si="1"/>
        <v>88117.55</v>
      </c>
      <c r="N248" s="11">
        <f t="shared" si="8"/>
        <v>12812275.08</v>
      </c>
      <c r="O248" s="47">
        <v>2.0</v>
      </c>
      <c r="P248" s="47">
        <f t="shared" si="19"/>
        <v>20</v>
      </c>
      <c r="Q248" s="9">
        <f t="shared" si="9"/>
        <v>971767.2743</v>
      </c>
      <c r="R248" s="44">
        <f t="shared" si="3"/>
        <v>0.09067762656</v>
      </c>
      <c r="S248" s="45">
        <f t="shared" si="10"/>
        <v>18630.23233</v>
      </c>
      <c r="T248" s="44">
        <f t="shared" si="4"/>
        <v>687.7141869</v>
      </c>
      <c r="U248" s="44">
        <f t="shared" si="5"/>
        <v>7584.166161</v>
      </c>
      <c r="V248" s="45">
        <f t="shared" si="11"/>
        <v>65828.74988</v>
      </c>
      <c r="W248" s="45">
        <f t="shared" si="6"/>
        <v>45271365.19</v>
      </c>
    </row>
    <row r="249">
      <c r="A249" s="52"/>
      <c r="B249" s="52"/>
      <c r="C249" s="52"/>
      <c r="D249" s="52"/>
      <c r="E249" s="52"/>
      <c r="F249" s="45">
        <f t="shared" si="7"/>
        <v>5.523575386</v>
      </c>
      <c r="G249" s="6">
        <f>config!$B$24</f>
        <v>800</v>
      </c>
      <c r="H249" s="6">
        <v>246.0</v>
      </c>
      <c r="I249" s="6">
        <v>0.0</v>
      </c>
      <c r="J249" s="6">
        <v>600.0</v>
      </c>
      <c r="K249" s="6">
        <v>600.0</v>
      </c>
      <c r="L249" s="11">
        <v>0.0</v>
      </c>
      <c r="M249" s="17">
        <f t="shared" si="1"/>
        <v>90904.05</v>
      </c>
      <c r="N249" s="11">
        <f t="shared" si="8"/>
        <v>13260704.71</v>
      </c>
      <c r="O249" s="47">
        <v>2.0</v>
      </c>
      <c r="P249" s="47">
        <f t="shared" si="19"/>
        <v>20</v>
      </c>
      <c r="Q249" s="9">
        <f t="shared" si="9"/>
        <v>997033.2234</v>
      </c>
      <c r="R249" s="44">
        <f t="shared" si="3"/>
        <v>0.0911745445</v>
      </c>
      <c r="S249" s="45">
        <f t="shared" si="10"/>
        <v>18909.68582</v>
      </c>
      <c r="T249" s="44">
        <f t="shared" si="4"/>
        <v>701.2652053</v>
      </c>
      <c r="U249" s="44">
        <f t="shared" si="5"/>
        <v>7691.458281</v>
      </c>
      <c r="V249" s="45">
        <f t="shared" si="11"/>
        <v>67803.61237</v>
      </c>
      <c r="W249" s="45">
        <f t="shared" si="6"/>
        <v>47548314.15</v>
      </c>
    </row>
    <row r="250">
      <c r="A250" s="52"/>
      <c r="B250" s="52"/>
      <c r="C250" s="52"/>
      <c r="D250" s="52"/>
      <c r="E250" s="52"/>
      <c r="F250" s="45">
        <f t="shared" si="7"/>
        <v>5.562240413</v>
      </c>
      <c r="G250" s="6">
        <f>config!$B$24</f>
        <v>800</v>
      </c>
      <c r="H250" s="6">
        <v>247.0</v>
      </c>
      <c r="I250" s="6">
        <v>0.0</v>
      </c>
      <c r="J250" s="6">
        <v>600.0</v>
      </c>
      <c r="K250" s="6">
        <v>600.0</v>
      </c>
      <c r="L250" s="11">
        <v>0.0</v>
      </c>
      <c r="M250" s="17">
        <f t="shared" si="1"/>
        <v>93779.7</v>
      </c>
      <c r="N250" s="11">
        <f t="shared" si="8"/>
        <v>13724829.37</v>
      </c>
      <c r="O250" s="47">
        <v>2.0</v>
      </c>
      <c r="P250" s="47">
        <f t="shared" si="19"/>
        <v>20</v>
      </c>
      <c r="Q250" s="9">
        <f t="shared" si="9"/>
        <v>1022956.087</v>
      </c>
      <c r="R250" s="44">
        <f t="shared" si="3"/>
        <v>0.0916751962</v>
      </c>
      <c r="S250" s="45">
        <f t="shared" si="10"/>
        <v>19193.3311</v>
      </c>
      <c r="T250" s="44">
        <f t="shared" si="4"/>
        <v>715.0832389</v>
      </c>
      <c r="U250" s="44">
        <f t="shared" si="5"/>
        <v>7800.182259</v>
      </c>
      <c r="V250" s="45">
        <f t="shared" si="11"/>
        <v>69837.72075</v>
      </c>
      <c r="W250" s="45">
        <f t="shared" si="6"/>
        <v>49939783.55</v>
      </c>
    </row>
    <row r="251">
      <c r="A251" s="52"/>
      <c r="B251" s="52"/>
      <c r="C251" s="52"/>
      <c r="D251" s="52"/>
      <c r="E251" s="52"/>
      <c r="F251" s="45">
        <f t="shared" si="7"/>
        <v>5.601176096</v>
      </c>
      <c r="G251" s="6">
        <f>config!$B$24</f>
        <v>800</v>
      </c>
      <c r="H251" s="6">
        <v>248.0</v>
      </c>
      <c r="I251" s="6">
        <v>0.0</v>
      </c>
      <c r="J251" s="6">
        <v>600.0</v>
      </c>
      <c r="K251" s="6">
        <v>600.0</v>
      </c>
      <c r="L251" s="11">
        <v>0.0</v>
      </c>
      <c r="M251" s="17">
        <f t="shared" si="1"/>
        <v>96747.35</v>
      </c>
      <c r="N251" s="11">
        <f t="shared" si="8"/>
        <v>14205198.4</v>
      </c>
      <c r="O251" s="47">
        <v>2.0</v>
      </c>
      <c r="P251" s="47">
        <f t="shared" si="19"/>
        <v>20</v>
      </c>
      <c r="Q251" s="9">
        <f t="shared" si="9"/>
        <v>1049552.946</v>
      </c>
      <c r="R251" s="44">
        <f t="shared" si="3"/>
        <v>0.09217958028</v>
      </c>
      <c r="S251" s="45">
        <f t="shared" si="10"/>
        <v>19481.23107</v>
      </c>
      <c r="T251" s="44">
        <f t="shared" si="4"/>
        <v>729.1735491</v>
      </c>
      <c r="U251" s="44">
        <f t="shared" si="5"/>
        <v>7910.358746</v>
      </c>
      <c r="V251" s="45">
        <f t="shared" si="11"/>
        <v>71932.85237</v>
      </c>
      <c r="W251" s="45">
        <f t="shared" si="6"/>
        <v>52451533.26</v>
      </c>
    </row>
    <row r="252">
      <c r="A252" s="52"/>
      <c r="B252" s="52"/>
      <c r="C252" s="52"/>
      <c r="D252" s="52"/>
      <c r="E252" s="52"/>
      <c r="F252" s="45">
        <f t="shared" si="7"/>
        <v>5.640384329</v>
      </c>
      <c r="G252" s="6">
        <f>config!$B$24</f>
        <v>800</v>
      </c>
      <c r="H252" s="6">
        <v>249.0</v>
      </c>
      <c r="I252" s="6">
        <v>0.0</v>
      </c>
      <c r="J252" s="6">
        <v>600.0</v>
      </c>
      <c r="K252" s="6">
        <v>600.0</v>
      </c>
      <c r="L252" s="11">
        <v>0.0</v>
      </c>
      <c r="M252" s="17">
        <f t="shared" si="1"/>
        <v>99810</v>
      </c>
      <c r="N252" s="11">
        <f t="shared" si="8"/>
        <v>14702380.34</v>
      </c>
      <c r="O252" s="47">
        <v>2.0</v>
      </c>
      <c r="P252" s="47">
        <f t="shared" si="19"/>
        <v>20</v>
      </c>
      <c r="Q252" s="9">
        <f t="shared" si="9"/>
        <v>1076841.322</v>
      </c>
      <c r="R252" s="44">
        <f t="shared" si="3"/>
        <v>0.09268775069</v>
      </c>
      <c r="S252" s="45">
        <f t="shared" si="10"/>
        <v>19773.44954</v>
      </c>
      <c r="T252" s="44">
        <f t="shared" si="4"/>
        <v>743.5415008</v>
      </c>
      <c r="U252" s="44">
        <f t="shared" si="5"/>
        <v>8022.003935</v>
      </c>
      <c r="V252" s="45">
        <f t="shared" si="11"/>
        <v>74090.83794</v>
      </c>
      <c r="W252" s="45">
        <f t="shared" si="6"/>
        <v>55089612.83</v>
      </c>
    </row>
    <row r="253">
      <c r="A253" s="52"/>
      <c r="B253" s="52"/>
      <c r="C253" s="52"/>
      <c r="D253" s="52"/>
      <c r="E253" s="52"/>
      <c r="F253" s="45">
        <f t="shared" si="7"/>
        <v>5.679867019</v>
      </c>
      <c r="G253" s="6">
        <f>config!$B$24</f>
        <v>800</v>
      </c>
      <c r="H253" s="6">
        <v>250.0</v>
      </c>
      <c r="I253" s="6">
        <v>0.0</v>
      </c>
      <c r="J253" s="6">
        <v>600.0</v>
      </c>
      <c r="K253" s="6">
        <v>600.0</v>
      </c>
      <c r="L253" s="11">
        <v>0.0</v>
      </c>
      <c r="M253" s="17">
        <f t="shared" si="1"/>
        <v>102970.65</v>
      </c>
      <c r="N253" s="11">
        <f t="shared" si="8"/>
        <v>15216963.66</v>
      </c>
      <c r="O253" s="47">
        <v>2.0</v>
      </c>
      <c r="P253" s="47">
        <f t="shared" si="19"/>
        <v>20</v>
      </c>
      <c r="Q253" s="9">
        <f t="shared" si="9"/>
        <v>1104839.196</v>
      </c>
      <c r="R253" s="44">
        <f t="shared" si="3"/>
        <v>0.09319967134</v>
      </c>
      <c r="S253" s="45">
        <f t="shared" si="10"/>
        <v>20070.05128</v>
      </c>
      <c r="T253" s="44">
        <f t="shared" si="4"/>
        <v>758.1925648</v>
      </c>
      <c r="U253" s="44">
        <f t="shared" si="5"/>
        <v>8135.142044</v>
      </c>
      <c r="V253" s="45">
        <f t="shared" si="11"/>
        <v>76313.56308</v>
      </c>
      <c r="W253" s="45">
        <f t="shared" si="6"/>
        <v>57860376.12</v>
      </c>
    </row>
    <row r="254">
      <c r="A254" s="52"/>
      <c r="B254" s="52"/>
      <c r="C254" s="52"/>
      <c r="D254" s="52"/>
      <c r="E254" s="52"/>
      <c r="F254" s="45">
        <f t="shared" si="7"/>
        <v>5.719626088</v>
      </c>
      <c r="G254" s="6">
        <f>config!$B$24</f>
        <v>800</v>
      </c>
      <c r="H254" s="6">
        <v>251.0</v>
      </c>
      <c r="I254" s="6">
        <v>0.0</v>
      </c>
      <c r="J254" s="6">
        <v>600.0</v>
      </c>
      <c r="K254" s="6">
        <v>600.0</v>
      </c>
      <c r="L254" s="11">
        <v>0.0</v>
      </c>
      <c r="M254" s="17">
        <f t="shared" si="1"/>
        <v>106232.4</v>
      </c>
      <c r="N254" s="11">
        <f t="shared" si="8"/>
        <v>15749557.38</v>
      </c>
      <c r="O254" s="47">
        <v>3.0</v>
      </c>
      <c r="P254" s="47">
        <f t="shared" ref="P254:P503" si="20">INT((ROW(A1)-ROW($A$1))/(250/20))+1</f>
        <v>1</v>
      </c>
      <c r="Q254" s="9">
        <f t="shared" si="9"/>
        <v>1133565.016</v>
      </c>
      <c r="R254" s="44">
        <f t="shared" si="3"/>
        <v>0.09371531279</v>
      </c>
      <c r="S254" s="45">
        <f t="shared" si="10"/>
        <v>20371.10205</v>
      </c>
      <c r="T254" s="44">
        <f t="shared" si="4"/>
        <v>773.1323198</v>
      </c>
      <c r="U254" s="44">
        <f t="shared" si="5"/>
        <v>8249.797144</v>
      </c>
      <c r="V254" s="45">
        <f t="shared" si="11"/>
        <v>78602.96997</v>
      </c>
      <c r="W254" s="45">
        <f t="shared" si="6"/>
        <v>60770496.51</v>
      </c>
    </row>
    <row r="255">
      <c r="A255" s="52"/>
      <c r="B255" s="52"/>
      <c r="C255" s="52"/>
      <c r="D255" s="52"/>
      <c r="E255" s="52"/>
      <c r="F255" s="45">
        <f t="shared" si="7"/>
        <v>5.759663471</v>
      </c>
      <c r="G255" s="6">
        <f>config!$B$24</f>
        <v>800</v>
      </c>
      <c r="H255" s="6">
        <v>252.0</v>
      </c>
      <c r="I255" s="6">
        <v>0.0</v>
      </c>
      <c r="J255" s="6">
        <v>600.0</v>
      </c>
      <c r="K255" s="6">
        <v>600.0</v>
      </c>
      <c r="L255" s="11">
        <v>0.0</v>
      </c>
      <c r="M255" s="17">
        <f t="shared" si="1"/>
        <v>109598.55</v>
      </c>
      <c r="N255" s="11">
        <f t="shared" si="8"/>
        <v>16300791.89</v>
      </c>
      <c r="O255" s="47">
        <v>3.0</v>
      </c>
      <c r="P255" s="47">
        <f t="shared" si="20"/>
        <v>1</v>
      </c>
      <c r="Q255" s="9">
        <f t="shared" si="9"/>
        <v>1163037.706</v>
      </c>
      <c r="R255" s="44">
        <f t="shared" si="3"/>
        <v>0.09423473498</v>
      </c>
      <c r="S255" s="45">
        <f t="shared" si="10"/>
        <v>20676.66858</v>
      </c>
      <c r="T255" s="44">
        <f t="shared" si="4"/>
        <v>788.3664542</v>
      </c>
      <c r="U255" s="44">
        <f t="shared" si="5"/>
        <v>8365.985794</v>
      </c>
      <c r="V255" s="45">
        <f t="shared" si="11"/>
        <v>80961.05907</v>
      </c>
      <c r="W255" s="45">
        <f t="shared" si="6"/>
        <v>63826983.06</v>
      </c>
    </row>
    <row r="256">
      <c r="A256" s="52"/>
      <c r="B256" s="52"/>
      <c r="C256" s="52"/>
      <c r="D256" s="52"/>
      <c r="E256" s="52"/>
      <c r="F256" s="45">
        <f t="shared" si="7"/>
        <v>5.799981115</v>
      </c>
      <c r="G256" s="6">
        <f>config!$B$24</f>
        <v>800</v>
      </c>
      <c r="H256" s="6">
        <v>253.0</v>
      </c>
      <c r="I256" s="6">
        <v>0.0</v>
      </c>
      <c r="J256" s="6">
        <v>600.0</v>
      </c>
      <c r="K256" s="6">
        <v>600.0</v>
      </c>
      <c r="L256" s="11">
        <v>0.0</v>
      </c>
      <c r="M256" s="17">
        <f t="shared" si="1"/>
        <v>113072.45</v>
      </c>
      <c r="N256" s="11">
        <f t="shared" si="8"/>
        <v>16871319.61</v>
      </c>
      <c r="O256" s="47">
        <v>3.0</v>
      </c>
      <c r="P256" s="47">
        <f t="shared" si="20"/>
        <v>1</v>
      </c>
      <c r="Q256" s="9">
        <f t="shared" si="9"/>
        <v>1193276.686</v>
      </c>
      <c r="R256" s="44">
        <f t="shared" si="3"/>
        <v>0.09475794784</v>
      </c>
      <c r="S256" s="45">
        <f t="shared" si="10"/>
        <v>20986.81861</v>
      </c>
      <c r="T256" s="44">
        <f t="shared" si="4"/>
        <v>803.9007685</v>
      </c>
      <c r="U256" s="44">
        <f t="shared" si="5"/>
        <v>8483.729195</v>
      </c>
      <c r="V256" s="45">
        <f t="shared" si="11"/>
        <v>83389.89084</v>
      </c>
      <c r="W256" s="45">
        <f t="shared" si="6"/>
        <v>67037197.34</v>
      </c>
    </row>
    <row r="257">
      <c r="A257" s="52"/>
      <c r="B257" s="52"/>
      <c r="C257" s="52"/>
      <c r="D257" s="52"/>
      <c r="E257" s="52"/>
      <c r="F257" s="45">
        <f t="shared" si="7"/>
        <v>5.840580983</v>
      </c>
      <c r="G257" s="6">
        <f>config!$B$24</f>
        <v>800</v>
      </c>
      <c r="H257" s="6">
        <v>254.0</v>
      </c>
      <c r="I257" s="6">
        <v>0.0</v>
      </c>
      <c r="J257" s="6">
        <v>600.0</v>
      </c>
      <c r="K257" s="6">
        <v>600.0</v>
      </c>
      <c r="L257" s="11">
        <v>0.0</v>
      </c>
      <c r="M257" s="17">
        <f t="shared" si="1"/>
        <v>116657.5</v>
      </c>
      <c r="N257" s="11">
        <f t="shared" si="8"/>
        <v>17461815.8</v>
      </c>
      <c r="O257" s="47">
        <v>3.0</v>
      </c>
      <c r="P257" s="47">
        <f t="shared" si="20"/>
        <v>1</v>
      </c>
      <c r="Q257" s="9">
        <f t="shared" si="9"/>
        <v>1224301.88</v>
      </c>
      <c r="R257" s="44">
        <f t="shared" si="3"/>
        <v>0.09528491452</v>
      </c>
      <c r="S257" s="45">
        <f t="shared" si="10"/>
        <v>21301.62089</v>
      </c>
      <c r="T257" s="44">
        <f t="shared" si="4"/>
        <v>819.7411778</v>
      </c>
      <c r="U257" s="44">
        <f t="shared" si="5"/>
        <v>8603.053085</v>
      </c>
      <c r="V257" s="45">
        <f t="shared" si="11"/>
        <v>85891.58757</v>
      </c>
      <c r="W257" s="45">
        <f t="shared" si="6"/>
        <v>70408871.15</v>
      </c>
    </row>
    <row r="258">
      <c r="A258" s="52"/>
      <c r="B258" s="52"/>
      <c r="C258" s="52"/>
      <c r="D258" s="52"/>
      <c r="E258" s="52"/>
      <c r="F258" s="45">
        <f t="shared" si="7"/>
        <v>5.88146505</v>
      </c>
      <c r="G258" s="6">
        <f>config!$B$24</f>
        <v>800</v>
      </c>
      <c r="H258" s="6">
        <v>255.0</v>
      </c>
      <c r="I258" s="6">
        <v>0.0</v>
      </c>
      <c r="J258" s="6">
        <v>600.0</v>
      </c>
      <c r="K258" s="6">
        <v>600.0</v>
      </c>
      <c r="L258" s="11">
        <v>0.0</v>
      </c>
      <c r="M258" s="17">
        <f t="shared" si="1"/>
        <v>120357.25</v>
      </c>
      <c r="N258" s="11">
        <f t="shared" si="8"/>
        <v>18072979.35</v>
      </c>
      <c r="O258" s="47">
        <v>3.0</v>
      </c>
      <c r="P258" s="47">
        <f t="shared" si="20"/>
        <v>1</v>
      </c>
      <c r="Q258" s="9">
        <f t="shared" si="9"/>
        <v>1256133.729</v>
      </c>
      <c r="R258" s="44">
        <f t="shared" si="3"/>
        <v>0.09581563429</v>
      </c>
      <c r="S258" s="45">
        <f t="shared" si="10"/>
        <v>21621.1452</v>
      </c>
      <c r="T258" s="44">
        <f t="shared" si="4"/>
        <v>835.8937133</v>
      </c>
      <c r="U258" s="44">
        <f t="shared" si="5"/>
        <v>8723.980377</v>
      </c>
      <c r="V258" s="45">
        <f t="shared" si="11"/>
        <v>88468.33519</v>
      </c>
      <c r="W258" s="45">
        <f t="shared" si="6"/>
        <v>73950125.21</v>
      </c>
    </row>
    <row r="259">
      <c r="A259" s="52"/>
      <c r="B259" s="52"/>
      <c r="C259" s="52"/>
      <c r="D259" s="52"/>
      <c r="E259" s="52"/>
      <c r="F259" s="45">
        <f t="shared" si="7"/>
        <v>5.922635305</v>
      </c>
      <c r="G259" s="6">
        <f>config!$B$24</f>
        <v>800</v>
      </c>
      <c r="H259" s="6">
        <v>256.0</v>
      </c>
      <c r="I259" s="6">
        <v>0.0</v>
      </c>
      <c r="J259" s="6">
        <v>600.0</v>
      </c>
      <c r="K259" s="6">
        <v>600.0</v>
      </c>
      <c r="L259" s="11">
        <v>0.0</v>
      </c>
      <c r="M259" s="17">
        <f t="shared" si="1"/>
        <v>124175.4</v>
      </c>
      <c r="N259" s="11">
        <f t="shared" si="8"/>
        <v>18705533.63</v>
      </c>
      <c r="O259" s="47">
        <v>3.0</v>
      </c>
      <c r="P259" s="47">
        <f t="shared" si="20"/>
        <v>1</v>
      </c>
      <c r="Q259" s="9">
        <f t="shared" si="9"/>
        <v>1288793.206</v>
      </c>
      <c r="R259" s="44">
        <f t="shared" si="3"/>
        <v>0.09635013547</v>
      </c>
      <c r="S259" s="45">
        <f t="shared" si="10"/>
        <v>21945.46238</v>
      </c>
      <c r="T259" s="44">
        <f t="shared" si="4"/>
        <v>852.3645254</v>
      </c>
      <c r="U259" s="44">
        <f t="shared" si="5"/>
        <v>8846.531675</v>
      </c>
      <c r="V259" s="45">
        <f t="shared" si="11"/>
        <v>91122.38525</v>
      </c>
      <c r="W259" s="45">
        <f t="shared" si="6"/>
        <v>77669488.65</v>
      </c>
    </row>
    <row r="260">
      <c r="A260" s="52"/>
      <c r="B260" s="52"/>
      <c r="C260" s="52"/>
      <c r="D260" s="52"/>
      <c r="E260" s="52"/>
      <c r="F260" s="45">
        <f t="shared" si="7"/>
        <v>5.964093753</v>
      </c>
      <c r="G260" s="6">
        <f>config!$B$24</f>
        <v>800</v>
      </c>
      <c r="H260" s="6">
        <v>257.0</v>
      </c>
      <c r="I260" s="6">
        <v>0.0</v>
      </c>
      <c r="J260" s="6">
        <v>600.0</v>
      </c>
      <c r="K260" s="6">
        <v>600.0</v>
      </c>
      <c r="L260" s="11">
        <v>0.0</v>
      </c>
      <c r="M260" s="17">
        <f t="shared" si="1"/>
        <v>128115.7</v>
      </c>
      <c r="N260" s="11">
        <f t="shared" si="8"/>
        <v>19360227.3</v>
      </c>
      <c r="O260" s="47">
        <v>3.0</v>
      </c>
      <c r="P260" s="47">
        <f t="shared" si="20"/>
        <v>1</v>
      </c>
      <c r="Q260" s="9">
        <f t="shared" si="9"/>
        <v>1322301.829</v>
      </c>
      <c r="R260" s="44">
        <f t="shared" si="3"/>
        <v>0.09688839352</v>
      </c>
      <c r="S260" s="45">
        <f t="shared" si="10"/>
        <v>22274.64432</v>
      </c>
      <c r="T260" s="44">
        <f t="shared" si="4"/>
        <v>869.1598855</v>
      </c>
      <c r="U260" s="44">
        <f t="shared" si="5"/>
        <v>8970.732757</v>
      </c>
      <c r="V260" s="45">
        <f t="shared" si="11"/>
        <v>93856.05681</v>
      </c>
      <c r="W260" s="45">
        <f t="shared" si="6"/>
        <v>81575919.59</v>
      </c>
    </row>
    <row r="261">
      <c r="A261" s="52"/>
      <c r="B261" s="52"/>
      <c r="C261" s="52"/>
      <c r="D261" s="52"/>
      <c r="E261" s="52"/>
      <c r="F261" s="45">
        <f t="shared" si="7"/>
        <v>6.005842409</v>
      </c>
      <c r="G261" s="6">
        <f>config!$B$24</f>
        <v>800</v>
      </c>
      <c r="H261" s="6">
        <v>258.0</v>
      </c>
      <c r="I261" s="6">
        <v>0.0</v>
      </c>
      <c r="J261" s="6">
        <v>600.0</v>
      </c>
      <c r="K261" s="6">
        <v>600.0</v>
      </c>
      <c r="L261" s="11">
        <v>0.0</v>
      </c>
      <c r="M261" s="17">
        <f t="shared" si="1"/>
        <v>132182.15</v>
      </c>
      <c r="N261" s="11">
        <f t="shared" si="8"/>
        <v>20037835.26</v>
      </c>
      <c r="O261" s="47">
        <v>3.0</v>
      </c>
      <c r="P261" s="47">
        <f t="shared" si="20"/>
        <v>1</v>
      </c>
      <c r="Q261" s="9">
        <f t="shared" si="9"/>
        <v>1356681.677</v>
      </c>
      <c r="R261" s="44">
        <f t="shared" si="3"/>
        <v>0.09743048222</v>
      </c>
      <c r="S261" s="45">
        <f t="shared" si="10"/>
        <v>22608.76398</v>
      </c>
      <c r="T261" s="44">
        <f t="shared" si="4"/>
        <v>886.2861886</v>
      </c>
      <c r="U261" s="44">
        <f t="shared" si="5"/>
        <v>9096.600658</v>
      </c>
      <c r="V261" s="45">
        <f t="shared" si="11"/>
        <v>96671.73851</v>
      </c>
      <c r="W261" s="45">
        <f t="shared" si="6"/>
        <v>85678826.67</v>
      </c>
    </row>
    <row r="262">
      <c r="A262" s="52"/>
      <c r="B262" s="52"/>
      <c r="C262" s="52"/>
      <c r="D262" s="52"/>
      <c r="E262" s="52"/>
      <c r="F262" s="45">
        <f t="shared" si="7"/>
        <v>6.047883306</v>
      </c>
      <c r="G262" s="6">
        <f>config!$B$24</f>
        <v>800</v>
      </c>
      <c r="H262" s="6">
        <v>259.0</v>
      </c>
      <c r="I262" s="6">
        <v>0.0</v>
      </c>
      <c r="J262" s="6">
        <v>600.0</v>
      </c>
      <c r="K262" s="6">
        <v>600.0</v>
      </c>
      <c r="L262" s="11">
        <v>0.0</v>
      </c>
      <c r="M262" s="17">
        <f t="shared" si="1"/>
        <v>136378.7</v>
      </c>
      <c r="N262" s="11">
        <f t="shared" si="8"/>
        <v>20739159.49</v>
      </c>
      <c r="O262" s="47">
        <v>3.0</v>
      </c>
      <c r="P262" s="47">
        <f t="shared" si="20"/>
        <v>1</v>
      </c>
      <c r="Q262" s="9">
        <f t="shared" si="9"/>
        <v>1391955.401</v>
      </c>
      <c r="R262" s="44">
        <f t="shared" si="3"/>
        <v>0.09797634317</v>
      </c>
      <c r="S262" s="45">
        <f t="shared" si="10"/>
        <v>22947.89544</v>
      </c>
      <c r="T262" s="44">
        <f t="shared" si="4"/>
        <v>903.7499559</v>
      </c>
      <c r="U262" s="44">
        <f t="shared" si="5"/>
        <v>9224.165004</v>
      </c>
      <c r="V262" s="45">
        <f t="shared" si="11"/>
        <v>99571.89067</v>
      </c>
      <c r="W262" s="45">
        <f t="shared" si="6"/>
        <v>89988091.8</v>
      </c>
    </row>
    <row r="263">
      <c r="A263" s="52"/>
      <c r="B263" s="52"/>
      <c r="C263" s="52"/>
      <c r="D263" s="52"/>
      <c r="E263" s="52"/>
      <c r="F263" s="45">
        <f t="shared" si="7"/>
        <v>6.090218489</v>
      </c>
      <c r="G263" s="6">
        <f>config!$B$24</f>
        <v>800</v>
      </c>
      <c r="H263" s="6">
        <v>260.0</v>
      </c>
      <c r="I263" s="6">
        <v>0.0</v>
      </c>
      <c r="J263" s="6">
        <v>600.0</v>
      </c>
      <c r="K263" s="6">
        <v>600.0</v>
      </c>
      <c r="L263" s="11">
        <v>0.0</v>
      </c>
      <c r="M263" s="17">
        <f t="shared" si="1"/>
        <v>140709.55</v>
      </c>
      <c r="N263" s="11">
        <f t="shared" si="8"/>
        <v>21465030.07</v>
      </c>
      <c r="O263" s="47">
        <v>3.0</v>
      </c>
      <c r="P263" s="47">
        <f t="shared" si="20"/>
        <v>1</v>
      </c>
      <c r="Q263" s="9">
        <f t="shared" si="9"/>
        <v>1428146.241</v>
      </c>
      <c r="R263" s="44">
        <f t="shared" si="3"/>
        <v>0.09852600943</v>
      </c>
      <c r="S263" s="45">
        <f t="shared" si="10"/>
        <v>23292.11387</v>
      </c>
      <c r="T263" s="44">
        <f t="shared" si="4"/>
        <v>921.5578368</v>
      </c>
      <c r="U263" s="44">
        <f t="shared" si="5"/>
        <v>9353.4473</v>
      </c>
      <c r="V263" s="45">
        <f t="shared" si="11"/>
        <v>102559.0474</v>
      </c>
      <c r="W263" s="45">
        <f t="shared" si="6"/>
        <v>94514093.85</v>
      </c>
    </row>
    <row r="264">
      <c r="A264" s="52"/>
      <c r="B264" s="52"/>
      <c r="C264" s="52"/>
      <c r="D264" s="52"/>
      <c r="E264" s="52"/>
      <c r="F264" s="45">
        <f t="shared" si="7"/>
        <v>6.132850018</v>
      </c>
      <c r="G264" s="6">
        <f>config!$B$24</f>
        <v>800</v>
      </c>
      <c r="H264" s="6">
        <v>261.0</v>
      </c>
      <c r="I264" s="6">
        <v>0.0</v>
      </c>
      <c r="J264" s="6">
        <v>600.0</v>
      </c>
      <c r="K264" s="6">
        <v>600.0</v>
      </c>
      <c r="L264" s="11">
        <v>0.0</v>
      </c>
      <c r="M264" s="17">
        <f t="shared" si="1"/>
        <v>145178.95</v>
      </c>
      <c r="N264" s="11">
        <f t="shared" si="8"/>
        <v>22216306.13</v>
      </c>
      <c r="O264" s="47">
        <v>3.0</v>
      </c>
      <c r="P264" s="47">
        <f t="shared" si="20"/>
        <v>1</v>
      </c>
      <c r="Q264" s="9">
        <f t="shared" si="9"/>
        <v>1465278.043</v>
      </c>
      <c r="R264" s="44">
        <f t="shared" si="3"/>
        <v>0.09907945504</v>
      </c>
      <c r="S264" s="45">
        <f t="shared" si="10"/>
        <v>23641.49558</v>
      </c>
      <c r="T264" s="44">
        <f t="shared" si="4"/>
        <v>939.7166119</v>
      </c>
      <c r="U264" s="44">
        <f t="shared" si="5"/>
        <v>9484.474976</v>
      </c>
      <c r="V264" s="45">
        <f t="shared" si="11"/>
        <v>105635.8188</v>
      </c>
      <c r="W264" s="45">
        <f t="shared" si="6"/>
        <v>99267733.75</v>
      </c>
    </row>
    <row r="265">
      <c r="A265" s="52"/>
      <c r="B265" s="52"/>
      <c r="C265" s="52"/>
      <c r="D265" s="52"/>
      <c r="E265" s="52"/>
      <c r="F265" s="45">
        <f t="shared" si="7"/>
        <v>6.175779968</v>
      </c>
      <c r="G265" s="6">
        <f>config!$B$24</f>
        <v>800</v>
      </c>
      <c r="H265" s="6">
        <v>262.0</v>
      </c>
      <c r="I265" s="6">
        <v>0.0</v>
      </c>
      <c r="J265" s="6">
        <v>600.0</v>
      </c>
      <c r="K265" s="6">
        <v>600.0</v>
      </c>
      <c r="L265" s="11">
        <v>0.0</v>
      </c>
      <c r="M265" s="17">
        <f t="shared" si="1"/>
        <v>149791.4</v>
      </c>
      <c r="N265" s="11">
        <f t="shared" si="8"/>
        <v>22993876.84</v>
      </c>
      <c r="O265" s="47">
        <v>3.0</v>
      </c>
      <c r="P265" s="47">
        <f t="shared" si="20"/>
        <v>1</v>
      </c>
      <c r="Q265" s="9">
        <f t="shared" si="9"/>
        <v>1503375.272</v>
      </c>
      <c r="R265" s="44">
        <f t="shared" si="3"/>
        <v>0.09963673259</v>
      </c>
      <c r="S265" s="45">
        <f t="shared" si="10"/>
        <v>23996.11801</v>
      </c>
      <c r="T265" s="44">
        <f t="shared" si="4"/>
        <v>958.2331954</v>
      </c>
      <c r="U265" s="44">
        <f t="shared" si="5"/>
        <v>9617.268355</v>
      </c>
      <c r="V265" s="45">
        <f t="shared" si="11"/>
        <v>108804.8934</v>
      </c>
      <c r="W265" s="45">
        <f t="shared" si="6"/>
        <v>104260460.7</v>
      </c>
    </row>
    <row r="266">
      <c r="A266" s="52"/>
      <c r="B266" s="52"/>
      <c r="C266" s="52"/>
      <c r="D266" s="52"/>
      <c r="E266" s="52"/>
      <c r="F266" s="45">
        <f t="shared" si="7"/>
        <v>6.219010428</v>
      </c>
      <c r="G266" s="6">
        <f>config!$B$24</f>
        <v>800</v>
      </c>
      <c r="H266" s="6">
        <v>263.0</v>
      </c>
      <c r="I266" s="6">
        <v>0.0</v>
      </c>
      <c r="J266" s="6">
        <v>600.0</v>
      </c>
      <c r="K266" s="6">
        <v>600.0</v>
      </c>
      <c r="L266" s="11">
        <v>0.0</v>
      </c>
      <c r="M266" s="17">
        <f t="shared" si="1"/>
        <v>154551.45</v>
      </c>
      <c r="N266" s="11">
        <f t="shared" si="8"/>
        <v>23798662.53</v>
      </c>
      <c r="O266" s="47">
        <v>3.0</v>
      </c>
      <c r="P266" s="47">
        <f t="shared" si="20"/>
        <v>1</v>
      </c>
      <c r="Q266" s="9">
        <f t="shared" si="9"/>
        <v>1542463.029</v>
      </c>
      <c r="R266" s="44">
        <f t="shared" si="3"/>
        <v>0.100197831</v>
      </c>
      <c r="S266" s="45">
        <f t="shared" si="10"/>
        <v>24356.05978</v>
      </c>
      <c r="T266" s="44">
        <f t="shared" si="4"/>
        <v>977.1146377</v>
      </c>
      <c r="U266" s="44">
        <f t="shared" si="5"/>
        <v>9751.854183</v>
      </c>
      <c r="V266" s="45">
        <f t="shared" si="11"/>
        <v>112069.0402</v>
      </c>
      <c r="W266" s="45">
        <f t="shared" si="6"/>
        <v>109504299.6</v>
      </c>
    </row>
    <row r="267">
      <c r="A267" s="52"/>
      <c r="B267" s="52"/>
      <c r="C267" s="52"/>
      <c r="D267" s="52"/>
      <c r="E267" s="52"/>
      <c r="F267" s="45">
        <f t="shared" si="7"/>
        <v>6.262543501</v>
      </c>
      <c r="G267" s="6">
        <f>config!$B$24</f>
        <v>800</v>
      </c>
      <c r="H267" s="6">
        <v>264.0</v>
      </c>
      <c r="I267" s="6">
        <v>0.0</v>
      </c>
      <c r="J267" s="6">
        <v>600.0</v>
      </c>
      <c r="K267" s="6">
        <v>600.0</v>
      </c>
      <c r="L267" s="11">
        <v>0.0</v>
      </c>
      <c r="M267" s="17">
        <f t="shared" si="1"/>
        <v>159463.8</v>
      </c>
      <c r="N267" s="11">
        <f t="shared" si="8"/>
        <v>24631615.72</v>
      </c>
      <c r="O267" s="47">
        <v>3.0</v>
      </c>
      <c r="P267" s="47">
        <f t="shared" si="20"/>
        <v>2</v>
      </c>
      <c r="Q267" s="9">
        <f t="shared" si="9"/>
        <v>1582567.068</v>
      </c>
      <c r="R267" s="44">
        <f t="shared" si="3"/>
        <v>0.1007627438</v>
      </c>
      <c r="S267" s="45">
        <f t="shared" si="10"/>
        <v>24721.40068</v>
      </c>
      <c r="T267" s="44">
        <f t="shared" si="4"/>
        <v>996.3681281</v>
      </c>
      <c r="U267" s="44">
        <f t="shared" si="5"/>
        <v>9888.259199</v>
      </c>
      <c r="V267" s="45">
        <f t="shared" si="11"/>
        <v>115431.1114</v>
      </c>
      <c r="W267" s="45">
        <f t="shared" si="6"/>
        <v>115011880.4</v>
      </c>
    </row>
    <row r="268">
      <c r="A268" s="52"/>
      <c r="B268" s="52"/>
      <c r="C268" s="52"/>
      <c r="D268" s="52"/>
      <c r="E268" s="52"/>
      <c r="F268" s="45">
        <f t="shared" si="7"/>
        <v>6.306381306</v>
      </c>
      <c r="G268" s="6">
        <f>config!$B$24</f>
        <v>800</v>
      </c>
      <c r="H268" s="6">
        <v>265.0</v>
      </c>
      <c r="I268" s="6">
        <v>0.0</v>
      </c>
      <c r="J268" s="6">
        <v>600.0</v>
      </c>
      <c r="K268" s="6">
        <v>600.0</v>
      </c>
      <c r="L268" s="11">
        <v>0.0</v>
      </c>
      <c r="M268" s="17">
        <f t="shared" si="1"/>
        <v>164533.35</v>
      </c>
      <c r="N268" s="11">
        <f t="shared" si="8"/>
        <v>25493722.27</v>
      </c>
      <c r="O268" s="47">
        <v>3.0</v>
      </c>
      <c r="P268" s="47">
        <f t="shared" si="20"/>
        <v>2</v>
      </c>
      <c r="Q268" s="9">
        <f t="shared" si="9"/>
        <v>1623713.812</v>
      </c>
      <c r="R268" s="44">
        <f t="shared" si="3"/>
        <v>0.1013314962</v>
      </c>
      <c r="S268" s="45">
        <f t="shared" si="10"/>
        <v>25092.22169</v>
      </c>
      <c r="T268" s="44">
        <f t="shared" si="4"/>
        <v>1016.000998</v>
      </c>
      <c r="U268" s="44">
        <f t="shared" si="5"/>
        <v>10026.50741</v>
      </c>
      <c r="V268" s="45">
        <f t="shared" si="11"/>
        <v>118894.0447</v>
      </c>
      <c r="W268" s="45">
        <f t="shared" si="6"/>
        <v>120796468</v>
      </c>
    </row>
    <row r="269">
      <c r="A269" s="52"/>
      <c r="B269" s="52"/>
      <c r="C269" s="52"/>
      <c r="D269" s="52"/>
      <c r="E269" s="52"/>
      <c r="F269" s="45">
        <f t="shared" si="7"/>
        <v>6.350525975</v>
      </c>
      <c r="G269" s="6">
        <f>config!$B$24</f>
        <v>800</v>
      </c>
      <c r="H269" s="6">
        <v>266.0</v>
      </c>
      <c r="I269" s="6">
        <v>0.0</v>
      </c>
      <c r="J269" s="6">
        <v>600.0</v>
      </c>
      <c r="K269" s="6">
        <v>600.0</v>
      </c>
      <c r="L269" s="11">
        <v>0.0</v>
      </c>
      <c r="M269" s="17">
        <f t="shared" si="1"/>
        <v>169765.15</v>
      </c>
      <c r="N269" s="11">
        <f t="shared" si="8"/>
        <v>26386002.55</v>
      </c>
      <c r="O269" s="47">
        <v>3.0</v>
      </c>
      <c r="P269" s="47">
        <f t="shared" si="20"/>
        <v>2</v>
      </c>
      <c r="Q269" s="9">
        <f t="shared" si="9"/>
        <v>1665930.371</v>
      </c>
      <c r="R269" s="44">
        <f t="shared" si="3"/>
        <v>0.1019041089</v>
      </c>
      <c r="S269" s="45">
        <f t="shared" si="10"/>
        <v>25468.60502</v>
      </c>
      <c r="T269" s="44">
        <f t="shared" si="4"/>
        <v>1036.020722</v>
      </c>
      <c r="U269" s="44">
        <f t="shared" si="5"/>
        <v>10166.62363</v>
      </c>
      <c r="V269" s="45">
        <f t="shared" si="11"/>
        <v>122460.8661</v>
      </c>
      <c r="W269" s="45">
        <f t="shared" si="6"/>
        <v>126871994.8</v>
      </c>
    </row>
    <row r="270">
      <c r="A270" s="52"/>
      <c r="B270" s="52"/>
      <c r="C270" s="52"/>
      <c r="D270" s="52"/>
      <c r="E270" s="52"/>
      <c r="F270" s="45">
        <f t="shared" si="7"/>
        <v>6.394979657</v>
      </c>
      <c r="G270" s="6">
        <f>config!$B$24</f>
        <v>800</v>
      </c>
      <c r="H270" s="6">
        <v>267.0</v>
      </c>
      <c r="I270" s="6">
        <v>0.0</v>
      </c>
      <c r="J270" s="6">
        <v>600.0</v>
      </c>
      <c r="K270" s="6">
        <v>600.0</v>
      </c>
      <c r="L270" s="11">
        <v>0.0</v>
      </c>
      <c r="M270" s="17">
        <f t="shared" si="1"/>
        <v>175164.35</v>
      </c>
      <c r="N270" s="11">
        <f t="shared" si="8"/>
        <v>27309512.64</v>
      </c>
      <c r="O270" s="47">
        <v>3.0</v>
      </c>
      <c r="P270" s="47">
        <f t="shared" si="20"/>
        <v>2</v>
      </c>
      <c r="Q270" s="9">
        <f t="shared" si="9"/>
        <v>1709244.561</v>
      </c>
      <c r="R270" s="44">
        <f t="shared" si="3"/>
        <v>0.102480566</v>
      </c>
      <c r="S270" s="45">
        <f t="shared" si="10"/>
        <v>25850.63409</v>
      </c>
      <c r="T270" s="44">
        <f t="shared" si="4"/>
        <v>1056.434923</v>
      </c>
      <c r="U270" s="44">
        <f t="shared" si="5"/>
        <v>10308.6367</v>
      </c>
      <c r="V270" s="45">
        <f t="shared" si="11"/>
        <v>126134.692</v>
      </c>
      <c r="W270" s="45">
        <f t="shared" si="6"/>
        <v>133253093.7</v>
      </c>
    </row>
    <row r="271">
      <c r="A271" s="52"/>
      <c r="B271" s="52"/>
      <c r="C271" s="52"/>
      <c r="D271" s="52"/>
      <c r="E271" s="52"/>
      <c r="F271" s="45">
        <f t="shared" si="7"/>
        <v>6.439744514</v>
      </c>
      <c r="G271" s="6">
        <f>config!$B$24</f>
        <v>800</v>
      </c>
      <c r="H271" s="6">
        <v>268.0</v>
      </c>
      <c r="I271" s="6">
        <v>0.0</v>
      </c>
      <c r="J271" s="6">
        <v>600.0</v>
      </c>
      <c r="K271" s="6">
        <v>600.0</v>
      </c>
      <c r="L271" s="11">
        <v>0.0</v>
      </c>
      <c r="M271" s="17">
        <f t="shared" si="1"/>
        <v>180736.35</v>
      </c>
      <c r="N271" s="11">
        <f t="shared" si="8"/>
        <v>28265345.58</v>
      </c>
      <c r="O271" s="47">
        <v>3.0</v>
      </c>
      <c r="P271" s="47">
        <f t="shared" si="20"/>
        <v>2</v>
      </c>
      <c r="Q271" s="9">
        <f t="shared" si="9"/>
        <v>1753684.919</v>
      </c>
      <c r="R271" s="44">
        <f t="shared" si="3"/>
        <v>0.1030609022</v>
      </c>
      <c r="S271" s="45">
        <f t="shared" si="10"/>
        <v>26238.3936</v>
      </c>
      <c r="T271" s="44">
        <f t="shared" si="4"/>
        <v>1077.251375</v>
      </c>
      <c r="U271" s="44">
        <f t="shared" si="5"/>
        <v>10452.57078</v>
      </c>
      <c r="V271" s="45">
        <f t="shared" si="11"/>
        <v>129918.7328</v>
      </c>
      <c r="W271" s="45">
        <f t="shared" si="6"/>
        <v>139955133.5</v>
      </c>
    </row>
    <row r="272">
      <c r="A272" s="52"/>
      <c r="B272" s="52"/>
      <c r="C272" s="52"/>
      <c r="D272" s="52"/>
      <c r="E272" s="52"/>
      <c r="F272" s="45">
        <f t="shared" si="7"/>
        <v>6.484822726</v>
      </c>
      <c r="G272" s="6">
        <f>config!$B$24</f>
        <v>800</v>
      </c>
      <c r="H272" s="6">
        <v>269.0</v>
      </c>
      <c r="I272" s="6">
        <v>0.0</v>
      </c>
      <c r="J272" s="6">
        <v>600.0</v>
      </c>
      <c r="K272" s="6">
        <v>600.0</v>
      </c>
      <c r="L272" s="11">
        <v>0.0</v>
      </c>
      <c r="M272" s="17">
        <f t="shared" si="1"/>
        <v>186486.6</v>
      </c>
      <c r="N272" s="11">
        <f t="shared" si="8"/>
        <v>29254632.68</v>
      </c>
      <c r="O272" s="47">
        <v>3.0</v>
      </c>
      <c r="P272" s="47">
        <f t="shared" si="20"/>
        <v>2</v>
      </c>
      <c r="Q272" s="9">
        <f t="shared" si="9"/>
        <v>1799280.727</v>
      </c>
      <c r="R272" s="44">
        <f t="shared" si="3"/>
        <v>0.1036450828</v>
      </c>
      <c r="S272" s="45">
        <f t="shared" si="10"/>
        <v>26631.96951</v>
      </c>
      <c r="T272" s="44">
        <f t="shared" si="4"/>
        <v>1098.478003</v>
      </c>
      <c r="U272" s="44">
        <f t="shared" si="5"/>
        <v>10598.45748</v>
      </c>
      <c r="V272" s="45">
        <f t="shared" si="11"/>
        <v>133816.2948</v>
      </c>
      <c r="W272" s="45">
        <f t="shared" si="6"/>
        <v>146994256.2</v>
      </c>
    </row>
    <row r="273">
      <c r="A273" s="52"/>
      <c r="B273" s="52"/>
      <c r="C273" s="52"/>
      <c r="D273" s="52"/>
      <c r="E273" s="52"/>
      <c r="F273" s="45">
        <f t="shared" si="7"/>
        <v>6.530216485</v>
      </c>
      <c r="G273" s="6">
        <f>config!$B$24</f>
        <v>800</v>
      </c>
      <c r="H273" s="6">
        <v>270.0</v>
      </c>
      <c r="I273" s="6">
        <v>0.0</v>
      </c>
      <c r="J273" s="6">
        <v>600.0</v>
      </c>
      <c r="K273" s="6">
        <v>600.0</v>
      </c>
      <c r="L273" s="11">
        <v>0.0</v>
      </c>
      <c r="M273" s="17">
        <f t="shared" si="1"/>
        <v>192420.9</v>
      </c>
      <c r="N273" s="11">
        <f t="shared" si="8"/>
        <v>30278544.82</v>
      </c>
      <c r="O273" s="47">
        <v>3.0</v>
      </c>
      <c r="P273" s="47">
        <f t="shared" si="20"/>
        <v>2</v>
      </c>
      <c r="Q273" s="9">
        <f t="shared" si="9"/>
        <v>1846062.026</v>
      </c>
      <c r="R273" s="44">
        <f t="shared" si="3"/>
        <v>0.1042331716</v>
      </c>
      <c r="S273" s="45">
        <f t="shared" si="10"/>
        <v>27031.44905</v>
      </c>
      <c r="T273" s="44">
        <f t="shared" si="4"/>
        <v>1120.12289</v>
      </c>
      <c r="U273" s="44">
        <f t="shared" si="5"/>
        <v>10746.31878</v>
      </c>
      <c r="V273" s="45">
        <f t="shared" si="11"/>
        <v>137830.7836</v>
      </c>
      <c r="W273" s="45">
        <f t="shared" si="6"/>
        <v>154387415.6</v>
      </c>
    </row>
    <row r="274">
      <c r="A274" s="52"/>
      <c r="B274" s="52"/>
      <c r="C274" s="52"/>
      <c r="D274" s="52"/>
      <c r="E274" s="52"/>
      <c r="F274" s="45">
        <f t="shared" si="7"/>
        <v>6.575928</v>
      </c>
      <c r="G274" s="6">
        <f>config!$B$24</f>
        <v>800</v>
      </c>
      <c r="H274" s="6">
        <v>271.0</v>
      </c>
      <c r="I274" s="6">
        <v>0.0</v>
      </c>
      <c r="J274" s="6">
        <v>600.0</v>
      </c>
      <c r="K274" s="6">
        <v>600.0</v>
      </c>
      <c r="L274" s="11">
        <v>0.0</v>
      </c>
      <c r="M274" s="17">
        <f t="shared" si="1"/>
        <v>198545.1</v>
      </c>
      <c r="N274" s="11">
        <f t="shared" si="8"/>
        <v>31338293.89</v>
      </c>
      <c r="O274" s="47">
        <v>3.0</v>
      </c>
      <c r="P274" s="47">
        <f t="shared" si="20"/>
        <v>2</v>
      </c>
      <c r="Q274" s="9">
        <f t="shared" si="9"/>
        <v>1894059.639</v>
      </c>
      <c r="R274" s="44">
        <f t="shared" si="3"/>
        <v>0.1048251575</v>
      </c>
      <c r="S274" s="45">
        <f t="shared" si="10"/>
        <v>27436.92078</v>
      </c>
      <c r="T274" s="44">
        <f t="shared" si="4"/>
        <v>1142.194277</v>
      </c>
      <c r="U274" s="44">
        <f t="shared" si="5"/>
        <v>10896.18469</v>
      </c>
      <c r="V274" s="45">
        <f t="shared" si="11"/>
        <v>141965.7071</v>
      </c>
      <c r="W274" s="45">
        <f t="shared" si="6"/>
        <v>162152418.2</v>
      </c>
    </row>
    <row r="275">
      <c r="A275" s="52"/>
      <c r="B275" s="52"/>
      <c r="C275" s="52"/>
      <c r="D275" s="52"/>
      <c r="E275" s="52"/>
      <c r="F275" s="45">
        <f t="shared" si="7"/>
        <v>6.621959496</v>
      </c>
      <c r="G275" s="6">
        <f>config!$B$24</f>
        <v>800</v>
      </c>
      <c r="H275" s="6">
        <v>272.0</v>
      </c>
      <c r="I275" s="6">
        <v>0.0</v>
      </c>
      <c r="J275" s="6">
        <v>600.0</v>
      </c>
      <c r="K275" s="6">
        <v>600.0</v>
      </c>
      <c r="L275" s="11">
        <v>0.0</v>
      </c>
      <c r="M275" s="17">
        <f t="shared" si="1"/>
        <v>204865.25</v>
      </c>
      <c r="N275" s="11">
        <f t="shared" si="8"/>
        <v>32435134.17</v>
      </c>
      <c r="O275" s="47">
        <v>3.0</v>
      </c>
      <c r="P275" s="47">
        <f t="shared" si="20"/>
        <v>2</v>
      </c>
      <c r="Q275" s="9">
        <f t="shared" si="9"/>
        <v>1943305.189</v>
      </c>
      <c r="R275" s="44">
        <f t="shared" si="3"/>
        <v>0.1054210379</v>
      </c>
      <c r="S275" s="45">
        <f t="shared" si="10"/>
        <v>27848.4746</v>
      </c>
      <c r="T275" s="44">
        <f t="shared" si="4"/>
        <v>1164.700568</v>
      </c>
      <c r="U275" s="44">
        <f t="shared" si="5"/>
        <v>11048.08481</v>
      </c>
      <c r="V275" s="45">
        <f t="shared" si="11"/>
        <v>146224.6784</v>
      </c>
      <c r="W275" s="45">
        <f t="shared" si="6"/>
        <v>170307965.9</v>
      </c>
    </row>
    <row r="276">
      <c r="A276" s="52"/>
      <c r="B276" s="52"/>
      <c r="C276" s="52"/>
      <c r="D276" s="52"/>
      <c r="E276" s="52"/>
      <c r="F276" s="45">
        <f t="shared" si="7"/>
        <v>6.668313213</v>
      </c>
      <c r="G276" s="6">
        <f>config!$B$24</f>
        <v>800</v>
      </c>
      <c r="H276" s="6">
        <v>273.0</v>
      </c>
      <c r="I276" s="6">
        <v>0.0</v>
      </c>
      <c r="J276" s="6">
        <v>600.0</v>
      </c>
      <c r="K276" s="6">
        <v>600.0</v>
      </c>
      <c r="L276" s="11">
        <v>0.0</v>
      </c>
      <c r="M276" s="17">
        <f t="shared" si="1"/>
        <v>211387.65</v>
      </c>
      <c r="N276" s="11">
        <f t="shared" si="8"/>
        <v>33570363.87</v>
      </c>
      <c r="O276" s="47">
        <v>3.0</v>
      </c>
      <c r="P276" s="47">
        <f t="shared" si="20"/>
        <v>2</v>
      </c>
      <c r="Q276" s="9">
        <f t="shared" si="9"/>
        <v>1993831.124</v>
      </c>
      <c r="R276" s="44">
        <f t="shared" si="3"/>
        <v>0.1060208397</v>
      </c>
      <c r="S276" s="45">
        <f t="shared" si="10"/>
        <v>28266.20172</v>
      </c>
      <c r="T276" s="44">
        <f t="shared" si="4"/>
        <v>1187.650333</v>
      </c>
      <c r="U276" s="44">
        <f t="shared" si="5"/>
        <v>11202.04609</v>
      </c>
      <c r="V276" s="45">
        <f t="shared" si="11"/>
        <v>150611.4187</v>
      </c>
      <c r="W276" s="45">
        <f t="shared" si="6"/>
        <v>178873701.5</v>
      </c>
    </row>
    <row r="277">
      <c r="A277" s="52"/>
      <c r="B277" s="52"/>
      <c r="C277" s="52"/>
      <c r="D277" s="52"/>
      <c r="E277" s="52"/>
      <c r="F277" s="45">
        <f t="shared" si="7"/>
        <v>6.714991405</v>
      </c>
      <c r="G277" s="6">
        <f>config!$B$24</f>
        <v>800</v>
      </c>
      <c r="H277" s="6">
        <v>274.0</v>
      </c>
      <c r="I277" s="6">
        <v>0.0</v>
      </c>
      <c r="J277" s="6">
        <v>600.0</v>
      </c>
      <c r="K277" s="6">
        <v>600.0</v>
      </c>
      <c r="L277" s="11">
        <v>0.0</v>
      </c>
      <c r="M277" s="17">
        <f t="shared" si="1"/>
        <v>218118.8</v>
      </c>
      <c r="N277" s="11">
        <f t="shared" si="8"/>
        <v>34745326.61</v>
      </c>
      <c r="O277" s="47">
        <v>3.0</v>
      </c>
      <c r="P277" s="47">
        <f t="shared" si="20"/>
        <v>2</v>
      </c>
      <c r="Q277" s="9">
        <f t="shared" si="9"/>
        <v>2045670.734</v>
      </c>
      <c r="R277" s="44">
        <f t="shared" si="3"/>
        <v>0.1066245884</v>
      </c>
      <c r="S277" s="45">
        <f t="shared" si="10"/>
        <v>28690.19474</v>
      </c>
      <c r="T277" s="44">
        <f t="shared" si="4"/>
        <v>1211.05231</v>
      </c>
      <c r="U277" s="44">
        <f t="shared" si="5"/>
        <v>11358.09599</v>
      </c>
      <c r="V277" s="45">
        <f t="shared" si="11"/>
        <v>155129.7613</v>
      </c>
      <c r="W277" s="45">
        <f t="shared" si="6"/>
        <v>187870255.7</v>
      </c>
    </row>
    <row r="278">
      <c r="A278" s="52"/>
      <c r="B278" s="52"/>
      <c r="C278" s="52"/>
      <c r="D278" s="52"/>
      <c r="E278" s="52"/>
      <c r="F278" s="45">
        <f t="shared" si="7"/>
        <v>6.761996345</v>
      </c>
      <c r="G278" s="6">
        <f>config!$B$24</f>
        <v>800</v>
      </c>
      <c r="H278" s="6">
        <v>275.0</v>
      </c>
      <c r="I278" s="6">
        <v>0.0</v>
      </c>
      <c r="J278" s="6">
        <v>600.0</v>
      </c>
      <c r="K278" s="6">
        <v>600.0</v>
      </c>
      <c r="L278" s="11">
        <v>0.0</v>
      </c>
      <c r="M278" s="17">
        <f t="shared" si="1"/>
        <v>225065.3</v>
      </c>
      <c r="N278" s="11">
        <f t="shared" si="8"/>
        <v>35961413.04</v>
      </c>
      <c r="O278" s="47">
        <v>3.0</v>
      </c>
      <c r="P278" s="47">
        <f t="shared" si="20"/>
        <v>2</v>
      </c>
      <c r="Q278" s="9">
        <f t="shared" si="9"/>
        <v>2098858.173</v>
      </c>
      <c r="R278" s="44">
        <f t="shared" si="3"/>
        <v>0.1072322575</v>
      </c>
      <c r="S278" s="45">
        <f t="shared" si="10"/>
        <v>29120.54766</v>
      </c>
      <c r="T278" s="44">
        <f t="shared" si="4"/>
        <v>1234.915409</v>
      </c>
      <c r="U278" s="44">
        <f t="shared" si="5"/>
        <v>11516.26794</v>
      </c>
      <c r="V278" s="45">
        <f t="shared" si="11"/>
        <v>159783.6541</v>
      </c>
      <c r="W278" s="45">
        <f t="shared" si="6"/>
        <v>197319296.6</v>
      </c>
    </row>
    <row r="279">
      <c r="A279" s="52"/>
      <c r="B279" s="52"/>
      <c r="C279" s="52"/>
      <c r="D279" s="52"/>
      <c r="E279" s="52"/>
      <c r="F279" s="45">
        <f t="shared" si="7"/>
        <v>6.80933032</v>
      </c>
      <c r="G279" s="6">
        <f>config!$B$24</f>
        <v>800</v>
      </c>
      <c r="H279" s="6">
        <v>276.0</v>
      </c>
      <c r="I279" s="6">
        <v>0.0</v>
      </c>
      <c r="J279" s="6">
        <v>600.0</v>
      </c>
      <c r="K279" s="6">
        <v>600.0</v>
      </c>
      <c r="L279" s="11">
        <v>0.0</v>
      </c>
      <c r="M279" s="17">
        <f t="shared" si="1"/>
        <v>232234.1</v>
      </c>
      <c r="N279" s="11">
        <f t="shared" si="8"/>
        <v>37220062.49</v>
      </c>
      <c r="O279" s="47">
        <v>3.0</v>
      </c>
      <c r="P279" s="47">
        <f t="shared" si="20"/>
        <v>3</v>
      </c>
      <c r="Q279" s="9">
        <f t="shared" si="9"/>
        <v>2153428.485</v>
      </c>
      <c r="R279" s="44">
        <f t="shared" si="3"/>
        <v>0.1078438878</v>
      </c>
      <c r="S279" s="45">
        <f t="shared" si="10"/>
        <v>29557.35588</v>
      </c>
      <c r="T279" s="44">
        <f t="shared" si="4"/>
        <v>1259.248718</v>
      </c>
      <c r="U279" s="44">
        <f t="shared" si="5"/>
        <v>11676.58866</v>
      </c>
      <c r="V279" s="45">
        <f t="shared" si="11"/>
        <v>164577.1637</v>
      </c>
      <c r="W279" s="45">
        <f t="shared" si="6"/>
        <v>207243582.4</v>
      </c>
    </row>
    <row r="280">
      <c r="A280" s="52"/>
      <c r="B280" s="52"/>
      <c r="C280" s="52"/>
      <c r="D280" s="52"/>
      <c r="E280" s="52"/>
      <c r="F280" s="45">
        <f t="shared" si="7"/>
        <v>6.856995632</v>
      </c>
      <c r="G280" s="6">
        <f>config!$B$24</f>
        <v>800</v>
      </c>
      <c r="H280" s="6">
        <v>277.0</v>
      </c>
      <c r="I280" s="6">
        <v>0.0</v>
      </c>
      <c r="J280" s="6">
        <v>600.0</v>
      </c>
      <c r="K280" s="6">
        <v>600.0</v>
      </c>
      <c r="L280" s="11">
        <v>0.0</v>
      </c>
      <c r="M280" s="17">
        <f t="shared" si="1"/>
        <v>239632.35</v>
      </c>
      <c r="N280" s="11">
        <f t="shared" si="8"/>
        <v>38522764.68</v>
      </c>
      <c r="O280" s="47">
        <v>3.0</v>
      </c>
      <c r="P280" s="47">
        <f t="shared" si="20"/>
        <v>3</v>
      </c>
      <c r="Q280" s="9">
        <f t="shared" si="9"/>
        <v>2209417.626</v>
      </c>
      <c r="R280" s="44">
        <f t="shared" si="3"/>
        <v>0.1084595086</v>
      </c>
      <c r="S280" s="45">
        <f t="shared" si="10"/>
        <v>30000.71622</v>
      </c>
      <c r="T280" s="44">
        <f t="shared" si="4"/>
        <v>1284.061501</v>
      </c>
      <c r="U280" s="44">
        <f t="shared" si="5"/>
        <v>11839.08647</v>
      </c>
      <c r="V280" s="45">
        <f t="shared" si="11"/>
        <v>169514.4786</v>
      </c>
      <c r="W280" s="45">
        <f t="shared" si="6"/>
        <v>217667015.8</v>
      </c>
    </row>
    <row r="281">
      <c r="A281" s="52"/>
      <c r="B281" s="52"/>
      <c r="C281" s="52"/>
      <c r="D281" s="52"/>
      <c r="E281" s="52"/>
      <c r="F281" s="45">
        <f t="shared" si="7"/>
        <v>6.904994601</v>
      </c>
      <c r="G281" s="6">
        <f>config!$B$24</f>
        <v>800</v>
      </c>
      <c r="H281" s="6">
        <v>278.0</v>
      </c>
      <c r="I281" s="6">
        <v>0.0</v>
      </c>
      <c r="J281" s="6">
        <v>600.0</v>
      </c>
      <c r="K281" s="6">
        <v>600.0</v>
      </c>
      <c r="L281" s="11">
        <v>0.0</v>
      </c>
      <c r="M281" s="17">
        <f t="shared" si="1"/>
        <v>247267.3</v>
      </c>
      <c r="N281" s="11">
        <f t="shared" si="8"/>
        <v>39871061.44</v>
      </c>
      <c r="O281" s="47">
        <v>3.0</v>
      </c>
      <c r="P281" s="47">
        <f t="shared" si="20"/>
        <v>3</v>
      </c>
      <c r="Q281" s="9">
        <f t="shared" si="9"/>
        <v>2266862.484</v>
      </c>
      <c r="R281" s="44">
        <f t="shared" si="3"/>
        <v>0.1090790914</v>
      </c>
      <c r="S281" s="45">
        <f t="shared" si="10"/>
        <v>30450.72696</v>
      </c>
      <c r="T281" s="44">
        <f t="shared" si="4"/>
        <v>1309.363205</v>
      </c>
      <c r="U281" s="44">
        <f t="shared" si="5"/>
        <v>12003.79641</v>
      </c>
      <c r="V281" s="45">
        <f t="shared" si="11"/>
        <v>174599.913</v>
      </c>
      <c r="W281" s="45">
        <f t="shared" si="6"/>
        <v>228614701.7</v>
      </c>
    </row>
    <row r="282">
      <c r="A282" s="52"/>
      <c r="B282" s="52"/>
      <c r="C282" s="52"/>
      <c r="D282" s="52"/>
      <c r="E282" s="52"/>
      <c r="F282" s="45">
        <f t="shared" si="7"/>
        <v>6.953329563</v>
      </c>
      <c r="G282" s="6">
        <f>config!$B$24</f>
        <v>800</v>
      </c>
      <c r="H282" s="6">
        <v>279.0</v>
      </c>
      <c r="I282" s="6">
        <v>0.0</v>
      </c>
      <c r="J282" s="6">
        <v>600.0</v>
      </c>
      <c r="K282" s="6">
        <v>600.0</v>
      </c>
      <c r="L282" s="11">
        <v>0.0</v>
      </c>
      <c r="M282" s="17">
        <f t="shared" si="1"/>
        <v>255146.55</v>
      </c>
      <c r="N282" s="11">
        <f t="shared" si="8"/>
        <v>41266548.59</v>
      </c>
      <c r="O282" s="47">
        <v>3.0</v>
      </c>
      <c r="P282" s="47">
        <f t="shared" si="20"/>
        <v>3</v>
      </c>
      <c r="Q282" s="9">
        <f t="shared" si="9"/>
        <v>2325800.909</v>
      </c>
      <c r="R282" s="44">
        <f t="shared" si="3"/>
        <v>0.1097026616</v>
      </c>
      <c r="S282" s="45">
        <f t="shared" si="10"/>
        <v>30907.48786</v>
      </c>
      <c r="T282" s="44">
        <f t="shared" si="4"/>
        <v>1335.163465</v>
      </c>
      <c r="U282" s="44">
        <f t="shared" si="5"/>
        <v>12170.74815</v>
      </c>
      <c r="V282" s="45">
        <f t="shared" si="11"/>
        <v>179837.9104</v>
      </c>
      <c r="W282" s="45">
        <f t="shared" si="6"/>
        <v>240113007.6</v>
      </c>
    </row>
    <row r="283">
      <c r="A283" s="52"/>
      <c r="B283" s="52"/>
      <c r="C283" s="52"/>
      <c r="D283" s="52"/>
      <c r="E283" s="52"/>
      <c r="F283" s="45">
        <f t="shared" si="7"/>
        <v>7.00200287</v>
      </c>
      <c r="G283" s="6">
        <f>config!$B$24</f>
        <v>800</v>
      </c>
      <c r="H283" s="6">
        <v>280.0</v>
      </c>
      <c r="I283" s="6">
        <v>0.0</v>
      </c>
      <c r="J283" s="6">
        <v>600.0</v>
      </c>
      <c r="K283" s="6">
        <v>600.0</v>
      </c>
      <c r="L283" s="11">
        <v>0.0</v>
      </c>
      <c r="M283" s="17">
        <f t="shared" si="1"/>
        <v>263277.95</v>
      </c>
      <c r="N283" s="11">
        <f t="shared" si="8"/>
        <v>42710877.8</v>
      </c>
      <c r="O283" s="47">
        <v>3.0</v>
      </c>
      <c r="P283" s="47">
        <f t="shared" si="20"/>
        <v>3</v>
      </c>
      <c r="Q283" s="9">
        <f t="shared" si="9"/>
        <v>2386271.732</v>
      </c>
      <c r="R283" s="44">
        <f t="shared" si="3"/>
        <v>0.1103302472</v>
      </c>
      <c r="S283" s="45">
        <f t="shared" si="10"/>
        <v>31371.10018</v>
      </c>
      <c r="T283" s="44">
        <f t="shared" si="4"/>
        <v>1361.472105</v>
      </c>
      <c r="U283" s="44">
        <f t="shared" si="5"/>
        <v>12339.97149</v>
      </c>
      <c r="V283" s="45">
        <f t="shared" si="11"/>
        <v>185233.0477</v>
      </c>
      <c r="W283" s="45">
        <f t="shared" si="6"/>
        <v>252189627.3</v>
      </c>
    </row>
    <row r="284">
      <c r="A284" s="52"/>
      <c r="B284" s="52"/>
      <c r="C284" s="52"/>
      <c r="D284" s="52"/>
      <c r="E284" s="52"/>
      <c r="F284" s="45">
        <f t="shared" si="7"/>
        <v>7.05101689</v>
      </c>
      <c r="G284" s="6">
        <f>config!$B$24</f>
        <v>800</v>
      </c>
      <c r="H284" s="6">
        <v>281.0</v>
      </c>
      <c r="I284" s="6">
        <v>0.0</v>
      </c>
      <c r="J284" s="6">
        <v>600.0</v>
      </c>
      <c r="K284" s="6">
        <v>600.0</v>
      </c>
      <c r="L284" s="11">
        <v>0.0</v>
      </c>
      <c r="M284" s="17">
        <f t="shared" si="1"/>
        <v>271669.6</v>
      </c>
      <c r="N284" s="11">
        <f t="shared" si="8"/>
        <v>44205758.52</v>
      </c>
      <c r="O284" s="47">
        <v>3.0</v>
      </c>
      <c r="P284" s="47">
        <f t="shared" si="20"/>
        <v>3</v>
      </c>
      <c r="Q284" s="9">
        <f t="shared" si="9"/>
        <v>2448314.797</v>
      </c>
      <c r="R284" s="44">
        <f t="shared" si="3"/>
        <v>0.1109618748</v>
      </c>
      <c r="S284" s="45">
        <f t="shared" si="10"/>
        <v>31841.66668</v>
      </c>
      <c r="T284" s="44">
        <f t="shared" si="4"/>
        <v>1388.299141</v>
      </c>
      <c r="U284" s="44">
        <f t="shared" si="5"/>
        <v>12511.4968</v>
      </c>
      <c r="V284" s="45">
        <f t="shared" si="11"/>
        <v>190790.0391</v>
      </c>
      <c r="W284" s="45">
        <f t="shared" si="6"/>
        <v>264873647.5</v>
      </c>
    </row>
    <row r="285">
      <c r="A285" s="52"/>
      <c r="B285" s="52"/>
      <c r="C285" s="52"/>
      <c r="D285" s="52"/>
      <c r="E285" s="52"/>
      <c r="F285" s="45">
        <f t="shared" si="7"/>
        <v>7.100374009</v>
      </c>
      <c r="G285" s="6">
        <f>config!$B$24</f>
        <v>800</v>
      </c>
      <c r="H285" s="6">
        <v>282.0</v>
      </c>
      <c r="I285" s="6">
        <v>0.0</v>
      </c>
      <c r="J285" s="6">
        <v>600.0</v>
      </c>
      <c r="K285" s="6">
        <v>600.0</v>
      </c>
      <c r="L285" s="11">
        <v>0.0</v>
      </c>
      <c r="M285" s="17">
        <f t="shared" si="1"/>
        <v>280329.75</v>
      </c>
      <c r="N285" s="11">
        <f t="shared" si="8"/>
        <v>45752960.07</v>
      </c>
      <c r="O285" s="47">
        <v>3.0</v>
      </c>
      <c r="P285" s="47">
        <f t="shared" si="20"/>
        <v>3</v>
      </c>
      <c r="Q285" s="9">
        <f t="shared" si="9"/>
        <v>2511970.982</v>
      </c>
      <c r="R285" s="44">
        <f t="shared" si="3"/>
        <v>0.1115975272</v>
      </c>
      <c r="S285" s="45">
        <f t="shared" si="10"/>
        <v>32319.29168</v>
      </c>
      <c r="T285" s="44">
        <f t="shared" si="4"/>
        <v>1415.65479</v>
      </c>
      <c r="U285" s="44">
        <f t="shared" si="5"/>
        <v>12685.35984</v>
      </c>
      <c r="V285" s="45">
        <f t="shared" si="11"/>
        <v>196513.7403</v>
      </c>
      <c r="W285" s="45">
        <f t="shared" si="6"/>
        <v>278195617.7</v>
      </c>
    </row>
    <row r="286">
      <c r="A286" s="52"/>
      <c r="B286" s="52"/>
      <c r="C286" s="52"/>
      <c r="D286" s="52"/>
      <c r="E286" s="52"/>
      <c r="F286" s="45">
        <f t="shared" si="7"/>
        <v>7.150076627</v>
      </c>
      <c r="G286" s="6">
        <f>config!$B$24</f>
        <v>800</v>
      </c>
      <c r="H286" s="6">
        <v>283.0</v>
      </c>
      <c r="I286" s="6">
        <v>0.0</v>
      </c>
      <c r="J286" s="6">
        <v>600.0</v>
      </c>
      <c r="K286" s="6">
        <v>600.0</v>
      </c>
      <c r="L286" s="11">
        <v>0.0</v>
      </c>
      <c r="M286" s="17">
        <f t="shared" si="1"/>
        <v>289267</v>
      </c>
      <c r="N286" s="11">
        <f t="shared" si="8"/>
        <v>47354313.67</v>
      </c>
      <c r="O286" s="47">
        <v>3.0</v>
      </c>
      <c r="P286" s="47">
        <f t="shared" si="20"/>
        <v>3</v>
      </c>
      <c r="Q286" s="9">
        <f t="shared" si="9"/>
        <v>2577282.228</v>
      </c>
      <c r="R286" s="44">
        <f t="shared" si="3"/>
        <v>0.112237223</v>
      </c>
      <c r="S286" s="45">
        <f t="shared" si="10"/>
        <v>32804.08106</v>
      </c>
      <c r="T286" s="44">
        <f t="shared" si="4"/>
        <v>1443.549465</v>
      </c>
      <c r="U286" s="44">
        <f t="shared" si="5"/>
        <v>12861.59286</v>
      </c>
      <c r="V286" s="45">
        <f t="shared" si="11"/>
        <v>202409.1525</v>
      </c>
      <c r="W286" s="45">
        <f t="shared" si="6"/>
        <v>292187623.9</v>
      </c>
    </row>
    <row r="287">
      <c r="A287" s="52"/>
      <c r="B287" s="52"/>
      <c r="C287" s="52"/>
      <c r="D287" s="52"/>
      <c r="E287" s="52"/>
      <c r="F287" s="45">
        <f t="shared" si="7"/>
        <v>7.200127163</v>
      </c>
      <c r="G287" s="6">
        <f>config!$B$24</f>
        <v>800</v>
      </c>
      <c r="H287" s="6">
        <v>284.0</v>
      </c>
      <c r="I287" s="6">
        <v>0.0</v>
      </c>
      <c r="J287" s="6">
        <v>600.0</v>
      </c>
      <c r="K287" s="6">
        <v>600.0</v>
      </c>
      <c r="L287" s="11">
        <v>0.0</v>
      </c>
      <c r="M287" s="17">
        <f t="shared" si="1"/>
        <v>298490.25</v>
      </c>
      <c r="N287" s="11">
        <f t="shared" si="8"/>
        <v>49011714.65</v>
      </c>
      <c r="O287" s="47">
        <v>3.0</v>
      </c>
      <c r="P287" s="47">
        <f t="shared" si="20"/>
        <v>3</v>
      </c>
      <c r="Q287" s="9">
        <f t="shared" si="9"/>
        <v>2644291.565</v>
      </c>
      <c r="R287" s="44">
        <f t="shared" si="3"/>
        <v>0.1128809901</v>
      </c>
      <c r="S287" s="45">
        <f t="shared" si="10"/>
        <v>33296.14227</v>
      </c>
      <c r="T287" s="44">
        <f t="shared" si="4"/>
        <v>1471.99379</v>
      </c>
      <c r="U287" s="44">
        <f t="shared" si="5"/>
        <v>13040.22749</v>
      </c>
      <c r="V287" s="45">
        <f t="shared" si="11"/>
        <v>208481.4271</v>
      </c>
      <c r="W287" s="45">
        <f t="shared" si="6"/>
        <v>306883365.9</v>
      </c>
    </row>
    <row r="288">
      <c r="A288" s="52"/>
      <c r="B288" s="52"/>
      <c r="C288" s="52"/>
      <c r="D288" s="52"/>
      <c r="E288" s="52"/>
      <c r="F288" s="45">
        <f t="shared" si="7"/>
        <v>7.250528053</v>
      </c>
      <c r="G288" s="6">
        <f>config!$B$24</f>
        <v>800</v>
      </c>
      <c r="H288" s="6">
        <v>285.0</v>
      </c>
      <c r="I288" s="6">
        <v>0.0</v>
      </c>
      <c r="J288" s="6">
        <v>600.0</v>
      </c>
      <c r="K288" s="6">
        <v>600.0</v>
      </c>
      <c r="L288" s="11">
        <v>0.0</v>
      </c>
      <c r="M288" s="17">
        <f t="shared" si="1"/>
        <v>308008.65</v>
      </c>
      <c r="N288" s="11">
        <f t="shared" si="8"/>
        <v>50727124.66</v>
      </c>
      <c r="O288" s="47">
        <v>3.0</v>
      </c>
      <c r="P288" s="47">
        <f t="shared" si="20"/>
        <v>3</v>
      </c>
      <c r="Q288" s="9">
        <f t="shared" si="9"/>
        <v>2713043.146</v>
      </c>
      <c r="R288" s="44">
        <f t="shared" si="3"/>
        <v>0.1135288432</v>
      </c>
      <c r="S288" s="45">
        <f t="shared" si="10"/>
        <v>33795.58441</v>
      </c>
      <c r="T288" s="44">
        <f t="shared" si="4"/>
        <v>1500.998593</v>
      </c>
      <c r="U288" s="44">
        <f t="shared" si="5"/>
        <v>13221.29734</v>
      </c>
      <c r="V288" s="45">
        <f t="shared" si="11"/>
        <v>214735.8699</v>
      </c>
      <c r="W288" s="45">
        <f t="shared" si="6"/>
        <v>322318238.7</v>
      </c>
    </row>
    <row r="289">
      <c r="A289" s="52"/>
      <c r="B289" s="52"/>
      <c r="C289" s="52"/>
      <c r="D289" s="52"/>
      <c r="E289" s="52"/>
      <c r="F289" s="45">
        <f t="shared" si="7"/>
        <v>7.30128175</v>
      </c>
      <c r="G289" s="6">
        <f>config!$B$24</f>
        <v>800</v>
      </c>
      <c r="H289" s="6">
        <v>286.0</v>
      </c>
      <c r="I289" s="6">
        <v>0.0</v>
      </c>
      <c r="J289" s="6">
        <v>600.0</v>
      </c>
      <c r="K289" s="6">
        <v>600.0</v>
      </c>
      <c r="L289" s="11">
        <v>0.0</v>
      </c>
      <c r="M289" s="17">
        <f t="shared" si="1"/>
        <v>317831.65</v>
      </c>
      <c r="N289" s="11">
        <f t="shared" si="8"/>
        <v>52502574.02</v>
      </c>
      <c r="O289" s="47">
        <v>3.0</v>
      </c>
      <c r="P289" s="47">
        <f t="shared" si="20"/>
        <v>3</v>
      </c>
      <c r="Q289" s="9">
        <f t="shared" si="9"/>
        <v>2783582.268</v>
      </c>
      <c r="R289" s="44">
        <f t="shared" si="3"/>
        <v>0.1141807999</v>
      </c>
      <c r="S289" s="45">
        <f t="shared" si="10"/>
        <v>34302.51818</v>
      </c>
      <c r="T289" s="44">
        <f t="shared" si="4"/>
        <v>1530.57492</v>
      </c>
      <c r="U289" s="44">
        <f t="shared" si="5"/>
        <v>13404.8362</v>
      </c>
      <c r="V289" s="45">
        <f t="shared" si="11"/>
        <v>221177.946</v>
      </c>
      <c r="W289" s="45">
        <f t="shared" si="6"/>
        <v>338529417.1</v>
      </c>
    </row>
    <row r="290">
      <c r="A290" s="52"/>
      <c r="B290" s="52"/>
      <c r="C290" s="52"/>
      <c r="D290" s="52"/>
      <c r="E290" s="52"/>
      <c r="F290" s="45">
        <f t="shared" si="7"/>
        <v>7.352390722</v>
      </c>
      <c r="G290" s="6">
        <f>config!$B$24</f>
        <v>800</v>
      </c>
      <c r="H290" s="6">
        <v>287.0</v>
      </c>
      <c r="I290" s="6">
        <v>0.0</v>
      </c>
      <c r="J290" s="6">
        <v>600.0</v>
      </c>
      <c r="K290" s="6">
        <v>600.0</v>
      </c>
      <c r="L290" s="11">
        <v>0.0</v>
      </c>
      <c r="M290" s="17">
        <f t="shared" si="1"/>
        <v>327969</v>
      </c>
      <c r="N290" s="11">
        <f t="shared" si="8"/>
        <v>54340164.11</v>
      </c>
      <c r="O290" s="47">
        <v>3.0</v>
      </c>
      <c r="P290" s="47">
        <f t="shared" si="20"/>
        <v>3</v>
      </c>
      <c r="Q290" s="9">
        <f t="shared" si="9"/>
        <v>2855955.407</v>
      </c>
      <c r="R290" s="44">
        <f t="shared" si="3"/>
        <v>0.1148368771</v>
      </c>
      <c r="S290" s="45">
        <f t="shared" si="10"/>
        <v>34817.05595</v>
      </c>
      <c r="T290" s="44">
        <f t="shared" si="4"/>
        <v>1560.734032</v>
      </c>
      <c r="U290" s="44">
        <f t="shared" si="5"/>
        <v>13590.8784</v>
      </c>
      <c r="V290" s="45">
        <f t="shared" si="11"/>
        <v>227813.2844</v>
      </c>
      <c r="W290" s="45">
        <f t="shared" si="6"/>
        <v>355555945.9</v>
      </c>
    </row>
    <row r="291">
      <c r="A291" s="52"/>
      <c r="B291" s="52"/>
      <c r="C291" s="52"/>
      <c r="D291" s="52"/>
      <c r="E291" s="52"/>
      <c r="F291" s="45">
        <f t="shared" si="7"/>
        <v>7.403857457</v>
      </c>
      <c r="G291" s="6">
        <f>config!$B$24</f>
        <v>800</v>
      </c>
      <c r="H291" s="6">
        <v>288.0</v>
      </c>
      <c r="I291" s="6">
        <v>0.0</v>
      </c>
      <c r="J291" s="6">
        <v>600.0</v>
      </c>
      <c r="K291" s="6">
        <v>600.0</v>
      </c>
      <c r="L291" s="11">
        <v>0.0</v>
      </c>
      <c r="M291" s="17">
        <f t="shared" si="1"/>
        <v>338430.75</v>
      </c>
      <c r="N291" s="11">
        <f t="shared" si="8"/>
        <v>56242069.86</v>
      </c>
      <c r="O291" s="47">
        <v>3.0</v>
      </c>
      <c r="P291" s="47">
        <f t="shared" si="20"/>
        <v>3</v>
      </c>
      <c r="Q291" s="9">
        <f t="shared" si="9"/>
        <v>2930210.248</v>
      </c>
      <c r="R291" s="44">
        <f t="shared" si="3"/>
        <v>0.1154970877</v>
      </c>
      <c r="S291" s="45">
        <f t="shared" si="10"/>
        <v>35339.31179</v>
      </c>
      <c r="T291" s="44">
        <f t="shared" si="4"/>
        <v>1591.487412</v>
      </c>
      <c r="U291" s="44">
        <f t="shared" si="5"/>
        <v>13779.45923</v>
      </c>
      <c r="V291" s="45">
        <f t="shared" si="11"/>
        <v>234647.6829</v>
      </c>
      <c r="W291" s="45">
        <f t="shared" si="6"/>
        <v>373438833.6</v>
      </c>
    </row>
    <row r="292">
      <c r="A292" s="52"/>
      <c r="B292" s="52"/>
      <c r="C292" s="52"/>
      <c r="D292" s="52"/>
      <c r="E292" s="52"/>
      <c r="F292" s="45">
        <f t="shared" si="7"/>
        <v>7.455684459</v>
      </c>
      <c r="G292" s="6">
        <f>config!$B$24</f>
        <v>800</v>
      </c>
      <c r="H292" s="6">
        <v>289.0</v>
      </c>
      <c r="I292" s="6">
        <v>0.0</v>
      </c>
      <c r="J292" s="6">
        <v>600.0</v>
      </c>
      <c r="K292" s="6">
        <v>600.0</v>
      </c>
      <c r="L292" s="11">
        <v>0.0</v>
      </c>
      <c r="M292" s="17">
        <f t="shared" si="1"/>
        <v>349227.25</v>
      </c>
      <c r="N292" s="11">
        <f t="shared" si="8"/>
        <v>58210542.3</v>
      </c>
      <c r="O292" s="47">
        <v>3.0</v>
      </c>
      <c r="P292" s="47">
        <f t="shared" si="20"/>
        <v>4</v>
      </c>
      <c r="Q292" s="9">
        <f t="shared" si="9"/>
        <v>3006395.714</v>
      </c>
      <c r="R292" s="44">
        <f t="shared" si="3"/>
        <v>0.1161614382</v>
      </c>
      <c r="S292" s="45">
        <f t="shared" si="10"/>
        <v>35869.40146</v>
      </c>
      <c r="T292" s="44">
        <f t="shared" si="4"/>
        <v>1622.84677</v>
      </c>
      <c r="U292" s="44">
        <f t="shared" si="5"/>
        <v>13970.61533</v>
      </c>
      <c r="V292" s="45">
        <f t="shared" si="11"/>
        <v>241687.1134</v>
      </c>
      <c r="W292" s="45">
        <f t="shared" si="6"/>
        <v>392221151.3</v>
      </c>
    </row>
    <row r="293">
      <c r="A293" s="52"/>
      <c r="B293" s="52"/>
      <c r="C293" s="52"/>
      <c r="D293" s="52"/>
      <c r="E293" s="52"/>
      <c r="F293" s="45">
        <f t="shared" si="7"/>
        <v>7.50787425</v>
      </c>
      <c r="G293" s="6">
        <f>config!$B$24</f>
        <v>800</v>
      </c>
      <c r="H293" s="6">
        <v>290.0</v>
      </c>
      <c r="I293" s="6">
        <v>0.0</v>
      </c>
      <c r="J293" s="6">
        <v>600.0</v>
      </c>
      <c r="K293" s="6">
        <v>600.0</v>
      </c>
      <c r="L293" s="11">
        <v>0.0</v>
      </c>
      <c r="M293" s="17">
        <f t="shared" si="1"/>
        <v>360369.2</v>
      </c>
      <c r="N293" s="11">
        <f t="shared" si="8"/>
        <v>60247911.28</v>
      </c>
      <c r="O293" s="47">
        <v>3.0</v>
      </c>
      <c r="P293" s="47">
        <f t="shared" si="20"/>
        <v>4</v>
      </c>
      <c r="Q293" s="9">
        <f t="shared" si="9"/>
        <v>3084562.003</v>
      </c>
      <c r="R293" s="44">
        <f t="shared" si="3"/>
        <v>0.116829942</v>
      </c>
      <c r="S293" s="45">
        <f t="shared" si="10"/>
        <v>36407.44249</v>
      </c>
      <c r="T293" s="44">
        <f t="shared" si="4"/>
        <v>1654.824046</v>
      </c>
      <c r="U293" s="44">
        <f t="shared" si="5"/>
        <v>14164.38301</v>
      </c>
      <c r="V293" s="45">
        <f t="shared" si="11"/>
        <v>248937.7268</v>
      </c>
      <c r="W293" s="45">
        <f t="shared" si="6"/>
        <v>411948136.3</v>
      </c>
    </row>
    <row r="294">
      <c r="A294" s="52"/>
      <c r="B294" s="52"/>
      <c r="C294" s="52"/>
      <c r="D294" s="52"/>
      <c r="E294" s="52"/>
      <c r="F294" s="45">
        <f t="shared" si="7"/>
        <v>7.56042937</v>
      </c>
      <c r="G294" s="6">
        <f>config!$B$24</f>
        <v>800</v>
      </c>
      <c r="H294" s="6">
        <v>291.0</v>
      </c>
      <c r="I294" s="6">
        <v>0.0</v>
      </c>
      <c r="J294" s="6">
        <v>600.0</v>
      </c>
      <c r="K294" s="6">
        <v>600.0</v>
      </c>
      <c r="L294" s="11">
        <v>0.0</v>
      </c>
      <c r="M294" s="17">
        <f t="shared" si="1"/>
        <v>371867.75</v>
      </c>
      <c r="N294" s="11">
        <f t="shared" si="8"/>
        <v>62356588.18</v>
      </c>
      <c r="O294" s="47">
        <v>3.0</v>
      </c>
      <c r="P294" s="47">
        <f t="shared" si="20"/>
        <v>4</v>
      </c>
      <c r="Q294" s="9">
        <f t="shared" si="9"/>
        <v>3164760.615</v>
      </c>
      <c r="R294" s="44">
        <f t="shared" si="3"/>
        <v>0.1175026472</v>
      </c>
      <c r="S294" s="45">
        <f t="shared" si="10"/>
        <v>36953.55412</v>
      </c>
      <c r="T294" s="44">
        <f t="shared" si="4"/>
        <v>1687.431416</v>
      </c>
      <c r="U294" s="44">
        <f t="shared" si="5"/>
        <v>14360.7949</v>
      </c>
      <c r="V294" s="45">
        <f t="shared" si="11"/>
        <v>256405.8586</v>
      </c>
      <c r="W294" s="45">
        <f t="shared" si="6"/>
        <v>432667301.2</v>
      </c>
    </row>
    <row r="295">
      <c r="A295" s="52"/>
      <c r="B295" s="52"/>
      <c r="C295" s="52"/>
      <c r="D295" s="52"/>
      <c r="E295" s="52"/>
      <c r="F295" s="45">
        <f t="shared" si="7"/>
        <v>7.613352376</v>
      </c>
      <c r="G295" s="6">
        <f>config!$B$24</f>
        <v>800</v>
      </c>
      <c r="H295" s="6">
        <v>292.0</v>
      </c>
      <c r="I295" s="6">
        <v>0.0</v>
      </c>
      <c r="J295" s="6">
        <v>600.0</v>
      </c>
      <c r="K295" s="6">
        <v>600.0</v>
      </c>
      <c r="L295" s="11">
        <v>0.0</v>
      </c>
      <c r="M295" s="17">
        <f t="shared" si="1"/>
        <v>383734.25</v>
      </c>
      <c r="N295" s="11">
        <f t="shared" si="8"/>
        <v>64539068.76</v>
      </c>
      <c r="O295" s="47">
        <v>3.0</v>
      </c>
      <c r="P295" s="47">
        <f t="shared" si="20"/>
        <v>4</v>
      </c>
      <c r="Q295" s="9">
        <f t="shared" si="9"/>
        <v>3247044.391</v>
      </c>
      <c r="R295" s="44">
        <f t="shared" si="3"/>
        <v>0.1181795516</v>
      </c>
      <c r="S295" s="45">
        <f t="shared" si="10"/>
        <v>37507.85744</v>
      </c>
      <c r="T295" s="44">
        <f t="shared" si="4"/>
        <v>1720.681297</v>
      </c>
      <c r="U295" s="44">
        <f t="shared" si="5"/>
        <v>14559.89022</v>
      </c>
      <c r="V295" s="45">
        <f t="shared" si="11"/>
        <v>264098.0344</v>
      </c>
      <c r="W295" s="45">
        <f t="shared" si="6"/>
        <v>454428548.2</v>
      </c>
    </row>
    <row r="296">
      <c r="A296" s="52"/>
      <c r="B296" s="52"/>
      <c r="C296" s="52"/>
      <c r="D296" s="52"/>
      <c r="E296" s="52"/>
      <c r="F296" s="45">
        <f t="shared" si="7"/>
        <v>7.666645842</v>
      </c>
      <c r="G296" s="6">
        <f>config!$B$24</f>
        <v>800</v>
      </c>
      <c r="H296" s="6">
        <v>293.0</v>
      </c>
      <c r="I296" s="6">
        <v>0.0</v>
      </c>
      <c r="J296" s="6">
        <v>600.0</v>
      </c>
      <c r="K296" s="6">
        <v>600.0</v>
      </c>
      <c r="L296" s="11">
        <v>0.0</v>
      </c>
      <c r="M296" s="17">
        <f t="shared" si="1"/>
        <v>395980.45</v>
      </c>
      <c r="N296" s="11">
        <f t="shared" si="8"/>
        <v>66797936.17</v>
      </c>
      <c r="O296" s="47">
        <v>3.0</v>
      </c>
      <c r="P296" s="47">
        <f t="shared" si="20"/>
        <v>4</v>
      </c>
      <c r="Q296" s="9">
        <f t="shared" si="9"/>
        <v>3331467.545</v>
      </c>
      <c r="R296" s="44">
        <f t="shared" si="3"/>
        <v>0.1188606657</v>
      </c>
      <c r="S296" s="45">
        <f t="shared" si="10"/>
        <v>38070.4753</v>
      </c>
      <c r="T296" s="44">
        <f t="shared" si="4"/>
        <v>1754.586347</v>
      </c>
      <c r="U296" s="44">
        <f t="shared" si="5"/>
        <v>14761.70722</v>
      </c>
      <c r="V296" s="45">
        <f t="shared" si="11"/>
        <v>272020.9754</v>
      </c>
      <c r="W296" s="45">
        <f t="shared" si="6"/>
        <v>477284289.5</v>
      </c>
    </row>
    <row r="297">
      <c r="A297" s="52"/>
      <c r="B297" s="52"/>
      <c r="C297" s="52"/>
      <c r="D297" s="52"/>
      <c r="E297" s="52"/>
      <c r="F297" s="45">
        <f t="shared" si="7"/>
        <v>7.720312363</v>
      </c>
      <c r="G297" s="6">
        <f>config!$B$24</f>
        <v>800</v>
      </c>
      <c r="H297" s="6">
        <v>294.0</v>
      </c>
      <c r="I297" s="6">
        <v>0.0</v>
      </c>
      <c r="J297" s="6">
        <v>600.0</v>
      </c>
      <c r="K297" s="6">
        <v>600.0</v>
      </c>
      <c r="L297" s="11">
        <v>0.0</v>
      </c>
      <c r="M297" s="17">
        <f t="shared" si="1"/>
        <v>408618.55</v>
      </c>
      <c r="N297" s="11">
        <f t="shared" si="8"/>
        <v>69135863.94</v>
      </c>
      <c r="O297" s="47">
        <v>3.0</v>
      </c>
      <c r="P297" s="47">
        <f t="shared" si="20"/>
        <v>4</v>
      </c>
      <c r="Q297" s="9">
        <f t="shared" si="9"/>
        <v>3418085.701</v>
      </c>
      <c r="R297" s="44">
        <f t="shared" si="3"/>
        <v>0.1195460225</v>
      </c>
      <c r="S297" s="45">
        <f t="shared" si="10"/>
        <v>38641.53243</v>
      </c>
      <c r="T297" s="44">
        <f t="shared" si="4"/>
        <v>1789.159477</v>
      </c>
      <c r="U297" s="44">
        <f t="shared" si="5"/>
        <v>14966.28194</v>
      </c>
      <c r="V297" s="45">
        <f t="shared" si="11"/>
        <v>280181.6047</v>
      </c>
      <c r="W297" s="45">
        <f t="shared" si="6"/>
        <v>501289573.2</v>
      </c>
    </row>
    <row r="298">
      <c r="A298" s="52"/>
      <c r="B298" s="52"/>
      <c r="C298" s="52"/>
      <c r="D298" s="52"/>
      <c r="E298" s="52"/>
      <c r="F298" s="45">
        <f t="shared" si="7"/>
        <v>7.77435455</v>
      </c>
      <c r="G298" s="6">
        <f>config!$B$24</f>
        <v>800</v>
      </c>
      <c r="H298" s="6">
        <v>295.0</v>
      </c>
      <c r="I298" s="6">
        <v>0.0</v>
      </c>
      <c r="J298" s="6">
        <v>600.0</v>
      </c>
      <c r="K298" s="6">
        <v>600.0</v>
      </c>
      <c r="L298" s="11">
        <v>0.0</v>
      </c>
      <c r="M298" s="17">
        <f t="shared" si="1"/>
        <v>421661.05</v>
      </c>
      <c r="N298" s="11">
        <f t="shared" si="8"/>
        <v>71555619.18</v>
      </c>
      <c r="O298" s="47">
        <v>3.0</v>
      </c>
      <c r="P298" s="47">
        <f t="shared" si="20"/>
        <v>4</v>
      </c>
      <c r="Q298" s="9">
        <f t="shared" si="9"/>
        <v>3506955.929</v>
      </c>
      <c r="R298" s="44">
        <f t="shared" si="3"/>
        <v>0.1202356284</v>
      </c>
      <c r="S298" s="45">
        <f t="shared" si="10"/>
        <v>39221.15541</v>
      </c>
      <c r="T298" s="44">
        <f t="shared" si="4"/>
        <v>1824.413851</v>
      </c>
      <c r="U298" s="44">
        <f t="shared" si="5"/>
        <v>15173.65422</v>
      </c>
      <c r="V298" s="45">
        <f t="shared" si="11"/>
        <v>288587.0528</v>
      </c>
      <c r="W298" s="45">
        <f t="shared" si="6"/>
        <v>526502216.3</v>
      </c>
    </row>
    <row r="299">
      <c r="A299" s="52"/>
      <c r="B299" s="52"/>
      <c r="C299" s="52"/>
      <c r="D299" s="52"/>
      <c r="E299" s="52"/>
      <c r="F299" s="45">
        <f t="shared" si="7"/>
        <v>7.828775032</v>
      </c>
      <c r="G299" s="6">
        <f>config!$B$24</f>
        <v>800</v>
      </c>
      <c r="H299" s="6">
        <v>296.0</v>
      </c>
      <c r="I299" s="6">
        <v>0.0</v>
      </c>
      <c r="J299" s="6">
        <v>600.0</v>
      </c>
      <c r="K299" s="6">
        <v>600.0</v>
      </c>
      <c r="L299" s="11">
        <v>0.0</v>
      </c>
      <c r="M299" s="17">
        <f t="shared" si="1"/>
        <v>435120.95</v>
      </c>
      <c r="N299" s="11">
        <f t="shared" si="8"/>
        <v>74060065.85</v>
      </c>
      <c r="O299" s="47">
        <v>3.0</v>
      </c>
      <c r="P299" s="47">
        <f t="shared" si="20"/>
        <v>4</v>
      </c>
      <c r="Q299" s="9">
        <f t="shared" si="9"/>
        <v>3598136.783</v>
      </c>
      <c r="R299" s="44">
        <f t="shared" si="3"/>
        <v>0.1209295189</v>
      </c>
      <c r="S299" s="45">
        <f t="shared" si="10"/>
        <v>39809.47274</v>
      </c>
      <c r="T299" s="44">
        <f t="shared" si="4"/>
        <v>1860.362892</v>
      </c>
      <c r="U299" s="44">
        <f t="shared" si="5"/>
        <v>15383.86086</v>
      </c>
      <c r="V299" s="45">
        <f t="shared" si="11"/>
        <v>297244.6644</v>
      </c>
      <c r="W299" s="45">
        <f t="shared" si="6"/>
        <v>552982943.5</v>
      </c>
    </row>
    <row r="300">
      <c r="A300" s="52"/>
      <c r="B300" s="52"/>
      <c r="C300" s="52"/>
      <c r="D300" s="52"/>
      <c r="E300" s="52"/>
      <c r="F300" s="45">
        <f t="shared" si="7"/>
        <v>7.883576457</v>
      </c>
      <c r="G300" s="6">
        <f>config!$B$24</f>
        <v>800</v>
      </c>
      <c r="H300" s="6">
        <v>297.0</v>
      </c>
      <c r="I300" s="6">
        <v>0.0</v>
      </c>
      <c r="J300" s="6">
        <v>600.0</v>
      </c>
      <c r="K300" s="6">
        <v>600.0</v>
      </c>
      <c r="L300" s="11">
        <v>0.0</v>
      </c>
      <c r="M300" s="17">
        <f t="shared" si="1"/>
        <v>449011.55</v>
      </c>
      <c r="N300" s="11">
        <f t="shared" si="8"/>
        <v>76652168.15</v>
      </c>
      <c r="O300" s="47">
        <v>3.0</v>
      </c>
      <c r="P300" s="47">
        <f t="shared" si="20"/>
        <v>4</v>
      </c>
      <c r="Q300" s="9">
        <f t="shared" si="9"/>
        <v>3691688.34</v>
      </c>
      <c r="R300" s="44">
        <f t="shared" si="3"/>
        <v>0.1216276968</v>
      </c>
      <c r="S300" s="45">
        <f t="shared" si="10"/>
        <v>40406.61483</v>
      </c>
      <c r="T300" s="44">
        <f t="shared" si="4"/>
        <v>1897.020289</v>
      </c>
      <c r="U300" s="44">
        <f t="shared" si="5"/>
        <v>15596.94329</v>
      </c>
      <c r="V300" s="45">
        <f t="shared" si="11"/>
        <v>306162.0043</v>
      </c>
      <c r="W300" s="45">
        <f t="shared" si="6"/>
        <v>580795533.9</v>
      </c>
    </row>
    <row r="301">
      <c r="A301" s="52"/>
      <c r="B301" s="52"/>
      <c r="C301" s="52"/>
      <c r="D301" s="52"/>
      <c r="E301" s="52"/>
      <c r="F301" s="45">
        <f t="shared" si="7"/>
        <v>7.938761492</v>
      </c>
      <c r="G301" s="6">
        <f>config!$B$24</f>
        <v>800</v>
      </c>
      <c r="H301" s="6">
        <v>298.0</v>
      </c>
      <c r="I301" s="6">
        <v>0.0</v>
      </c>
      <c r="J301" s="6">
        <v>600.0</v>
      </c>
      <c r="K301" s="6">
        <v>600.0</v>
      </c>
      <c r="L301" s="11">
        <v>0.0</v>
      </c>
      <c r="M301" s="17">
        <f t="shared" si="1"/>
        <v>463346.6</v>
      </c>
      <c r="N301" s="11">
        <f t="shared" si="8"/>
        <v>79334994.04</v>
      </c>
      <c r="O301" s="47">
        <v>3.0</v>
      </c>
      <c r="P301" s="47">
        <f t="shared" si="20"/>
        <v>4</v>
      </c>
      <c r="Q301" s="9">
        <f t="shared" si="9"/>
        <v>3787672.236</v>
      </c>
      <c r="R301" s="44">
        <f t="shared" si="3"/>
        <v>0.122330173</v>
      </c>
      <c r="S301" s="45">
        <f t="shared" si="10"/>
        <v>41012.71406</v>
      </c>
      <c r="T301" s="44">
        <f t="shared" si="4"/>
        <v>1934.399999</v>
      </c>
      <c r="U301" s="44">
        <f t="shared" si="5"/>
        <v>15812.94256</v>
      </c>
      <c r="V301" s="45">
        <f t="shared" si="11"/>
        <v>315346.8644</v>
      </c>
      <c r="W301" s="45">
        <f t="shared" si="6"/>
        <v>610006974.3</v>
      </c>
    </row>
    <row r="302">
      <c r="A302" s="52"/>
      <c r="B302" s="52"/>
      <c r="C302" s="52"/>
      <c r="D302" s="52"/>
      <c r="E302" s="52"/>
      <c r="F302" s="45">
        <f t="shared" si="7"/>
        <v>7.994332822</v>
      </c>
      <c r="G302" s="6">
        <f>config!$B$24</f>
        <v>800</v>
      </c>
      <c r="H302" s="6">
        <v>299.0</v>
      </c>
      <c r="I302" s="6">
        <v>0.0</v>
      </c>
      <c r="J302" s="6">
        <v>600.0</v>
      </c>
      <c r="K302" s="6">
        <v>600.0</v>
      </c>
      <c r="L302" s="11">
        <v>0.0</v>
      </c>
      <c r="M302" s="17">
        <f t="shared" si="1"/>
        <v>478140.45</v>
      </c>
      <c r="N302" s="11">
        <f t="shared" si="8"/>
        <v>82111718.83</v>
      </c>
      <c r="O302" s="47">
        <v>3.0</v>
      </c>
      <c r="P302" s="47">
        <f t="shared" si="20"/>
        <v>4</v>
      </c>
      <c r="Q302" s="9">
        <f t="shared" si="9"/>
        <v>3886151.715</v>
      </c>
      <c r="R302" s="44">
        <f t="shared" si="3"/>
        <v>0.1230370004</v>
      </c>
      <c r="S302" s="45">
        <f t="shared" si="10"/>
        <v>41627.90477</v>
      </c>
      <c r="T302" s="44">
        <f t="shared" si="4"/>
        <v>1972.516255</v>
      </c>
      <c r="U302" s="44">
        <f t="shared" si="5"/>
        <v>16031.89487</v>
      </c>
      <c r="V302" s="45">
        <f t="shared" si="11"/>
        <v>324807.2704</v>
      </c>
      <c r="W302" s="45">
        <f t="shared" si="6"/>
        <v>640687620.6</v>
      </c>
    </row>
    <row r="303">
      <c r="A303" s="52"/>
      <c r="B303" s="52"/>
      <c r="C303" s="52"/>
      <c r="D303" s="52"/>
      <c r="E303" s="52"/>
      <c r="F303" s="45">
        <f t="shared" si="7"/>
        <v>8.050293152</v>
      </c>
      <c r="G303" s="6">
        <f>config!$B$24</f>
        <v>800</v>
      </c>
      <c r="H303" s="6">
        <v>300.0</v>
      </c>
      <c r="I303" s="6">
        <v>0.0</v>
      </c>
      <c r="J303" s="6">
        <v>600.0</v>
      </c>
      <c r="K303" s="6">
        <v>600.0</v>
      </c>
      <c r="L303" s="11">
        <v>0.0</v>
      </c>
      <c r="M303" s="17">
        <f t="shared" si="1"/>
        <v>493407.65</v>
      </c>
      <c r="N303" s="11">
        <f t="shared" si="8"/>
        <v>84985628.99</v>
      </c>
      <c r="O303" s="47">
        <v>3.0</v>
      </c>
      <c r="P303" s="47">
        <f t="shared" si="20"/>
        <v>4</v>
      </c>
      <c r="Q303" s="9">
        <f t="shared" si="9"/>
        <v>3987191.659</v>
      </c>
      <c r="R303" s="44">
        <f t="shared" si="3"/>
        <v>0.1237481647</v>
      </c>
      <c r="S303" s="45">
        <f t="shared" si="10"/>
        <v>42252.32334</v>
      </c>
      <c r="T303" s="44">
        <f t="shared" si="4"/>
        <v>2011.383571</v>
      </c>
      <c r="U303" s="44">
        <f t="shared" si="5"/>
        <v>16253.84567</v>
      </c>
      <c r="V303" s="45">
        <f t="shared" si="11"/>
        <v>334551.4885</v>
      </c>
      <c r="W303" s="45">
        <f t="shared" si="6"/>
        <v>672911367.5</v>
      </c>
    </row>
    <row r="304">
      <c r="A304" s="52"/>
      <c r="B304" s="52"/>
      <c r="C304" s="52"/>
      <c r="D304" s="52"/>
      <c r="E304" s="52"/>
      <c r="F304" s="45">
        <f t="shared" si="7"/>
        <v>8.106645204</v>
      </c>
      <c r="G304" s="6">
        <f>config!$B$24</f>
        <v>800</v>
      </c>
      <c r="H304" s="6">
        <v>301.0</v>
      </c>
      <c r="I304" s="6">
        <v>0.0</v>
      </c>
      <c r="J304" s="6">
        <v>600.0</v>
      </c>
      <c r="K304" s="6">
        <v>600.0</v>
      </c>
      <c r="L304" s="11">
        <v>0.0</v>
      </c>
      <c r="M304" s="17">
        <f t="shared" si="1"/>
        <v>509163.4</v>
      </c>
      <c r="N304" s="11">
        <f t="shared" si="8"/>
        <v>87960126</v>
      </c>
      <c r="O304" s="47">
        <v>3.0</v>
      </c>
      <c r="P304" s="47">
        <f t="shared" si="20"/>
        <v>5</v>
      </c>
      <c r="Q304" s="9">
        <f t="shared" si="9"/>
        <v>4090858.642</v>
      </c>
      <c r="R304" s="44">
        <f t="shared" si="3"/>
        <v>0.1244636993</v>
      </c>
      <c r="S304" s="45">
        <f t="shared" si="10"/>
        <v>42886.10819</v>
      </c>
      <c r="T304" s="44">
        <f t="shared" si="4"/>
        <v>2051.016744</v>
      </c>
      <c r="U304" s="44">
        <f t="shared" si="5"/>
        <v>16478.83484</v>
      </c>
      <c r="V304" s="45">
        <f t="shared" si="11"/>
        <v>344588.0331</v>
      </c>
      <c r="W304" s="45">
        <f t="shared" si="6"/>
        <v>706755825.9</v>
      </c>
    </row>
    <row r="305">
      <c r="A305" s="52"/>
      <c r="B305" s="52"/>
      <c r="C305" s="52"/>
      <c r="D305" s="52"/>
      <c r="E305" s="52"/>
      <c r="F305" s="45">
        <f t="shared" si="7"/>
        <v>8.163391721</v>
      </c>
      <c r="G305" s="6">
        <f>config!$B$24</f>
        <v>800</v>
      </c>
      <c r="H305" s="6">
        <v>302.0</v>
      </c>
      <c r="I305" s="6">
        <v>0.0</v>
      </c>
      <c r="J305" s="6">
        <v>600.0</v>
      </c>
      <c r="K305" s="6">
        <v>600.0</v>
      </c>
      <c r="L305" s="11">
        <v>0.0</v>
      </c>
      <c r="M305" s="17">
        <f t="shared" si="1"/>
        <v>525423.35</v>
      </c>
      <c r="N305" s="11">
        <f t="shared" si="8"/>
        <v>91038730.41</v>
      </c>
      <c r="O305" s="47">
        <v>3.0</v>
      </c>
      <c r="P305" s="47">
        <f t="shared" si="20"/>
        <v>5</v>
      </c>
      <c r="Q305" s="9">
        <f t="shared" si="9"/>
        <v>4197220.967</v>
      </c>
      <c r="R305" s="44">
        <f t="shared" si="3"/>
        <v>0.1251836284</v>
      </c>
      <c r="S305" s="45">
        <f t="shared" si="10"/>
        <v>43529.39981</v>
      </c>
      <c r="T305" s="44">
        <f t="shared" si="4"/>
        <v>2091.430867</v>
      </c>
      <c r="U305" s="44">
        <f t="shared" si="5"/>
        <v>16706.90404</v>
      </c>
      <c r="V305" s="45">
        <f t="shared" si="11"/>
        <v>354925.6741</v>
      </c>
      <c r="W305" s="45">
        <f t="shared" si="6"/>
        <v>742302510.5</v>
      </c>
    </row>
    <row r="306">
      <c r="A306" s="52"/>
      <c r="B306" s="52"/>
      <c r="C306" s="52"/>
      <c r="D306" s="52"/>
      <c r="E306" s="52"/>
      <c r="F306" s="45">
        <f t="shared" si="7"/>
        <v>8.220535463</v>
      </c>
      <c r="G306" s="6">
        <f>config!$B$24</f>
        <v>800</v>
      </c>
      <c r="H306" s="6">
        <v>303.0</v>
      </c>
      <c r="I306" s="6">
        <v>0.0</v>
      </c>
      <c r="J306" s="6">
        <v>600.0</v>
      </c>
      <c r="K306" s="6">
        <v>600.0</v>
      </c>
      <c r="L306" s="11">
        <v>0.0</v>
      </c>
      <c r="M306" s="17">
        <f t="shared" si="1"/>
        <v>542203.6</v>
      </c>
      <c r="N306" s="11">
        <f t="shared" si="8"/>
        <v>94225085.98</v>
      </c>
      <c r="O306" s="47">
        <v>3.0</v>
      </c>
      <c r="P306" s="47">
        <f t="shared" si="20"/>
        <v>5</v>
      </c>
      <c r="Q306" s="9">
        <f t="shared" si="9"/>
        <v>4306348.712</v>
      </c>
      <c r="R306" s="44">
        <f t="shared" si="3"/>
        <v>0.1259079643</v>
      </c>
      <c r="S306" s="45">
        <f t="shared" si="10"/>
        <v>44182.34081</v>
      </c>
      <c r="T306" s="44">
        <f t="shared" si="4"/>
        <v>2132.641328</v>
      </c>
      <c r="U306" s="44">
        <f t="shared" si="5"/>
        <v>16938.09712</v>
      </c>
      <c r="V306" s="45">
        <f t="shared" si="11"/>
        <v>365573.4444</v>
      </c>
      <c r="W306" s="45">
        <f t="shared" si="6"/>
        <v>779637035.8</v>
      </c>
    </row>
    <row r="307">
      <c r="A307" s="52"/>
      <c r="B307" s="52"/>
      <c r="C307" s="52"/>
      <c r="D307" s="52"/>
      <c r="E307" s="52"/>
      <c r="F307" s="45">
        <f t="shared" si="7"/>
        <v>8.278079211</v>
      </c>
      <c r="G307" s="6">
        <f>config!$B$24</f>
        <v>800</v>
      </c>
      <c r="H307" s="6">
        <v>304.0</v>
      </c>
      <c r="I307" s="6">
        <v>0.0</v>
      </c>
      <c r="J307" s="6">
        <v>600.0</v>
      </c>
      <c r="K307" s="6">
        <v>600.0</v>
      </c>
      <c r="L307" s="11">
        <v>0.0</v>
      </c>
      <c r="M307" s="17">
        <f t="shared" si="1"/>
        <v>559520.85</v>
      </c>
      <c r="N307" s="11">
        <f t="shared" si="8"/>
        <v>97522963.98</v>
      </c>
      <c r="O307" s="47">
        <v>3.0</v>
      </c>
      <c r="P307" s="47">
        <f t="shared" si="20"/>
        <v>5</v>
      </c>
      <c r="Q307" s="9">
        <f t="shared" si="9"/>
        <v>4418313.779</v>
      </c>
      <c r="R307" s="44">
        <f t="shared" si="3"/>
        <v>0.1266367393</v>
      </c>
      <c r="S307" s="45">
        <f t="shared" si="10"/>
        <v>44845.07592</v>
      </c>
      <c r="T307" s="44">
        <f t="shared" si="4"/>
        <v>2174.663817</v>
      </c>
      <c r="U307" s="44">
        <f t="shared" si="5"/>
        <v>17172.45587</v>
      </c>
      <c r="V307" s="45">
        <f t="shared" si="11"/>
        <v>376540.6477</v>
      </c>
      <c r="W307" s="45">
        <f t="shared" si="6"/>
        <v>818849322.2</v>
      </c>
    </row>
    <row r="308">
      <c r="A308" s="52"/>
      <c r="B308" s="52"/>
      <c r="C308" s="52"/>
      <c r="D308" s="52"/>
      <c r="E308" s="52"/>
      <c r="F308" s="45">
        <f t="shared" si="7"/>
        <v>8.336025765</v>
      </c>
      <c r="G308" s="6">
        <f>config!$B$24</f>
        <v>800</v>
      </c>
      <c r="H308" s="6">
        <v>305.0</v>
      </c>
      <c r="I308" s="6">
        <v>0.0</v>
      </c>
      <c r="J308" s="6">
        <v>600.0</v>
      </c>
      <c r="K308" s="6">
        <v>600.0</v>
      </c>
      <c r="L308" s="11">
        <v>0.0</v>
      </c>
      <c r="M308" s="17">
        <f t="shared" si="1"/>
        <v>577392.25</v>
      </c>
      <c r="N308" s="11">
        <f t="shared" si="8"/>
        <v>100936267.7</v>
      </c>
      <c r="O308" s="47">
        <v>3.0</v>
      </c>
      <c r="P308" s="47">
        <f t="shared" si="20"/>
        <v>5</v>
      </c>
      <c r="Q308" s="9">
        <f t="shared" si="9"/>
        <v>4533189.937</v>
      </c>
      <c r="R308" s="44">
        <f t="shared" si="3"/>
        <v>0.1273699664</v>
      </c>
      <c r="S308" s="45">
        <f t="shared" si="10"/>
        <v>45517.75206</v>
      </c>
      <c r="T308" s="44">
        <f t="shared" si="4"/>
        <v>2217.514336</v>
      </c>
      <c r="U308" s="44">
        <f t="shared" si="5"/>
        <v>17410.02528</v>
      </c>
      <c r="V308" s="45">
        <f t="shared" si="11"/>
        <v>387836.8671</v>
      </c>
      <c r="W308" s="45">
        <f t="shared" si="6"/>
        <v>860033812.7</v>
      </c>
    </row>
    <row r="309">
      <c r="A309" s="52"/>
      <c r="B309" s="52"/>
      <c r="C309" s="52"/>
      <c r="D309" s="52"/>
      <c r="E309" s="52"/>
      <c r="F309" s="45">
        <f t="shared" si="7"/>
        <v>8.394377946</v>
      </c>
      <c r="G309" s="6">
        <f>config!$B$24</f>
        <v>800</v>
      </c>
      <c r="H309" s="6">
        <v>306.0</v>
      </c>
      <c r="I309" s="6">
        <v>0.0</v>
      </c>
      <c r="J309" s="6">
        <v>600.0</v>
      </c>
      <c r="K309" s="6">
        <v>600.0</v>
      </c>
      <c r="L309" s="11">
        <v>0.0</v>
      </c>
      <c r="M309" s="17">
        <f t="shared" si="1"/>
        <v>595835.5</v>
      </c>
      <c r="N309" s="11">
        <f t="shared" si="8"/>
        <v>104469037.1</v>
      </c>
      <c r="O309" s="47">
        <v>3.0</v>
      </c>
      <c r="P309" s="47">
        <f t="shared" si="20"/>
        <v>5</v>
      </c>
      <c r="Q309" s="9">
        <f t="shared" si="9"/>
        <v>4651052.875</v>
      </c>
      <c r="R309" s="44">
        <f t="shared" si="3"/>
        <v>0.1281076599</v>
      </c>
      <c r="S309" s="45">
        <f t="shared" si="10"/>
        <v>46200.51834</v>
      </c>
      <c r="T309" s="44">
        <f t="shared" si="4"/>
        <v>2261.209199</v>
      </c>
      <c r="U309" s="44">
        <f t="shared" si="5"/>
        <v>17650.85086</v>
      </c>
      <c r="V309" s="45">
        <f t="shared" si="11"/>
        <v>399471.9731</v>
      </c>
      <c r="W309" s="45">
        <f t="shared" si="6"/>
        <v>903289700.6</v>
      </c>
    </row>
    <row r="310">
      <c r="A310" s="52"/>
      <c r="B310" s="52"/>
      <c r="C310" s="52"/>
      <c r="D310" s="52"/>
      <c r="E310" s="52"/>
      <c r="F310" s="45">
        <f t="shared" si="7"/>
        <v>8.453138591</v>
      </c>
      <c r="G310" s="6">
        <f>config!$B$24</f>
        <v>800</v>
      </c>
      <c r="H310" s="6">
        <v>307.0</v>
      </c>
      <c r="I310" s="6">
        <v>0.0</v>
      </c>
      <c r="J310" s="6">
        <v>600.0</v>
      </c>
      <c r="K310" s="6">
        <v>600.0</v>
      </c>
      <c r="L310" s="11">
        <v>0.0</v>
      </c>
      <c r="M310" s="17">
        <f t="shared" si="1"/>
        <v>614868.95</v>
      </c>
      <c r="N310" s="11">
        <f t="shared" si="8"/>
        <v>108125453.4</v>
      </c>
      <c r="O310" s="47">
        <v>3.0</v>
      </c>
      <c r="P310" s="47">
        <f t="shared" si="20"/>
        <v>5</v>
      </c>
      <c r="Q310" s="9">
        <f t="shared" si="9"/>
        <v>4771980.25</v>
      </c>
      <c r="R310" s="44">
        <f t="shared" si="3"/>
        <v>0.1288498522</v>
      </c>
      <c r="S310" s="45">
        <f t="shared" si="10"/>
        <v>46893.52612</v>
      </c>
      <c r="T310" s="44">
        <f t="shared" si="4"/>
        <v>2305.765046</v>
      </c>
      <c r="U310" s="44">
        <f t="shared" si="5"/>
        <v>17894.97625</v>
      </c>
      <c r="V310" s="45">
        <f t="shared" si="11"/>
        <v>411456.1323</v>
      </c>
      <c r="W310" s="45">
        <f t="shared" si="6"/>
        <v>948721167.8</v>
      </c>
    </row>
    <row r="311">
      <c r="A311" s="52"/>
      <c r="B311" s="52"/>
      <c r="C311" s="52"/>
      <c r="D311" s="52"/>
      <c r="E311" s="52"/>
      <c r="F311" s="45">
        <f t="shared" si="7"/>
        <v>8.512310562</v>
      </c>
      <c r="G311" s="6">
        <f>config!$B$24</f>
        <v>800</v>
      </c>
      <c r="H311" s="6">
        <v>308.0</v>
      </c>
      <c r="I311" s="6">
        <v>0.0</v>
      </c>
      <c r="J311" s="6">
        <v>600.0</v>
      </c>
      <c r="K311" s="6">
        <v>600.0</v>
      </c>
      <c r="L311" s="11">
        <v>0.0</v>
      </c>
      <c r="M311" s="17">
        <f t="shared" si="1"/>
        <v>634511.5</v>
      </c>
      <c r="N311" s="11">
        <f t="shared" si="8"/>
        <v>111909844.3</v>
      </c>
      <c r="O311" s="47">
        <v>3.0</v>
      </c>
      <c r="P311" s="47">
        <f t="shared" si="20"/>
        <v>5</v>
      </c>
      <c r="Q311" s="9">
        <f t="shared" si="9"/>
        <v>4896051.737</v>
      </c>
      <c r="R311" s="44">
        <f t="shared" si="3"/>
        <v>0.1295965676</v>
      </c>
      <c r="S311" s="45">
        <f t="shared" si="10"/>
        <v>47596.92901</v>
      </c>
      <c r="T311" s="44">
        <f t="shared" si="4"/>
        <v>2351.19884</v>
      </c>
      <c r="U311" s="44">
        <f t="shared" si="5"/>
        <v>18142.44685</v>
      </c>
      <c r="V311" s="45">
        <f t="shared" si="11"/>
        <v>423799.8163</v>
      </c>
      <c r="W311" s="45">
        <f t="shared" si="6"/>
        <v>996437636.4</v>
      </c>
    </row>
    <row r="312">
      <c r="A312" s="52"/>
      <c r="B312" s="52"/>
      <c r="C312" s="52"/>
      <c r="D312" s="52"/>
      <c r="E312" s="52"/>
      <c r="F312" s="45">
        <f t="shared" si="7"/>
        <v>8.571896736</v>
      </c>
      <c r="G312" s="6">
        <f>config!$B$24</f>
        <v>800</v>
      </c>
      <c r="H312" s="6">
        <v>309.0</v>
      </c>
      <c r="I312" s="6">
        <v>0.0</v>
      </c>
      <c r="J312" s="6">
        <v>600.0</v>
      </c>
      <c r="K312" s="6">
        <v>600.0</v>
      </c>
      <c r="L312" s="11">
        <v>0.0</v>
      </c>
      <c r="M312" s="17">
        <f t="shared" si="1"/>
        <v>654782.6</v>
      </c>
      <c r="N312" s="11">
        <f t="shared" si="8"/>
        <v>115826688.8</v>
      </c>
      <c r="O312" s="47">
        <v>3.0</v>
      </c>
      <c r="P312" s="47">
        <f t="shared" si="20"/>
        <v>5</v>
      </c>
      <c r="Q312" s="9">
        <f t="shared" si="9"/>
        <v>5023349.082</v>
      </c>
      <c r="R312" s="44">
        <f t="shared" si="3"/>
        <v>0.1303478196</v>
      </c>
      <c r="S312" s="45">
        <f t="shared" si="10"/>
        <v>48310.88294</v>
      </c>
      <c r="T312" s="44">
        <f t="shared" si="4"/>
        <v>2397.527881</v>
      </c>
      <c r="U312" s="44">
        <f t="shared" si="5"/>
        <v>18393.31021</v>
      </c>
      <c r="V312" s="45">
        <f t="shared" si="11"/>
        <v>436513.8108</v>
      </c>
      <c r="W312" s="45">
        <f t="shared" si="6"/>
        <v>1046554032</v>
      </c>
    </row>
    <row r="313">
      <c r="A313" s="52"/>
      <c r="B313" s="52"/>
      <c r="C313" s="52"/>
      <c r="D313" s="52"/>
      <c r="E313" s="52"/>
      <c r="F313" s="45">
        <f t="shared" si="7"/>
        <v>8.631900013</v>
      </c>
      <c r="G313" s="6">
        <f>config!$B$24</f>
        <v>800</v>
      </c>
      <c r="H313" s="6">
        <v>310.0</v>
      </c>
      <c r="I313" s="6">
        <v>0.0</v>
      </c>
      <c r="J313" s="6">
        <v>600.0</v>
      </c>
      <c r="K313" s="6">
        <v>600.0</v>
      </c>
      <c r="L313" s="11">
        <v>0.0</v>
      </c>
      <c r="M313" s="17">
        <f t="shared" si="1"/>
        <v>675702.35</v>
      </c>
      <c r="N313" s="11">
        <f t="shared" si="8"/>
        <v>119880622.9</v>
      </c>
      <c r="O313" s="47">
        <v>3.0</v>
      </c>
      <c r="P313" s="47">
        <f t="shared" si="20"/>
        <v>5</v>
      </c>
      <c r="Q313" s="9">
        <f t="shared" si="9"/>
        <v>5153956.158</v>
      </c>
      <c r="R313" s="44">
        <f t="shared" si="3"/>
        <v>0.1311036278</v>
      </c>
      <c r="S313" s="45">
        <f t="shared" si="10"/>
        <v>49035.54619</v>
      </c>
      <c r="T313" s="44">
        <f t="shared" si="4"/>
        <v>2444.76981</v>
      </c>
      <c r="U313" s="44">
        <f t="shared" si="5"/>
        <v>18647.61372</v>
      </c>
      <c r="V313" s="45">
        <f t="shared" si="11"/>
        <v>449609.2251</v>
      </c>
      <c r="W313" s="45">
        <f t="shared" si="6"/>
        <v>1099191060</v>
      </c>
    </row>
    <row r="314">
      <c r="A314" s="52"/>
      <c r="B314" s="52"/>
      <c r="C314" s="52"/>
      <c r="D314" s="52"/>
      <c r="E314" s="52"/>
      <c r="F314" s="45">
        <f t="shared" si="7"/>
        <v>8.692323313</v>
      </c>
      <c r="G314" s="6">
        <f>config!$B$24</f>
        <v>800</v>
      </c>
      <c r="H314" s="6">
        <v>311.0</v>
      </c>
      <c r="I314" s="6">
        <v>0.0</v>
      </c>
      <c r="J314" s="6">
        <v>600.0</v>
      </c>
      <c r="K314" s="6">
        <v>600.0</v>
      </c>
      <c r="L314" s="11">
        <v>0.0</v>
      </c>
      <c r="M314" s="17">
        <f t="shared" si="1"/>
        <v>697291.55</v>
      </c>
      <c r="N314" s="11">
        <f t="shared" si="8"/>
        <v>124076444.7</v>
      </c>
      <c r="O314" s="47">
        <v>3.0</v>
      </c>
      <c r="P314" s="47">
        <f t="shared" si="20"/>
        <v>5</v>
      </c>
      <c r="Q314" s="9">
        <f t="shared" si="9"/>
        <v>5287959.018</v>
      </c>
      <c r="R314" s="44">
        <f t="shared" si="3"/>
        <v>0.1318640231</v>
      </c>
      <c r="S314" s="45">
        <f t="shared" si="10"/>
        <v>49771.07938</v>
      </c>
      <c r="T314" s="44">
        <f t="shared" si="4"/>
        <v>2492.942614</v>
      </c>
      <c r="U314" s="44">
        <f t="shared" si="5"/>
        <v>18905.40388</v>
      </c>
      <c r="V314" s="45">
        <f t="shared" si="11"/>
        <v>463097.5019</v>
      </c>
      <c r="W314" s="45">
        <f t="shared" si="6"/>
        <v>1154475497</v>
      </c>
    </row>
    <row r="315">
      <c r="A315" s="52"/>
      <c r="B315" s="52"/>
      <c r="C315" s="52"/>
      <c r="D315" s="52"/>
      <c r="E315" s="52"/>
      <c r="F315" s="45">
        <f t="shared" si="7"/>
        <v>8.753169576</v>
      </c>
      <c r="G315" s="6">
        <f>config!$B$24</f>
        <v>800</v>
      </c>
      <c r="H315" s="6">
        <v>312.0</v>
      </c>
      <c r="I315" s="6">
        <v>0.0</v>
      </c>
      <c r="J315" s="6">
        <v>600.0</v>
      </c>
      <c r="K315" s="6">
        <v>600.0</v>
      </c>
      <c r="L315" s="11">
        <v>0.0</v>
      </c>
      <c r="M315" s="17">
        <f t="shared" si="1"/>
        <v>719571.6</v>
      </c>
      <c r="N315" s="11">
        <f t="shared" si="8"/>
        <v>128419120.3</v>
      </c>
      <c r="O315" s="47">
        <v>3.0</v>
      </c>
      <c r="P315" s="47">
        <f t="shared" si="20"/>
        <v>5</v>
      </c>
      <c r="Q315" s="9">
        <f t="shared" si="9"/>
        <v>5425445.952</v>
      </c>
      <c r="R315" s="44">
        <f t="shared" si="3"/>
        <v>0.1326290237</v>
      </c>
      <c r="S315" s="45">
        <f t="shared" si="10"/>
        <v>50517.64557</v>
      </c>
      <c r="T315" s="44">
        <f t="shared" si="4"/>
        <v>2542.064636</v>
      </c>
      <c r="U315" s="44">
        <f t="shared" si="5"/>
        <v>19166.7296</v>
      </c>
      <c r="V315" s="45">
        <f t="shared" si="11"/>
        <v>476990.4269</v>
      </c>
      <c r="W315" s="45">
        <f t="shared" si="6"/>
        <v>1212540496</v>
      </c>
    </row>
    <row r="316">
      <c r="A316" s="52"/>
      <c r="B316" s="52"/>
      <c r="C316" s="52"/>
      <c r="D316" s="52"/>
      <c r="E316" s="52"/>
      <c r="F316" s="45">
        <f t="shared" si="7"/>
        <v>8.814441763</v>
      </c>
      <c r="G316" s="6">
        <f>config!$B$24</f>
        <v>800</v>
      </c>
      <c r="H316" s="6">
        <v>313.0</v>
      </c>
      <c r="I316" s="6">
        <v>0.0</v>
      </c>
      <c r="J316" s="6">
        <v>600.0</v>
      </c>
      <c r="K316" s="6">
        <v>600.0</v>
      </c>
      <c r="L316" s="11">
        <v>0.0</v>
      </c>
      <c r="M316" s="17">
        <f t="shared" si="1"/>
        <v>742564.6</v>
      </c>
      <c r="N316" s="11">
        <f t="shared" si="8"/>
        <v>132913789.5</v>
      </c>
      <c r="O316" s="47">
        <v>3.0</v>
      </c>
      <c r="P316" s="47">
        <f t="shared" si="20"/>
        <v>5</v>
      </c>
      <c r="Q316" s="9">
        <f t="shared" si="9"/>
        <v>5566507.547</v>
      </c>
      <c r="R316" s="44">
        <f t="shared" si="3"/>
        <v>0.1333986514</v>
      </c>
      <c r="S316" s="45">
        <f t="shared" si="10"/>
        <v>51275.41025</v>
      </c>
      <c r="T316" s="44">
        <f t="shared" si="4"/>
        <v>2592.154579</v>
      </c>
      <c r="U316" s="44">
        <f t="shared" si="5"/>
        <v>19431.64006</v>
      </c>
      <c r="V316" s="45">
        <f t="shared" si="11"/>
        <v>491300.1397</v>
      </c>
      <c r="W316" s="45">
        <f t="shared" si="6"/>
        <v>1273525907</v>
      </c>
    </row>
    <row r="317">
      <c r="A317" s="52"/>
      <c r="B317" s="52"/>
      <c r="C317" s="52"/>
      <c r="D317" s="52"/>
      <c r="E317" s="52"/>
      <c r="F317" s="45">
        <f t="shared" si="7"/>
        <v>8.876142855</v>
      </c>
      <c r="G317" s="6">
        <f>config!$B$24</f>
        <v>800</v>
      </c>
      <c r="H317" s="6">
        <v>314.0</v>
      </c>
      <c r="I317" s="6">
        <v>0.0</v>
      </c>
      <c r="J317" s="6">
        <v>600.0</v>
      </c>
      <c r="K317" s="6">
        <v>600.0</v>
      </c>
      <c r="L317" s="11">
        <v>0.0</v>
      </c>
      <c r="M317" s="17">
        <f t="shared" si="1"/>
        <v>766293.4</v>
      </c>
      <c r="N317" s="11">
        <f t="shared" si="8"/>
        <v>137565772.1</v>
      </c>
      <c r="O317" s="47">
        <v>3.0</v>
      </c>
      <c r="P317" s="47">
        <f t="shared" si="20"/>
        <v>6</v>
      </c>
      <c r="Q317" s="9">
        <f t="shared" si="9"/>
        <v>5711236.743</v>
      </c>
      <c r="R317" s="44">
        <f t="shared" si="3"/>
        <v>0.1341729356</v>
      </c>
      <c r="S317" s="45">
        <f t="shared" si="10"/>
        <v>52044.54141</v>
      </c>
      <c r="T317" s="44">
        <f t="shared" si="4"/>
        <v>2643.231517</v>
      </c>
      <c r="U317" s="44">
        <f t="shared" si="5"/>
        <v>19700.18398</v>
      </c>
      <c r="V317" s="45">
        <f t="shared" si="11"/>
        <v>506039.1439</v>
      </c>
      <c r="W317" s="45">
        <f t="shared" si="6"/>
        <v>1337578614</v>
      </c>
    </row>
    <row r="318">
      <c r="A318" s="52"/>
      <c r="B318" s="52"/>
      <c r="C318" s="52"/>
      <c r="D318" s="52"/>
      <c r="E318" s="52"/>
      <c r="F318" s="45">
        <f t="shared" si="7"/>
        <v>8.938275855</v>
      </c>
      <c r="G318" s="6">
        <f>config!$B$24</f>
        <v>800</v>
      </c>
      <c r="H318" s="6">
        <v>315.0</v>
      </c>
      <c r="I318" s="6">
        <v>0.0</v>
      </c>
      <c r="J318" s="6">
        <v>600.0</v>
      </c>
      <c r="K318" s="6">
        <v>600.0</v>
      </c>
      <c r="L318" s="11">
        <v>0.0</v>
      </c>
      <c r="M318" s="17">
        <f t="shared" si="1"/>
        <v>790781.5</v>
      </c>
      <c r="N318" s="11">
        <f t="shared" si="8"/>
        <v>142380574.2</v>
      </c>
      <c r="O318" s="47">
        <v>3.0</v>
      </c>
      <c r="P318" s="47">
        <f t="shared" si="20"/>
        <v>6</v>
      </c>
      <c r="Q318" s="9">
        <f t="shared" si="9"/>
        <v>5859728.899</v>
      </c>
      <c r="R318" s="44">
        <f t="shared" si="3"/>
        <v>0.1349518917</v>
      </c>
      <c r="S318" s="45">
        <f t="shared" si="10"/>
        <v>52825.20953</v>
      </c>
      <c r="T318" s="44">
        <f t="shared" si="4"/>
        <v>2695.314896</v>
      </c>
      <c r="U318" s="44">
        <f t="shared" si="5"/>
        <v>19972.41285</v>
      </c>
      <c r="V318" s="45">
        <f t="shared" si="11"/>
        <v>521220.3182</v>
      </c>
      <c r="W318" s="45">
        <f t="shared" si="6"/>
        <v>1404852888</v>
      </c>
    </row>
    <row r="319">
      <c r="A319" s="52"/>
      <c r="B319" s="52"/>
      <c r="C319" s="52"/>
      <c r="D319" s="52"/>
      <c r="E319" s="52"/>
      <c r="F319" s="45">
        <f t="shared" si="7"/>
        <v>9.000843786</v>
      </c>
      <c r="G319" s="6">
        <f>config!$B$24</f>
        <v>800</v>
      </c>
      <c r="H319" s="6">
        <v>316.0</v>
      </c>
      <c r="I319" s="6">
        <v>0.0</v>
      </c>
      <c r="J319" s="6">
        <v>600.0</v>
      </c>
      <c r="K319" s="6">
        <v>600.0</v>
      </c>
      <c r="L319" s="11">
        <v>0.0</v>
      </c>
      <c r="M319" s="17">
        <f t="shared" si="1"/>
        <v>816053.2</v>
      </c>
      <c r="N319" s="11">
        <f t="shared" si="8"/>
        <v>147363894.2</v>
      </c>
      <c r="O319" s="47">
        <v>3.0</v>
      </c>
      <c r="P319" s="47">
        <f t="shared" si="20"/>
        <v>6</v>
      </c>
      <c r="Q319" s="9">
        <f t="shared" si="9"/>
        <v>6012081.85</v>
      </c>
      <c r="R319" s="44">
        <f t="shared" si="3"/>
        <v>0.1357355439</v>
      </c>
      <c r="S319" s="45">
        <f t="shared" si="10"/>
        <v>53617.58767</v>
      </c>
      <c r="T319" s="44">
        <f t="shared" si="4"/>
        <v>2748.42455</v>
      </c>
      <c r="U319" s="44">
        <f t="shared" si="5"/>
        <v>20248.37762</v>
      </c>
      <c r="V319" s="45">
        <f t="shared" si="11"/>
        <v>536856.9278</v>
      </c>
      <c r="W319" s="45">
        <f t="shared" si="6"/>
        <v>1475510760</v>
      </c>
    </row>
    <row r="320">
      <c r="A320" s="52"/>
      <c r="B320" s="52"/>
      <c r="C320" s="52"/>
      <c r="D320" s="52"/>
      <c r="E320" s="52"/>
      <c r="F320" s="45">
        <f t="shared" si="7"/>
        <v>9.063849693</v>
      </c>
      <c r="G320" s="6">
        <f>config!$B$24</f>
        <v>800</v>
      </c>
      <c r="H320" s="6">
        <v>317.0</v>
      </c>
      <c r="I320" s="6">
        <v>0.0</v>
      </c>
      <c r="J320" s="6">
        <v>600.0</v>
      </c>
      <c r="K320" s="6">
        <v>600.0</v>
      </c>
      <c r="L320" s="11">
        <v>0.0</v>
      </c>
      <c r="M320" s="17">
        <f t="shared" si="1"/>
        <v>842133.65</v>
      </c>
      <c r="N320" s="11">
        <f t="shared" si="8"/>
        <v>152521630.5</v>
      </c>
      <c r="O320" s="47">
        <v>3.0</v>
      </c>
      <c r="P320" s="47">
        <f t="shared" si="20"/>
        <v>6</v>
      </c>
      <c r="Q320" s="9">
        <f t="shared" si="9"/>
        <v>6168395.978</v>
      </c>
      <c r="R320" s="44">
        <f t="shared" si="3"/>
        <v>0.1365239283</v>
      </c>
      <c r="S320" s="45">
        <f t="shared" si="10"/>
        <v>54421.85149</v>
      </c>
      <c r="T320" s="44">
        <f t="shared" si="4"/>
        <v>2802.580698</v>
      </c>
      <c r="U320" s="44">
        <f t="shared" si="5"/>
        <v>20528.12818</v>
      </c>
      <c r="V320" s="45">
        <f t="shared" si="11"/>
        <v>552962.6356</v>
      </c>
      <c r="W320" s="45">
        <f t="shared" si="6"/>
        <v>1549722409</v>
      </c>
    </row>
    <row r="321">
      <c r="A321" s="52"/>
      <c r="B321" s="52"/>
      <c r="C321" s="52"/>
      <c r="D321" s="52"/>
      <c r="E321" s="52"/>
      <c r="F321" s="45">
        <f t="shared" si="7"/>
        <v>9.127296641</v>
      </c>
      <c r="G321" s="6">
        <f>config!$B$24</f>
        <v>800</v>
      </c>
      <c r="H321" s="6">
        <v>318.0</v>
      </c>
      <c r="I321" s="6">
        <v>0.0</v>
      </c>
      <c r="J321" s="6">
        <v>600.0</v>
      </c>
      <c r="K321" s="6">
        <v>600.0</v>
      </c>
      <c r="L321" s="11">
        <v>0.0</v>
      </c>
      <c r="M321" s="17">
        <f t="shared" si="1"/>
        <v>869048.65</v>
      </c>
      <c r="N321" s="11">
        <f t="shared" si="8"/>
        <v>157859887.6</v>
      </c>
      <c r="O321" s="47">
        <v>3.0</v>
      </c>
      <c r="P321" s="47">
        <f t="shared" si="20"/>
        <v>6</v>
      </c>
      <c r="Q321" s="9">
        <f t="shared" si="9"/>
        <v>6328774.274</v>
      </c>
      <c r="R321" s="44">
        <f t="shared" si="3"/>
        <v>0.1373170558</v>
      </c>
      <c r="S321" s="45">
        <f t="shared" si="10"/>
        <v>55238.17926</v>
      </c>
      <c r="T321" s="44">
        <f t="shared" si="4"/>
        <v>2857.803963</v>
      </c>
      <c r="U321" s="44">
        <f t="shared" si="5"/>
        <v>20811.71889</v>
      </c>
      <c r="V321" s="45">
        <f t="shared" si="11"/>
        <v>569551.5147</v>
      </c>
      <c r="W321" s="45">
        <f t="shared" si="6"/>
        <v>1627666576</v>
      </c>
    </row>
    <row r="322">
      <c r="A322" s="52"/>
      <c r="B322" s="52"/>
      <c r="C322" s="52"/>
      <c r="D322" s="52"/>
      <c r="E322" s="52"/>
      <c r="F322" s="45">
        <f t="shared" si="7"/>
        <v>9.191187717</v>
      </c>
      <c r="G322" s="6">
        <f>config!$B$24</f>
        <v>800</v>
      </c>
      <c r="H322" s="6">
        <v>319.0</v>
      </c>
      <c r="I322" s="6">
        <v>0.0</v>
      </c>
      <c r="J322" s="6">
        <v>600.0</v>
      </c>
      <c r="K322" s="6">
        <v>600.0</v>
      </c>
      <c r="L322" s="11">
        <v>0.0</v>
      </c>
      <c r="M322" s="17">
        <f t="shared" si="1"/>
        <v>896824.9</v>
      </c>
      <c r="N322" s="11">
        <f t="shared" si="8"/>
        <v>163384983.7</v>
      </c>
      <c r="O322" s="47">
        <v>3.0</v>
      </c>
      <c r="P322" s="47">
        <f t="shared" si="20"/>
        <v>6</v>
      </c>
      <c r="Q322" s="9">
        <f t="shared" si="9"/>
        <v>6493322.405</v>
      </c>
      <c r="R322" s="44">
        <f t="shared" si="3"/>
        <v>0.1381149501</v>
      </c>
      <c r="S322" s="45">
        <f t="shared" si="10"/>
        <v>56066.75195</v>
      </c>
      <c r="T322" s="44">
        <f t="shared" si="4"/>
        <v>2914.115371</v>
      </c>
      <c r="U322" s="44">
        <f t="shared" si="5"/>
        <v>21099.20301</v>
      </c>
      <c r="V322" s="45">
        <f t="shared" si="11"/>
        <v>586638.0601</v>
      </c>
      <c r="W322" s="45">
        <f t="shared" si="6"/>
        <v>1709530988</v>
      </c>
    </row>
    <row r="323">
      <c r="A323" s="52"/>
      <c r="B323" s="52"/>
      <c r="C323" s="52"/>
      <c r="D323" s="52"/>
      <c r="E323" s="52"/>
      <c r="F323" s="45">
        <f t="shared" si="7"/>
        <v>9.255526031</v>
      </c>
      <c r="G323" s="6">
        <f>config!$B$24</f>
        <v>800</v>
      </c>
      <c r="H323" s="6">
        <v>320.0</v>
      </c>
      <c r="I323" s="6">
        <v>0.0</v>
      </c>
      <c r="J323" s="6">
        <v>600.0</v>
      </c>
      <c r="K323" s="6">
        <v>600.0</v>
      </c>
      <c r="L323" s="11">
        <v>0.0</v>
      </c>
      <c r="M323" s="17">
        <f t="shared" si="1"/>
        <v>925490.05</v>
      </c>
      <c r="N323" s="11">
        <f t="shared" si="8"/>
        <v>169103458.1</v>
      </c>
      <c r="O323" s="47">
        <v>3.0</v>
      </c>
      <c r="P323" s="47">
        <f t="shared" si="20"/>
        <v>6</v>
      </c>
      <c r="Q323" s="9">
        <f t="shared" si="9"/>
        <v>6662148.787</v>
      </c>
      <c r="R323" s="44">
        <f t="shared" si="3"/>
        <v>0.1389176495</v>
      </c>
      <c r="S323" s="45">
        <f t="shared" si="10"/>
        <v>56907.75323</v>
      </c>
      <c r="T323" s="44">
        <f t="shared" si="4"/>
        <v>2971.536364</v>
      </c>
      <c r="U323" s="44">
        <f t="shared" si="5"/>
        <v>21390.63233</v>
      </c>
      <c r="V323" s="45">
        <f t="shared" si="11"/>
        <v>604237.2019</v>
      </c>
      <c r="W323" s="45">
        <f t="shared" si="6"/>
        <v>1795512818</v>
      </c>
    </row>
    <row r="324">
      <c r="A324" s="52"/>
      <c r="B324" s="52"/>
      <c r="C324" s="52"/>
      <c r="D324" s="52"/>
      <c r="E324" s="52"/>
      <c r="F324" s="45">
        <f t="shared" si="7"/>
        <v>9.320314713</v>
      </c>
      <c r="G324" s="6">
        <f>config!$B$24</f>
        <v>800</v>
      </c>
      <c r="H324" s="6">
        <v>321.0</v>
      </c>
      <c r="I324" s="6">
        <v>0.0</v>
      </c>
      <c r="J324" s="6">
        <v>600.0</v>
      </c>
      <c r="K324" s="6">
        <v>600.0</v>
      </c>
      <c r="L324" s="11">
        <v>0.0</v>
      </c>
      <c r="M324" s="17">
        <f t="shared" si="1"/>
        <v>955072.45</v>
      </c>
      <c r="N324" s="11">
        <f t="shared" si="8"/>
        <v>175022079.1</v>
      </c>
      <c r="O324" s="47">
        <v>3.0</v>
      </c>
      <c r="P324" s="47">
        <f t="shared" si="20"/>
        <v>6</v>
      </c>
      <c r="Q324" s="9">
        <f t="shared" si="9"/>
        <v>6835364.656</v>
      </c>
      <c r="R324" s="44">
        <f t="shared" si="3"/>
        <v>0.1397251644</v>
      </c>
      <c r="S324" s="45">
        <f t="shared" si="10"/>
        <v>57761.36953</v>
      </c>
      <c r="T324" s="44">
        <f t="shared" si="4"/>
        <v>3030.088805</v>
      </c>
      <c r="U324" s="44">
        <f t="shared" si="5"/>
        <v>21686.06363</v>
      </c>
      <c r="V324" s="45">
        <f t="shared" si="11"/>
        <v>622364.318</v>
      </c>
      <c r="W324" s="45">
        <f t="shared" si="6"/>
        <v>1885819152</v>
      </c>
    </row>
    <row r="325">
      <c r="A325" s="52"/>
      <c r="B325" s="52"/>
      <c r="C325" s="52"/>
      <c r="D325" s="52"/>
      <c r="E325" s="52"/>
      <c r="F325" s="45">
        <f t="shared" si="7"/>
        <v>9.385556916</v>
      </c>
      <c r="G325" s="6">
        <f>config!$B$24</f>
        <v>800</v>
      </c>
      <c r="H325" s="6">
        <v>322.0</v>
      </c>
      <c r="I325" s="6">
        <v>0.0</v>
      </c>
      <c r="J325" s="6">
        <v>600.0</v>
      </c>
      <c r="K325" s="6">
        <v>600.0</v>
      </c>
      <c r="L325" s="11">
        <v>0.0</v>
      </c>
      <c r="M325" s="17">
        <f t="shared" si="1"/>
        <v>985601.45</v>
      </c>
      <c r="N325" s="11">
        <f t="shared" si="8"/>
        <v>181147851.9</v>
      </c>
      <c r="O325" s="47">
        <v>3.0</v>
      </c>
      <c r="P325" s="47">
        <f t="shared" si="20"/>
        <v>6</v>
      </c>
      <c r="Q325" s="9">
        <f t="shared" si="9"/>
        <v>7013084.137</v>
      </c>
      <c r="R325" s="44">
        <f t="shared" si="3"/>
        <v>0.1405375197</v>
      </c>
      <c r="S325" s="45">
        <f t="shared" si="10"/>
        <v>58627.79007</v>
      </c>
      <c r="T325" s="44">
        <f t="shared" si="4"/>
        <v>3089.794988</v>
      </c>
      <c r="U325" s="44">
        <f t="shared" si="5"/>
        <v>21985.55229</v>
      </c>
      <c r="V325" s="45">
        <f t="shared" si="11"/>
        <v>641035.2475</v>
      </c>
      <c r="W325" s="45">
        <f t="shared" si="6"/>
        <v>1980667495</v>
      </c>
    </row>
    <row r="326">
      <c r="A326" s="52"/>
      <c r="B326" s="52"/>
      <c r="C326" s="52"/>
      <c r="D326" s="52"/>
      <c r="E326" s="52"/>
      <c r="F326" s="45">
        <f t="shared" si="7"/>
        <v>9.451255815</v>
      </c>
      <c r="G326" s="6">
        <f>config!$B$24</f>
        <v>800</v>
      </c>
      <c r="H326" s="6">
        <v>323.0</v>
      </c>
      <c r="I326" s="6">
        <v>0.0</v>
      </c>
      <c r="J326" s="6">
        <v>600.0</v>
      </c>
      <c r="K326" s="6">
        <v>600.0</v>
      </c>
      <c r="L326" s="11">
        <v>0.0</v>
      </c>
      <c r="M326" s="17">
        <f t="shared" si="1"/>
        <v>1017107.45</v>
      </c>
      <c r="N326" s="11">
        <f t="shared" si="8"/>
        <v>187488026.7</v>
      </c>
      <c r="O326" s="47">
        <v>3.0</v>
      </c>
      <c r="P326" s="47">
        <f t="shared" si="20"/>
        <v>6</v>
      </c>
      <c r="Q326" s="9">
        <f t="shared" si="9"/>
        <v>7195424.324</v>
      </c>
      <c r="R326" s="44">
        <f t="shared" si="3"/>
        <v>0.141354756</v>
      </c>
      <c r="S326" s="45">
        <f t="shared" si="10"/>
        <v>59507.20692</v>
      </c>
      <c r="T326" s="44">
        <f t="shared" si="4"/>
        <v>3150.677648</v>
      </c>
      <c r="U326" s="44">
        <f t="shared" si="5"/>
        <v>22289.15203</v>
      </c>
      <c r="V326" s="45">
        <f t="shared" si="11"/>
        <v>660266.3049</v>
      </c>
      <c r="W326" s="45">
        <f t="shared" si="6"/>
        <v>2080286289</v>
      </c>
    </row>
    <row r="327">
      <c r="A327" s="52"/>
      <c r="B327" s="52"/>
      <c r="C327" s="52"/>
      <c r="D327" s="52"/>
      <c r="E327" s="52"/>
      <c r="F327" s="45">
        <f t="shared" si="7"/>
        <v>9.517414605</v>
      </c>
      <c r="G327" s="6">
        <f>config!$B$24</f>
        <v>800</v>
      </c>
      <c r="H327" s="6">
        <v>324.0</v>
      </c>
      <c r="I327" s="6">
        <v>0.0</v>
      </c>
      <c r="J327" s="6">
        <v>600.0</v>
      </c>
      <c r="K327" s="6">
        <v>600.0</v>
      </c>
      <c r="L327" s="11">
        <v>0.0</v>
      </c>
      <c r="M327" s="17">
        <f t="shared" si="1"/>
        <v>1049621.6</v>
      </c>
      <c r="N327" s="11">
        <f t="shared" si="8"/>
        <v>194050107.7</v>
      </c>
      <c r="O327" s="47">
        <v>3.0</v>
      </c>
      <c r="P327" s="47">
        <f t="shared" si="20"/>
        <v>6</v>
      </c>
      <c r="Q327" s="9">
        <f t="shared" si="9"/>
        <v>7382505.357</v>
      </c>
      <c r="R327" s="44">
        <f t="shared" si="3"/>
        <v>0.142176883</v>
      </c>
      <c r="S327" s="45">
        <f t="shared" si="10"/>
        <v>60399.81502</v>
      </c>
      <c r="T327" s="44">
        <f t="shared" si="4"/>
        <v>3212.759966</v>
      </c>
      <c r="U327" s="44">
        <f t="shared" si="5"/>
        <v>22596.92222</v>
      </c>
      <c r="V327" s="45">
        <f t="shared" si="11"/>
        <v>680074.2941</v>
      </c>
      <c r="W327" s="45">
        <f t="shared" si="6"/>
        <v>2184915466</v>
      </c>
    </row>
    <row r="328">
      <c r="A328" s="52"/>
      <c r="B328" s="52"/>
      <c r="C328" s="52"/>
      <c r="D328" s="52"/>
      <c r="E328" s="52"/>
      <c r="F328" s="45">
        <f t="shared" si="7"/>
        <v>9.584036508</v>
      </c>
      <c r="G328" s="6">
        <f>config!$B$24</f>
        <v>800</v>
      </c>
      <c r="H328" s="6">
        <v>325.0</v>
      </c>
      <c r="I328" s="6">
        <v>0.0</v>
      </c>
      <c r="J328" s="6">
        <v>600.0</v>
      </c>
      <c r="K328" s="6">
        <v>600.0</v>
      </c>
      <c r="L328" s="11">
        <v>0.0</v>
      </c>
      <c r="M328" s="17">
        <f t="shared" si="1"/>
        <v>1083176.2</v>
      </c>
      <c r="N328" s="11">
        <f t="shared" si="8"/>
        <v>200841861.4</v>
      </c>
      <c r="O328" s="47">
        <v>3.0</v>
      </c>
      <c r="P328" s="47">
        <f t="shared" si="20"/>
        <v>6</v>
      </c>
      <c r="Q328" s="9">
        <f t="shared" si="9"/>
        <v>7574450.496</v>
      </c>
      <c r="R328" s="44">
        <f t="shared" si="3"/>
        <v>0.1430039315</v>
      </c>
      <c r="S328" s="45">
        <f t="shared" si="10"/>
        <v>61305.81225</v>
      </c>
      <c r="T328" s="44">
        <f t="shared" si="4"/>
        <v>3276.065581</v>
      </c>
      <c r="U328" s="44">
        <f t="shared" si="5"/>
        <v>22908.91968</v>
      </c>
      <c r="V328" s="45">
        <f t="shared" si="11"/>
        <v>700476.5229</v>
      </c>
      <c r="W328" s="45">
        <f t="shared" si="6"/>
        <v>2294807027</v>
      </c>
    </row>
    <row r="329">
      <c r="A329" s="52"/>
      <c r="B329" s="52"/>
      <c r="C329" s="52"/>
      <c r="D329" s="52"/>
      <c r="E329" s="52"/>
      <c r="F329" s="45">
        <f t="shared" si="7"/>
        <v>9.651124763</v>
      </c>
      <c r="G329" s="6">
        <f>config!$B$24</f>
        <v>800</v>
      </c>
      <c r="H329" s="6">
        <v>326.0</v>
      </c>
      <c r="I329" s="6">
        <v>0.0</v>
      </c>
      <c r="J329" s="6">
        <v>600.0</v>
      </c>
      <c r="K329" s="6">
        <v>600.0</v>
      </c>
      <c r="L329" s="11">
        <v>0.0</v>
      </c>
      <c r="M329" s="17">
        <f t="shared" si="1"/>
        <v>1117804.55</v>
      </c>
      <c r="N329" s="11">
        <f t="shared" si="8"/>
        <v>207871326.6</v>
      </c>
      <c r="O329" s="47">
        <v>3.0</v>
      </c>
      <c r="P329" s="47">
        <f t="shared" si="20"/>
        <v>7</v>
      </c>
      <c r="Q329" s="9">
        <f t="shared" si="9"/>
        <v>7771386.209</v>
      </c>
      <c r="R329" s="44">
        <f t="shared" si="3"/>
        <v>0.1438359284</v>
      </c>
      <c r="S329" s="45">
        <f t="shared" si="10"/>
        <v>62225.39943</v>
      </c>
      <c r="T329" s="44">
        <f t="shared" si="4"/>
        <v>3340.618598</v>
      </c>
      <c r="U329" s="44">
        <f t="shared" si="5"/>
        <v>23225.20274</v>
      </c>
      <c r="V329" s="45">
        <f t="shared" si="11"/>
        <v>721490.8186</v>
      </c>
      <c r="W329" s="45">
        <f t="shared" si="6"/>
        <v>2410225647</v>
      </c>
    </row>
    <row r="330">
      <c r="A330" s="52"/>
      <c r="B330" s="52"/>
      <c r="C330" s="52"/>
      <c r="D330" s="52"/>
      <c r="E330" s="52"/>
      <c r="F330" s="45">
        <f t="shared" si="7"/>
        <v>9.718682637</v>
      </c>
      <c r="G330" s="6">
        <f>config!$B$24</f>
        <v>800</v>
      </c>
      <c r="H330" s="6">
        <v>327.0</v>
      </c>
      <c r="I330" s="6">
        <v>0.0</v>
      </c>
      <c r="J330" s="6">
        <v>600.0</v>
      </c>
      <c r="K330" s="6">
        <v>600.0</v>
      </c>
      <c r="L330" s="11">
        <v>0.0</v>
      </c>
      <c r="M330" s="17">
        <f t="shared" si="1"/>
        <v>1153541</v>
      </c>
      <c r="N330" s="11">
        <f t="shared" si="8"/>
        <v>215146823</v>
      </c>
      <c r="O330" s="47">
        <v>3.0</v>
      </c>
      <c r="P330" s="47">
        <f t="shared" si="20"/>
        <v>7</v>
      </c>
      <c r="Q330" s="9">
        <f t="shared" si="9"/>
        <v>7973442.25</v>
      </c>
      <c r="R330" s="44">
        <f t="shared" si="3"/>
        <v>0.1446728983</v>
      </c>
      <c r="S330" s="45">
        <f t="shared" si="10"/>
        <v>63158.78043</v>
      </c>
      <c r="T330" s="44">
        <f t="shared" si="4"/>
        <v>3406.443595</v>
      </c>
      <c r="U330" s="44">
        <f t="shared" si="5"/>
        <v>23545.83086</v>
      </c>
      <c r="V330" s="45">
        <f t="shared" si="11"/>
        <v>743135.5432</v>
      </c>
      <c r="W330" s="45">
        <f t="shared" si="6"/>
        <v>2531449311</v>
      </c>
    </row>
    <row r="331">
      <c r="A331" s="52"/>
      <c r="B331" s="52"/>
      <c r="C331" s="52"/>
      <c r="D331" s="52"/>
      <c r="E331" s="52"/>
      <c r="F331" s="45">
        <f t="shared" si="7"/>
        <v>9.786713415</v>
      </c>
      <c r="G331" s="6">
        <f>config!$B$24</f>
        <v>800</v>
      </c>
      <c r="H331" s="6">
        <v>328.0</v>
      </c>
      <c r="I331" s="6">
        <v>0.0</v>
      </c>
      <c r="J331" s="6">
        <v>600.0</v>
      </c>
      <c r="K331" s="6">
        <v>600.0</v>
      </c>
      <c r="L331" s="11">
        <v>0.0</v>
      </c>
      <c r="M331" s="17">
        <f t="shared" si="1"/>
        <v>1190421.05</v>
      </c>
      <c r="N331" s="11">
        <f t="shared" si="8"/>
        <v>222676961.8</v>
      </c>
      <c r="O331" s="47">
        <v>3.0</v>
      </c>
      <c r="P331" s="47">
        <f t="shared" si="20"/>
        <v>7</v>
      </c>
      <c r="Q331" s="9">
        <f t="shared" si="9"/>
        <v>8180751.749</v>
      </c>
      <c r="R331" s="44">
        <f t="shared" si="3"/>
        <v>0.1455148728</v>
      </c>
      <c r="S331" s="45">
        <f t="shared" si="10"/>
        <v>64106.16213</v>
      </c>
      <c r="T331" s="44">
        <f t="shared" si="4"/>
        <v>3473.565636</v>
      </c>
      <c r="U331" s="44">
        <f t="shared" si="5"/>
        <v>23870.8633</v>
      </c>
      <c r="V331" s="45">
        <f t="shared" si="11"/>
        <v>765429.6095</v>
      </c>
      <c r="W331" s="45">
        <f t="shared" si="6"/>
        <v>2658769988</v>
      </c>
    </row>
    <row r="332">
      <c r="A332" s="52"/>
      <c r="B332" s="52"/>
      <c r="C332" s="52"/>
      <c r="D332" s="52"/>
      <c r="E332" s="52"/>
      <c r="F332" s="45">
        <f t="shared" si="7"/>
        <v>9.855220409</v>
      </c>
      <c r="G332" s="6">
        <f>config!$B$24</f>
        <v>800</v>
      </c>
      <c r="H332" s="6">
        <v>329.0</v>
      </c>
      <c r="I332" s="6">
        <v>0.0</v>
      </c>
      <c r="J332" s="6">
        <v>600.0</v>
      </c>
      <c r="K332" s="6">
        <v>600.0</v>
      </c>
      <c r="L332" s="11">
        <v>0.0</v>
      </c>
      <c r="M332" s="17">
        <f t="shared" si="1"/>
        <v>1228481.25</v>
      </c>
      <c r="N332" s="11">
        <f t="shared" si="8"/>
        <v>230470655.5</v>
      </c>
      <c r="O332" s="47">
        <v>3.0</v>
      </c>
      <c r="P332" s="47">
        <f t="shared" si="20"/>
        <v>7</v>
      </c>
      <c r="Q332" s="9">
        <f t="shared" si="9"/>
        <v>8393451.294</v>
      </c>
      <c r="R332" s="44">
        <f t="shared" si="3"/>
        <v>0.1463618727</v>
      </c>
      <c r="S332" s="45">
        <f t="shared" si="10"/>
        <v>65067.75456</v>
      </c>
      <c r="T332" s="44">
        <f t="shared" si="4"/>
        <v>3542.010279</v>
      </c>
      <c r="U332" s="44">
        <f t="shared" si="5"/>
        <v>24200.36184</v>
      </c>
      <c r="V332" s="45">
        <f t="shared" si="11"/>
        <v>788392.4977</v>
      </c>
      <c r="W332" s="45">
        <f t="shared" si="6"/>
        <v>2792494331</v>
      </c>
    </row>
    <row r="333">
      <c r="A333" s="52"/>
      <c r="B333" s="52"/>
      <c r="C333" s="52"/>
      <c r="D333" s="52"/>
      <c r="E333" s="52"/>
      <c r="F333" s="45">
        <f t="shared" si="7"/>
        <v>9.924206952</v>
      </c>
      <c r="G333" s="6">
        <f>config!$B$24</f>
        <v>800</v>
      </c>
      <c r="H333" s="6">
        <v>330.0</v>
      </c>
      <c r="I333" s="6">
        <v>0.0</v>
      </c>
      <c r="J333" s="6">
        <v>600.0</v>
      </c>
      <c r="K333" s="6">
        <v>600.0</v>
      </c>
      <c r="L333" s="11">
        <v>0.0</v>
      </c>
      <c r="M333" s="17">
        <f t="shared" si="1"/>
        <v>1267759.35</v>
      </c>
      <c r="N333" s="11">
        <f t="shared" si="8"/>
        <v>238537128.4</v>
      </c>
      <c r="O333" s="47">
        <v>3.0</v>
      </c>
      <c r="P333" s="47">
        <f t="shared" si="20"/>
        <v>7</v>
      </c>
      <c r="Q333" s="9">
        <f t="shared" si="9"/>
        <v>8611681.028</v>
      </c>
      <c r="R333" s="44">
        <f t="shared" si="3"/>
        <v>0.1472139233</v>
      </c>
      <c r="S333" s="45">
        <f t="shared" si="10"/>
        <v>66043.77088</v>
      </c>
      <c r="T333" s="44">
        <f t="shared" si="4"/>
        <v>3611.803585</v>
      </c>
      <c r="U333" s="44">
        <f t="shared" si="5"/>
        <v>24534.38849</v>
      </c>
      <c r="V333" s="45">
        <f t="shared" si="11"/>
        <v>812044.2727</v>
      </c>
      <c r="W333" s="45">
        <f t="shared" si="6"/>
        <v>2932944415</v>
      </c>
    </row>
    <row r="334">
      <c r="A334" s="52"/>
      <c r="B334" s="52"/>
      <c r="C334" s="52"/>
      <c r="D334" s="52"/>
      <c r="E334" s="52"/>
      <c r="F334" s="45">
        <f t="shared" si="7"/>
        <v>9.993676401</v>
      </c>
      <c r="G334" s="6">
        <f>config!$B$24</f>
        <v>800</v>
      </c>
      <c r="H334" s="6">
        <v>331.0</v>
      </c>
      <c r="I334" s="6">
        <v>0.0</v>
      </c>
      <c r="J334" s="6">
        <v>600.0</v>
      </c>
      <c r="K334" s="6">
        <v>600.0</v>
      </c>
      <c r="L334" s="11">
        <v>0.0</v>
      </c>
      <c r="M334" s="17">
        <f t="shared" si="1"/>
        <v>1308294.4</v>
      </c>
      <c r="N334" s="11">
        <f t="shared" si="8"/>
        <v>246885927.9</v>
      </c>
      <c r="O334" s="47">
        <v>3.0</v>
      </c>
      <c r="P334" s="47">
        <f t="shared" si="20"/>
        <v>7</v>
      </c>
      <c r="Q334" s="9">
        <f t="shared" si="9"/>
        <v>8835584.735</v>
      </c>
      <c r="R334" s="44">
        <f t="shared" si="3"/>
        <v>0.1480710603</v>
      </c>
      <c r="S334" s="45">
        <f t="shared" si="10"/>
        <v>67034.42745</v>
      </c>
      <c r="T334" s="44">
        <f t="shared" si="4"/>
        <v>3682.972128</v>
      </c>
      <c r="U334" s="44">
        <f t="shared" si="5"/>
        <v>24873.00436</v>
      </c>
      <c r="V334" s="45">
        <f t="shared" si="11"/>
        <v>836405.6009</v>
      </c>
      <c r="W334" s="45">
        <f t="shared" si="6"/>
        <v>3080458516</v>
      </c>
    </row>
    <row r="335">
      <c r="A335" s="52"/>
      <c r="B335" s="52"/>
      <c r="C335" s="52"/>
      <c r="D335" s="52"/>
      <c r="E335" s="52"/>
      <c r="F335" s="45">
        <f t="shared" si="7"/>
        <v>10.06363214</v>
      </c>
      <c r="G335" s="6">
        <f>config!$B$24</f>
        <v>800</v>
      </c>
      <c r="H335" s="6">
        <v>332.0</v>
      </c>
      <c r="I335" s="6">
        <v>0.0</v>
      </c>
      <c r="J335" s="6">
        <v>600.0</v>
      </c>
      <c r="K335" s="6">
        <v>600.0</v>
      </c>
      <c r="L335" s="11">
        <v>0.0</v>
      </c>
      <c r="M335" s="17">
        <f t="shared" si="1"/>
        <v>1350126.5</v>
      </c>
      <c r="N335" s="11">
        <f t="shared" si="8"/>
        <v>255526935.4</v>
      </c>
      <c r="O335" s="47">
        <v>3.0</v>
      </c>
      <c r="P335" s="47">
        <f t="shared" si="20"/>
        <v>7</v>
      </c>
      <c r="Q335" s="9">
        <f t="shared" si="9"/>
        <v>9065309.938</v>
      </c>
      <c r="R335" s="44">
        <f t="shared" si="3"/>
        <v>0.1489332973</v>
      </c>
      <c r="S335" s="45">
        <f t="shared" si="10"/>
        <v>68039.94386</v>
      </c>
      <c r="T335" s="44">
        <f t="shared" si="4"/>
        <v>3755.543008</v>
      </c>
      <c r="U335" s="44">
        <f t="shared" si="5"/>
        <v>25216.27518</v>
      </c>
      <c r="V335" s="45">
        <f t="shared" si="11"/>
        <v>861497.7689</v>
      </c>
      <c r="W335" s="45">
        <f t="shared" si="6"/>
        <v>3235391922</v>
      </c>
    </row>
    <row r="336">
      <c r="A336" s="52"/>
      <c r="B336" s="52"/>
      <c r="C336" s="52"/>
      <c r="D336" s="52"/>
      <c r="E336" s="52"/>
      <c r="F336" s="45">
        <f t="shared" si="7"/>
        <v>10.13407756</v>
      </c>
      <c r="G336" s="6">
        <f>config!$B$24</f>
        <v>800</v>
      </c>
      <c r="H336" s="6">
        <v>333.0</v>
      </c>
      <c r="I336" s="6">
        <v>0.0</v>
      </c>
      <c r="J336" s="6">
        <v>600.0</v>
      </c>
      <c r="K336" s="6">
        <v>600.0</v>
      </c>
      <c r="L336" s="11">
        <v>0.0</v>
      </c>
      <c r="M336" s="17">
        <f t="shared" si="1"/>
        <v>1393297.3</v>
      </c>
      <c r="N336" s="11">
        <f t="shared" si="8"/>
        <v>264470378.1</v>
      </c>
      <c r="O336" s="47">
        <v>3.0</v>
      </c>
      <c r="P336" s="47">
        <f t="shared" si="20"/>
        <v>7</v>
      </c>
      <c r="Q336" s="9">
        <f t="shared" si="9"/>
        <v>9301007.996</v>
      </c>
      <c r="R336" s="44">
        <f t="shared" si="3"/>
        <v>0.1498006776</v>
      </c>
      <c r="S336" s="45">
        <f t="shared" si="10"/>
        <v>69060.54301</v>
      </c>
      <c r="T336" s="44">
        <f t="shared" si="4"/>
        <v>3829.543855</v>
      </c>
      <c r="U336" s="44">
        <f t="shared" si="5"/>
        <v>25564.26257</v>
      </c>
      <c r="V336" s="45">
        <f t="shared" si="11"/>
        <v>887342.7019</v>
      </c>
      <c r="W336" s="45">
        <f t="shared" si="6"/>
        <v>3398117792</v>
      </c>
    </row>
    <row r="337">
      <c r="A337" s="52"/>
      <c r="B337" s="52"/>
      <c r="C337" s="52"/>
      <c r="D337" s="52"/>
      <c r="E337" s="52"/>
      <c r="F337" s="45">
        <f t="shared" si="7"/>
        <v>10.2050161</v>
      </c>
      <c r="G337" s="6">
        <f>config!$B$24</f>
        <v>800</v>
      </c>
      <c r="H337" s="6">
        <v>334.0</v>
      </c>
      <c r="I337" s="6">
        <v>0.0</v>
      </c>
      <c r="J337" s="6">
        <v>600.0</v>
      </c>
      <c r="K337" s="6">
        <v>600.0</v>
      </c>
      <c r="L337" s="11">
        <v>0.0</v>
      </c>
      <c r="M337" s="17">
        <f t="shared" si="1"/>
        <v>1437849.5</v>
      </c>
      <c r="N337" s="11">
        <f t="shared" si="8"/>
        <v>273726841.4</v>
      </c>
      <c r="O337" s="47">
        <v>3.0</v>
      </c>
      <c r="P337" s="47">
        <f t="shared" si="20"/>
        <v>7</v>
      </c>
      <c r="Q337" s="9">
        <f t="shared" si="9"/>
        <v>9542834.204</v>
      </c>
      <c r="R337" s="44">
        <f t="shared" si="3"/>
        <v>0.150673214</v>
      </c>
      <c r="S337" s="45">
        <f t="shared" si="10"/>
        <v>70096.45116</v>
      </c>
      <c r="T337" s="44">
        <f t="shared" si="4"/>
        <v>3905.002847</v>
      </c>
      <c r="U337" s="44">
        <f t="shared" si="5"/>
        <v>25917.03425</v>
      </c>
      <c r="V337" s="45">
        <f t="shared" si="11"/>
        <v>913962.983</v>
      </c>
      <c r="W337" s="45">
        <f t="shared" si="6"/>
        <v>3569028051</v>
      </c>
    </row>
    <row r="338">
      <c r="A338" s="52"/>
      <c r="B338" s="52"/>
      <c r="C338" s="52"/>
      <c r="D338" s="52"/>
      <c r="E338" s="52"/>
      <c r="F338" s="45">
        <f t="shared" si="7"/>
        <v>10.27645122</v>
      </c>
      <c r="G338" s="6">
        <f>config!$B$24</f>
        <v>800</v>
      </c>
      <c r="H338" s="6">
        <v>335.0</v>
      </c>
      <c r="I338" s="6">
        <v>0.0</v>
      </c>
      <c r="J338" s="6">
        <v>600.0</v>
      </c>
      <c r="K338" s="6">
        <v>600.0</v>
      </c>
      <c r="L338" s="11">
        <v>0.0</v>
      </c>
      <c r="M338" s="17">
        <f t="shared" si="1"/>
        <v>1483827.4</v>
      </c>
      <c r="N338" s="11">
        <f t="shared" si="8"/>
        <v>283307280.8</v>
      </c>
      <c r="O338" s="47">
        <v>3.0</v>
      </c>
      <c r="P338" s="47">
        <f t="shared" si="20"/>
        <v>7</v>
      </c>
      <c r="Q338" s="9">
        <f t="shared" si="9"/>
        <v>9790947.893</v>
      </c>
      <c r="R338" s="44">
        <f t="shared" si="3"/>
        <v>0.1515509444</v>
      </c>
      <c r="S338" s="45">
        <f t="shared" si="10"/>
        <v>71147.89793</v>
      </c>
      <c r="T338" s="44">
        <f t="shared" si="4"/>
        <v>3981.948716</v>
      </c>
      <c r="U338" s="44">
        <f t="shared" si="5"/>
        <v>26274.65458</v>
      </c>
      <c r="V338" s="45">
        <f t="shared" si="11"/>
        <v>941381.8725</v>
      </c>
      <c r="W338" s="45">
        <f t="shared" si="6"/>
        <v>3748534339</v>
      </c>
    </row>
    <row r="339">
      <c r="A339" s="52"/>
      <c r="B339" s="52"/>
      <c r="C339" s="52"/>
      <c r="D339" s="52"/>
      <c r="E339" s="52"/>
      <c r="F339" s="45">
        <f t="shared" si="7"/>
        <v>10.34838637</v>
      </c>
      <c r="G339" s="6">
        <f>config!$B$24</f>
        <v>800</v>
      </c>
      <c r="H339" s="6">
        <v>336.0</v>
      </c>
      <c r="I339" s="6">
        <v>0.0</v>
      </c>
      <c r="J339" s="6">
        <v>600.0</v>
      </c>
      <c r="K339" s="6">
        <v>600.0</v>
      </c>
      <c r="L339" s="11">
        <v>0.0</v>
      </c>
      <c r="M339" s="17">
        <f t="shared" si="1"/>
        <v>1531276.6</v>
      </c>
      <c r="N339" s="11">
        <f t="shared" si="8"/>
        <v>293223035.7</v>
      </c>
      <c r="O339" s="47">
        <v>3.0</v>
      </c>
      <c r="P339" s="47">
        <f t="shared" si="20"/>
        <v>7</v>
      </c>
      <c r="Q339" s="9">
        <f t="shared" si="9"/>
        <v>10045512.54</v>
      </c>
      <c r="R339" s="44">
        <f t="shared" si="3"/>
        <v>0.1524338946</v>
      </c>
      <c r="S339" s="45">
        <f t="shared" si="10"/>
        <v>72215.1164</v>
      </c>
      <c r="T339" s="44">
        <f t="shared" si="4"/>
        <v>4060.41076</v>
      </c>
      <c r="U339" s="44">
        <f t="shared" si="5"/>
        <v>26637.19096</v>
      </c>
      <c r="V339" s="45">
        <f t="shared" si="11"/>
        <v>969623.3287</v>
      </c>
      <c r="W339" s="45">
        <f t="shared" si="6"/>
        <v>3937068997</v>
      </c>
    </row>
    <row r="340">
      <c r="A340" s="52"/>
      <c r="B340" s="52"/>
      <c r="C340" s="52"/>
      <c r="D340" s="52"/>
      <c r="E340" s="52"/>
      <c r="F340" s="45">
        <f t="shared" si="7"/>
        <v>10.42082508</v>
      </c>
      <c r="G340" s="6">
        <f>config!$B$24</f>
        <v>800</v>
      </c>
      <c r="H340" s="6">
        <v>337.0</v>
      </c>
      <c r="I340" s="6">
        <v>0.0</v>
      </c>
      <c r="J340" s="6">
        <v>600.0</v>
      </c>
      <c r="K340" s="6">
        <v>600.0</v>
      </c>
      <c r="L340" s="11">
        <v>0.0</v>
      </c>
      <c r="M340" s="17">
        <f t="shared" si="1"/>
        <v>1580244.2</v>
      </c>
      <c r="N340" s="11">
        <f t="shared" si="8"/>
        <v>303485841.9</v>
      </c>
      <c r="O340" s="47">
        <v>3.0</v>
      </c>
      <c r="P340" s="47">
        <f t="shared" si="20"/>
        <v>7</v>
      </c>
      <c r="Q340" s="9">
        <f t="shared" si="9"/>
        <v>10306695.86</v>
      </c>
      <c r="R340" s="44">
        <f t="shared" si="3"/>
        <v>0.1533220948</v>
      </c>
      <c r="S340" s="45">
        <f t="shared" si="10"/>
        <v>73298.34314</v>
      </c>
      <c r="T340" s="44">
        <f t="shared" si="4"/>
        <v>4140.418854</v>
      </c>
      <c r="U340" s="44">
        <f t="shared" si="5"/>
        <v>27004.71097</v>
      </c>
      <c r="V340" s="45">
        <f t="shared" si="11"/>
        <v>998712.0285</v>
      </c>
      <c r="W340" s="45">
        <f t="shared" si="6"/>
        <v>4135086112</v>
      </c>
    </row>
    <row r="341">
      <c r="A341" s="52"/>
      <c r="B341" s="52"/>
      <c r="C341" s="52"/>
      <c r="D341" s="52"/>
      <c r="E341" s="52"/>
      <c r="F341" s="45">
        <f t="shared" si="7"/>
        <v>10.49377085</v>
      </c>
      <c r="G341" s="6">
        <f>config!$B$24</f>
        <v>800</v>
      </c>
      <c r="H341" s="6">
        <v>338.0</v>
      </c>
      <c r="I341" s="6">
        <v>0.0</v>
      </c>
      <c r="J341" s="6">
        <v>600.0</v>
      </c>
      <c r="K341" s="6">
        <v>600.0</v>
      </c>
      <c r="L341" s="11">
        <v>0.0</v>
      </c>
      <c r="M341" s="17">
        <f t="shared" si="1"/>
        <v>1630778.7</v>
      </c>
      <c r="N341" s="11">
        <f t="shared" si="8"/>
        <v>314107846.4</v>
      </c>
      <c r="O341" s="47">
        <v>3.0</v>
      </c>
      <c r="P341" s="47">
        <f t="shared" si="20"/>
        <v>7</v>
      </c>
      <c r="Q341" s="9">
        <f t="shared" si="9"/>
        <v>10574669.96</v>
      </c>
      <c r="R341" s="44">
        <f t="shared" si="3"/>
        <v>0.1542155648</v>
      </c>
      <c r="S341" s="45">
        <f t="shared" si="10"/>
        <v>74397.81829</v>
      </c>
      <c r="T341" s="44">
        <f t="shared" si="4"/>
        <v>4222.003462</v>
      </c>
      <c r="U341" s="44">
        <f t="shared" si="5"/>
        <v>27377.28495</v>
      </c>
      <c r="V341" s="45">
        <f t="shared" si="11"/>
        <v>1028673.389</v>
      </c>
      <c r="W341" s="45">
        <f t="shared" si="6"/>
        <v>4343062611</v>
      </c>
    </row>
    <row r="342">
      <c r="A342" s="52"/>
      <c r="B342" s="52"/>
      <c r="C342" s="52"/>
      <c r="D342" s="52"/>
      <c r="E342" s="52"/>
      <c r="F342" s="45">
        <f t="shared" si="7"/>
        <v>10.56722725</v>
      </c>
      <c r="G342" s="6">
        <f>config!$B$24</f>
        <v>800</v>
      </c>
      <c r="H342" s="6">
        <v>339.0</v>
      </c>
      <c r="I342" s="6">
        <v>0.0</v>
      </c>
      <c r="J342" s="6">
        <v>600.0</v>
      </c>
      <c r="K342" s="6">
        <v>600.0</v>
      </c>
      <c r="L342" s="11">
        <v>0.0</v>
      </c>
      <c r="M342" s="17">
        <f t="shared" si="1"/>
        <v>1682930.35</v>
      </c>
      <c r="N342" s="11">
        <f t="shared" si="8"/>
        <v>325101621</v>
      </c>
      <c r="O342" s="47">
        <v>3.0</v>
      </c>
      <c r="P342" s="47">
        <f t="shared" si="20"/>
        <v>8</v>
      </c>
      <c r="Q342" s="9">
        <f t="shared" si="9"/>
        <v>10849611.38</v>
      </c>
      <c r="R342" s="44">
        <f t="shared" si="3"/>
        <v>0.1551143439</v>
      </c>
      <c r="S342" s="45">
        <f t="shared" si="10"/>
        <v>75513.78556</v>
      </c>
      <c r="T342" s="44">
        <f t="shared" si="4"/>
        <v>4305.195648</v>
      </c>
      <c r="U342" s="44">
        <f t="shared" si="5"/>
        <v>27754.98088</v>
      </c>
      <c r="V342" s="45">
        <f t="shared" si="11"/>
        <v>1059533.591</v>
      </c>
      <c r="W342" s="45">
        <f t="shared" si="6"/>
        <v>4561499405</v>
      </c>
    </row>
    <row r="343">
      <c r="A343" s="52"/>
      <c r="B343" s="52"/>
      <c r="C343" s="52"/>
      <c r="D343" s="52"/>
      <c r="E343" s="52"/>
      <c r="F343" s="45">
        <f t="shared" si="7"/>
        <v>10.64119784</v>
      </c>
      <c r="G343" s="6">
        <f>config!$B$24</f>
        <v>800</v>
      </c>
      <c r="H343" s="6">
        <v>340.0</v>
      </c>
      <c r="I343" s="6">
        <v>0.0</v>
      </c>
      <c r="J343" s="6">
        <v>600.0</v>
      </c>
      <c r="K343" s="6">
        <v>600.0</v>
      </c>
      <c r="L343" s="11">
        <v>0.0</v>
      </c>
      <c r="M343" s="17">
        <f t="shared" si="1"/>
        <v>1736750.85</v>
      </c>
      <c r="N343" s="11">
        <f t="shared" si="8"/>
        <v>336480177.7</v>
      </c>
      <c r="O343" s="47">
        <v>3.0</v>
      </c>
      <c r="P343" s="47">
        <f t="shared" si="20"/>
        <v>8</v>
      </c>
      <c r="Q343" s="9">
        <f t="shared" si="9"/>
        <v>11131701.27</v>
      </c>
      <c r="R343" s="44">
        <f t="shared" si="3"/>
        <v>0.1560184564</v>
      </c>
      <c r="S343" s="45">
        <f t="shared" si="10"/>
        <v>76646.49235</v>
      </c>
      <c r="T343" s="44">
        <f t="shared" si="4"/>
        <v>4390.02709</v>
      </c>
      <c r="U343" s="44">
        <f t="shared" si="5"/>
        <v>28137.87029</v>
      </c>
      <c r="V343" s="45">
        <f t="shared" si="11"/>
        <v>1091319.599</v>
      </c>
      <c r="W343" s="45">
        <f t="shared" si="6"/>
        <v>4790922602</v>
      </c>
    </row>
    <row r="344">
      <c r="A344" s="52"/>
      <c r="B344" s="52"/>
      <c r="C344" s="52"/>
      <c r="D344" s="52"/>
      <c r="E344" s="52"/>
      <c r="F344" s="45">
        <f t="shared" si="7"/>
        <v>10.71568623</v>
      </c>
      <c r="G344" s="6">
        <f>config!$B$24</f>
        <v>800</v>
      </c>
      <c r="H344" s="6">
        <v>341.0</v>
      </c>
      <c r="I344" s="6">
        <v>0.0</v>
      </c>
      <c r="J344" s="6">
        <v>600.0</v>
      </c>
      <c r="K344" s="6">
        <v>600.0</v>
      </c>
      <c r="L344" s="11">
        <v>0.0</v>
      </c>
      <c r="M344" s="17">
        <f t="shared" si="1"/>
        <v>1792293.6</v>
      </c>
      <c r="N344" s="11">
        <f t="shared" si="8"/>
        <v>348256983.9</v>
      </c>
      <c r="O344" s="47">
        <v>3.0</v>
      </c>
      <c r="P344" s="47">
        <f t="shared" si="20"/>
        <v>8</v>
      </c>
      <c r="Q344" s="9">
        <f t="shared" si="9"/>
        <v>11421125.5</v>
      </c>
      <c r="R344" s="44">
        <f t="shared" si="3"/>
        <v>0.1569279314</v>
      </c>
      <c r="S344" s="45">
        <f t="shared" si="10"/>
        <v>77796.18973</v>
      </c>
      <c r="T344" s="44">
        <f t="shared" si="4"/>
        <v>4476.530086</v>
      </c>
      <c r="U344" s="44">
        <f t="shared" si="5"/>
        <v>28526.02495</v>
      </c>
      <c r="V344" s="45">
        <f t="shared" si="11"/>
        <v>1124059.187</v>
      </c>
      <c r="W344" s="45">
        <f t="shared" si="6"/>
        <v>5031884768</v>
      </c>
    </row>
    <row r="345">
      <c r="A345" s="52"/>
      <c r="B345" s="52"/>
      <c r="C345" s="52"/>
      <c r="D345" s="52"/>
      <c r="E345" s="52"/>
      <c r="F345" s="45">
        <f t="shared" si="7"/>
        <v>10.79069603</v>
      </c>
      <c r="G345" s="6">
        <f>config!$B$24</f>
        <v>800</v>
      </c>
      <c r="H345" s="6">
        <v>342.0</v>
      </c>
      <c r="I345" s="6">
        <v>0.0</v>
      </c>
      <c r="J345" s="6">
        <v>600.0</v>
      </c>
      <c r="K345" s="6">
        <v>600.0</v>
      </c>
      <c r="L345" s="11">
        <v>0.0</v>
      </c>
      <c r="M345" s="17">
        <f t="shared" si="1"/>
        <v>1849613.7</v>
      </c>
      <c r="N345" s="11">
        <f t="shared" si="8"/>
        <v>360445978.4</v>
      </c>
      <c r="O345" s="47">
        <v>3.0</v>
      </c>
      <c r="P345" s="47">
        <f t="shared" si="20"/>
        <v>8</v>
      </c>
      <c r="Q345" s="9">
        <f t="shared" si="9"/>
        <v>11718074.77</v>
      </c>
      <c r="R345" s="44">
        <f t="shared" si="3"/>
        <v>0.1578427973</v>
      </c>
      <c r="S345" s="45">
        <f t="shared" si="10"/>
        <v>78963.13258</v>
      </c>
      <c r="T345" s="44">
        <f t="shared" si="4"/>
        <v>4564.737576</v>
      </c>
      <c r="U345" s="44">
        <f t="shared" si="5"/>
        <v>28919.51774</v>
      </c>
      <c r="V345" s="45">
        <f t="shared" si="11"/>
        <v>1157780.962</v>
      </c>
      <c r="W345" s="45">
        <f t="shared" si="6"/>
        <v>5284966263</v>
      </c>
    </row>
    <row r="346">
      <c r="A346" s="52"/>
      <c r="B346" s="52"/>
      <c r="C346" s="52"/>
      <c r="D346" s="52"/>
      <c r="E346" s="52"/>
      <c r="F346" s="45">
        <f t="shared" si="7"/>
        <v>10.8662309</v>
      </c>
      <c r="G346" s="6">
        <f>config!$B$24</f>
        <v>800</v>
      </c>
      <c r="H346" s="6">
        <v>343.0</v>
      </c>
      <c r="I346" s="6">
        <v>0.0</v>
      </c>
      <c r="J346" s="6">
        <v>600.0</v>
      </c>
      <c r="K346" s="6">
        <v>600.0</v>
      </c>
      <c r="L346" s="11">
        <v>0.0</v>
      </c>
      <c r="M346" s="17">
        <f t="shared" si="1"/>
        <v>1908768.05</v>
      </c>
      <c r="N346" s="11">
        <f t="shared" si="8"/>
        <v>373061587.6</v>
      </c>
      <c r="O346" s="47">
        <v>3.0</v>
      </c>
      <c r="P346" s="47">
        <f t="shared" si="20"/>
        <v>8</v>
      </c>
      <c r="Q346" s="9">
        <f t="shared" si="9"/>
        <v>12022744.71</v>
      </c>
      <c r="R346" s="44">
        <f t="shared" si="3"/>
        <v>0.1587630858</v>
      </c>
      <c r="S346" s="45">
        <f t="shared" si="10"/>
        <v>80147.57957</v>
      </c>
      <c r="T346" s="44">
        <f t="shared" si="4"/>
        <v>4654.683144</v>
      </c>
      <c r="U346" s="44">
        <f t="shared" si="5"/>
        <v>29318.42198</v>
      </c>
      <c r="V346" s="45">
        <f t="shared" si="11"/>
        <v>1192514.391</v>
      </c>
      <c r="W346" s="45">
        <f t="shared" si="6"/>
        <v>5550776636</v>
      </c>
    </row>
    <row r="347">
      <c r="A347" s="52"/>
      <c r="B347" s="52"/>
      <c r="C347" s="52"/>
      <c r="D347" s="52"/>
      <c r="E347" s="52"/>
      <c r="F347" s="45">
        <f t="shared" si="7"/>
        <v>10.94229452</v>
      </c>
      <c r="G347" s="6">
        <f>config!$B$24</f>
        <v>800</v>
      </c>
      <c r="H347" s="6">
        <v>344.0</v>
      </c>
      <c r="I347" s="6">
        <v>0.0</v>
      </c>
      <c r="J347" s="6">
        <v>600.0</v>
      </c>
      <c r="K347" s="6">
        <v>600.0</v>
      </c>
      <c r="L347" s="11">
        <v>0.0</v>
      </c>
      <c r="M347" s="17">
        <f t="shared" si="1"/>
        <v>1969815.35</v>
      </c>
      <c r="N347" s="11">
        <f t="shared" si="8"/>
        <v>386118743.2</v>
      </c>
      <c r="O347" s="47">
        <v>3.0</v>
      </c>
      <c r="P347" s="47">
        <f t="shared" si="20"/>
        <v>8</v>
      </c>
      <c r="Q347" s="9">
        <f t="shared" si="9"/>
        <v>12335336.07</v>
      </c>
      <c r="R347" s="44">
        <f t="shared" si="3"/>
        <v>0.1596888271</v>
      </c>
      <c r="S347" s="45">
        <f t="shared" si="10"/>
        <v>81349.79326</v>
      </c>
      <c r="T347" s="44">
        <f t="shared" si="4"/>
        <v>4746.401038</v>
      </c>
      <c r="U347" s="44">
        <f t="shared" si="5"/>
        <v>29722.81232</v>
      </c>
      <c r="V347" s="45">
        <f t="shared" si="11"/>
        <v>1228289.823</v>
      </c>
      <c r="W347" s="45">
        <f t="shared" si="6"/>
        <v>5829956091</v>
      </c>
    </row>
    <row r="348">
      <c r="A348" s="52"/>
      <c r="B348" s="52"/>
      <c r="C348" s="52"/>
      <c r="D348" s="52"/>
      <c r="E348" s="52"/>
      <c r="F348" s="45">
        <f t="shared" si="7"/>
        <v>11.01889058</v>
      </c>
      <c r="G348" s="6">
        <f>config!$B$24</f>
        <v>800</v>
      </c>
      <c r="H348" s="6">
        <v>345.0</v>
      </c>
      <c r="I348" s="6">
        <v>0.0</v>
      </c>
      <c r="J348" s="6">
        <v>600.0</v>
      </c>
      <c r="K348" s="6">
        <v>600.0</v>
      </c>
      <c r="L348" s="11">
        <v>0.0</v>
      </c>
      <c r="M348" s="17">
        <f t="shared" si="1"/>
        <v>2032816.2</v>
      </c>
      <c r="N348" s="11">
        <f t="shared" si="8"/>
        <v>399632899.2</v>
      </c>
      <c r="O348" s="47">
        <v>3.0</v>
      </c>
      <c r="P348" s="47">
        <f t="shared" si="20"/>
        <v>8</v>
      </c>
      <c r="Q348" s="9">
        <f t="shared" si="9"/>
        <v>12656054.81</v>
      </c>
      <c r="R348" s="44">
        <f t="shared" si="3"/>
        <v>0.1606200534</v>
      </c>
      <c r="S348" s="45">
        <f t="shared" si="10"/>
        <v>82570.04016</v>
      </c>
      <c r="T348" s="44">
        <f t="shared" si="4"/>
        <v>4839.926182</v>
      </c>
      <c r="U348" s="44">
        <f t="shared" si="5"/>
        <v>30132.76412</v>
      </c>
      <c r="V348" s="45">
        <f t="shared" si="11"/>
        <v>1265138.518</v>
      </c>
      <c r="W348" s="45">
        <f t="shared" si="6"/>
        <v>6123177035</v>
      </c>
    </row>
    <row r="349">
      <c r="A349" s="52"/>
      <c r="B349" s="52"/>
      <c r="C349" s="52"/>
      <c r="D349" s="52"/>
      <c r="E349" s="52"/>
      <c r="F349" s="45">
        <f t="shared" si="7"/>
        <v>11.09602281</v>
      </c>
      <c r="G349" s="6">
        <f>config!$B$24</f>
        <v>800</v>
      </c>
      <c r="H349" s="6">
        <v>346.0</v>
      </c>
      <c r="I349" s="6">
        <v>0.0</v>
      </c>
      <c r="J349" s="6">
        <v>600.0</v>
      </c>
      <c r="K349" s="6">
        <v>600.0</v>
      </c>
      <c r="L349" s="11">
        <v>0.0</v>
      </c>
      <c r="M349" s="17">
        <f t="shared" si="1"/>
        <v>2097833</v>
      </c>
      <c r="N349" s="11">
        <f t="shared" si="8"/>
        <v>413620050.7</v>
      </c>
      <c r="O349" s="47">
        <v>3.0</v>
      </c>
      <c r="P349" s="47">
        <f t="shared" si="20"/>
        <v>8</v>
      </c>
      <c r="Q349" s="9">
        <f t="shared" si="9"/>
        <v>12985112.24</v>
      </c>
      <c r="R349" s="44">
        <f t="shared" si="3"/>
        <v>0.1615567861</v>
      </c>
      <c r="S349" s="45">
        <f t="shared" si="10"/>
        <v>83808.59076</v>
      </c>
      <c r="T349" s="44">
        <f t="shared" si="4"/>
        <v>4935.294185</v>
      </c>
      <c r="U349" s="44">
        <f t="shared" si="5"/>
        <v>30548.35581</v>
      </c>
      <c r="V349" s="45">
        <f t="shared" si="11"/>
        <v>1303092.673</v>
      </c>
      <c r="W349" s="45">
        <f t="shared" si="6"/>
        <v>6431145693</v>
      </c>
    </row>
    <row r="350">
      <c r="A350" s="52"/>
      <c r="B350" s="52"/>
      <c r="C350" s="52"/>
      <c r="D350" s="52"/>
      <c r="E350" s="52"/>
      <c r="F350" s="45">
        <f t="shared" si="7"/>
        <v>11.17369497</v>
      </c>
      <c r="G350" s="6">
        <f>config!$B$24</f>
        <v>800</v>
      </c>
      <c r="H350" s="6">
        <v>347.0</v>
      </c>
      <c r="I350" s="6">
        <v>0.0</v>
      </c>
      <c r="J350" s="6">
        <v>600.0</v>
      </c>
      <c r="K350" s="6">
        <v>600.0</v>
      </c>
      <c r="L350" s="11">
        <v>0.0</v>
      </c>
      <c r="M350" s="17">
        <f t="shared" si="1"/>
        <v>2164930.4</v>
      </c>
      <c r="N350" s="11">
        <f t="shared" si="8"/>
        <v>428096752.5</v>
      </c>
      <c r="O350" s="47">
        <v>3.0</v>
      </c>
      <c r="P350" s="47">
        <f t="shared" si="20"/>
        <v>8</v>
      </c>
      <c r="Q350" s="9">
        <f t="shared" si="9"/>
        <v>13322725.16</v>
      </c>
      <c r="R350" s="44">
        <f t="shared" si="3"/>
        <v>0.1624990664</v>
      </c>
      <c r="S350" s="45">
        <f t="shared" si="10"/>
        <v>85065.71962</v>
      </c>
      <c r="T350" s="44">
        <f t="shared" si="4"/>
        <v>5032.541362</v>
      </c>
      <c r="U350" s="44">
        <f t="shared" si="5"/>
        <v>30969.66323</v>
      </c>
      <c r="V350" s="45">
        <f t="shared" si="11"/>
        <v>1342185.453</v>
      </c>
      <c r="W350" s="45">
        <f t="shared" si="6"/>
        <v>6754603809</v>
      </c>
    </row>
    <row r="351">
      <c r="A351" s="52"/>
      <c r="B351" s="52"/>
      <c r="C351" s="52"/>
      <c r="D351" s="52"/>
      <c r="E351" s="52"/>
      <c r="F351" s="45">
        <f t="shared" si="7"/>
        <v>11.25191084</v>
      </c>
      <c r="G351" s="6">
        <f>config!$B$24</f>
        <v>800</v>
      </c>
      <c r="H351" s="6">
        <v>348.0</v>
      </c>
      <c r="I351" s="6">
        <v>0.0</v>
      </c>
      <c r="J351" s="6">
        <v>600.0</v>
      </c>
      <c r="K351" s="6">
        <v>600.0</v>
      </c>
      <c r="L351" s="11">
        <v>0.0</v>
      </c>
      <c r="M351" s="17">
        <f t="shared" si="1"/>
        <v>2234174.9</v>
      </c>
      <c r="N351" s="11">
        <f t="shared" si="8"/>
        <v>443080138.8</v>
      </c>
      <c r="O351" s="47">
        <v>3.0</v>
      </c>
      <c r="P351" s="47">
        <f t="shared" si="20"/>
        <v>8</v>
      </c>
      <c r="Q351" s="9">
        <f t="shared" si="9"/>
        <v>13669116.01</v>
      </c>
      <c r="R351" s="44">
        <f t="shared" si="3"/>
        <v>0.1634469192</v>
      </c>
      <c r="S351" s="45">
        <f t="shared" si="10"/>
        <v>86341.70542</v>
      </c>
      <c r="T351" s="44">
        <f t="shared" si="4"/>
        <v>5131.704738</v>
      </c>
      <c r="U351" s="44">
        <f t="shared" si="5"/>
        <v>31396.76638</v>
      </c>
      <c r="V351" s="45">
        <f t="shared" si="11"/>
        <v>1382451.017</v>
      </c>
      <c r="W351" s="45">
        <f t="shared" si="6"/>
        <v>7094330434</v>
      </c>
    </row>
    <row r="352">
      <c r="A352" s="52"/>
      <c r="B352" s="52"/>
      <c r="C352" s="52"/>
      <c r="D352" s="52"/>
      <c r="E352" s="52"/>
      <c r="F352" s="45">
        <f t="shared" si="7"/>
        <v>11.33067421</v>
      </c>
      <c r="G352" s="6">
        <f>config!$B$24</f>
        <v>800</v>
      </c>
      <c r="H352" s="6">
        <v>349.0</v>
      </c>
      <c r="I352" s="6">
        <v>0.0</v>
      </c>
      <c r="J352" s="6">
        <v>600.0</v>
      </c>
      <c r="K352" s="6">
        <v>600.0</v>
      </c>
      <c r="L352" s="11">
        <v>0.0</v>
      </c>
      <c r="M352" s="17">
        <f t="shared" si="1"/>
        <v>2305635.2</v>
      </c>
      <c r="N352" s="11">
        <f t="shared" si="8"/>
        <v>458587943.6</v>
      </c>
      <c r="O352" s="47">
        <v>3.0</v>
      </c>
      <c r="P352" s="47">
        <f t="shared" si="20"/>
        <v>8</v>
      </c>
      <c r="Q352" s="9">
        <f t="shared" si="9"/>
        <v>14024513.03</v>
      </c>
      <c r="R352" s="44">
        <f t="shared" si="3"/>
        <v>0.164400375</v>
      </c>
      <c r="S352" s="45">
        <f t="shared" si="10"/>
        <v>87636.831</v>
      </c>
      <c r="T352" s="44">
        <f t="shared" si="4"/>
        <v>5232.822073</v>
      </c>
      <c r="U352" s="44">
        <f t="shared" si="5"/>
        <v>31829.74537</v>
      </c>
      <c r="V352" s="45">
        <f t="shared" si="11"/>
        <v>1423924.548</v>
      </c>
      <c r="W352" s="45">
        <f t="shared" si="6"/>
        <v>7451143802</v>
      </c>
    </row>
    <row r="353">
      <c r="A353" s="52"/>
      <c r="B353" s="52"/>
      <c r="C353" s="52"/>
      <c r="D353" s="52"/>
      <c r="E353" s="52"/>
      <c r="F353" s="45">
        <f t="shared" si="7"/>
        <v>11.40998893</v>
      </c>
      <c r="G353" s="6">
        <f>config!$B$24</f>
        <v>800</v>
      </c>
      <c r="H353" s="6">
        <v>350.0</v>
      </c>
      <c r="I353" s="6">
        <v>0.0</v>
      </c>
      <c r="J353" s="6">
        <v>600.0</v>
      </c>
      <c r="K353" s="6">
        <v>600.0</v>
      </c>
      <c r="L353" s="11">
        <v>0.0</v>
      </c>
      <c r="M353" s="17">
        <f t="shared" si="1"/>
        <v>2379382.25</v>
      </c>
      <c r="N353" s="11">
        <f t="shared" si="8"/>
        <v>474638521.7</v>
      </c>
      <c r="O353" s="47">
        <v>3.0</v>
      </c>
      <c r="P353" s="47">
        <f t="shared" si="20"/>
        <v>8</v>
      </c>
      <c r="Q353" s="9">
        <f t="shared" si="9"/>
        <v>14389150.36</v>
      </c>
      <c r="R353" s="44">
        <f t="shared" si="3"/>
        <v>0.1653594681</v>
      </c>
      <c r="S353" s="45">
        <f t="shared" si="10"/>
        <v>88951.38346</v>
      </c>
      <c r="T353" s="44">
        <f t="shared" si="4"/>
        <v>5335.931867</v>
      </c>
      <c r="U353" s="44">
        <f t="shared" si="5"/>
        <v>32268.68065</v>
      </c>
      <c r="V353" s="45">
        <f t="shared" si="11"/>
        <v>1466642.284</v>
      </c>
      <c r="W353" s="45">
        <f t="shared" si="6"/>
        <v>7825903301</v>
      </c>
    </row>
    <row r="354">
      <c r="A354" s="52"/>
      <c r="B354" s="52"/>
      <c r="C354" s="52"/>
      <c r="D354" s="52"/>
      <c r="E354" s="52"/>
      <c r="F354" s="45">
        <f t="shared" si="7"/>
        <v>11.48985886</v>
      </c>
      <c r="G354" s="6">
        <f>config!$B$24</f>
        <v>800</v>
      </c>
      <c r="H354" s="6">
        <v>351.0</v>
      </c>
      <c r="I354" s="6">
        <v>0.0</v>
      </c>
      <c r="J354" s="6">
        <v>600.0</v>
      </c>
      <c r="K354" s="6">
        <v>600.0</v>
      </c>
      <c r="L354" s="11">
        <v>0.0</v>
      </c>
      <c r="M354" s="17">
        <f t="shared" si="1"/>
        <v>2455489.2</v>
      </c>
      <c r="N354" s="11">
        <f t="shared" si="8"/>
        <v>491250869.9</v>
      </c>
      <c r="O354" s="47">
        <v>3.0</v>
      </c>
      <c r="P354" s="47">
        <f t="shared" si="20"/>
        <v>9</v>
      </c>
      <c r="Q354" s="9">
        <f t="shared" si="9"/>
        <v>14763268.27</v>
      </c>
      <c r="R354" s="44">
        <f t="shared" si="3"/>
        <v>0.1663242281</v>
      </c>
      <c r="S354" s="45">
        <f t="shared" si="10"/>
        <v>90285.65422</v>
      </c>
      <c r="T354" s="44">
        <f t="shared" si="4"/>
        <v>5441.073382</v>
      </c>
      <c r="U354" s="44">
        <f t="shared" si="5"/>
        <v>32713.65479</v>
      </c>
      <c r="V354" s="45">
        <f t="shared" si="11"/>
        <v>1510641.552</v>
      </c>
      <c r="W354" s="45">
        <f t="shared" si="6"/>
        <v>8219511541</v>
      </c>
    </row>
    <row r="355">
      <c r="A355" s="52"/>
      <c r="B355" s="52"/>
      <c r="C355" s="52"/>
      <c r="D355" s="52"/>
      <c r="E355" s="52"/>
      <c r="F355" s="45">
        <f t="shared" si="7"/>
        <v>11.57028787</v>
      </c>
      <c r="G355" s="6">
        <f>config!$B$24</f>
        <v>800</v>
      </c>
      <c r="H355" s="6">
        <v>352.0</v>
      </c>
      <c r="I355" s="6">
        <v>0.0</v>
      </c>
      <c r="J355" s="6">
        <v>600.0</v>
      </c>
      <c r="K355" s="6">
        <v>600.0</v>
      </c>
      <c r="L355" s="11">
        <v>0.0</v>
      </c>
      <c r="M355" s="17">
        <f t="shared" si="1"/>
        <v>2534031.55</v>
      </c>
      <c r="N355" s="11">
        <f t="shared" si="8"/>
        <v>508444650.4</v>
      </c>
      <c r="O355" s="47">
        <v>3.0</v>
      </c>
      <c r="P355" s="47">
        <f t="shared" si="20"/>
        <v>9</v>
      </c>
      <c r="Q355" s="9">
        <f t="shared" si="9"/>
        <v>15147113.25</v>
      </c>
      <c r="R355" s="44">
        <f t="shared" si="3"/>
        <v>0.1672946857</v>
      </c>
      <c r="S355" s="45">
        <f t="shared" si="10"/>
        <v>91639.93903</v>
      </c>
      <c r="T355" s="44">
        <f t="shared" si="4"/>
        <v>5548.286651</v>
      </c>
      <c r="U355" s="44">
        <f t="shared" si="5"/>
        <v>33164.75134</v>
      </c>
      <c r="V355" s="45">
        <f t="shared" si="11"/>
        <v>1555960.799</v>
      </c>
      <c r="W355" s="45">
        <f t="shared" si="6"/>
        <v>8632916530</v>
      </c>
    </row>
    <row r="356">
      <c r="A356" s="52"/>
      <c r="B356" s="52"/>
      <c r="C356" s="52"/>
      <c r="D356" s="52"/>
      <c r="E356" s="52"/>
      <c r="F356" s="45">
        <f t="shared" si="7"/>
        <v>11.65127988</v>
      </c>
      <c r="G356" s="6">
        <f>config!$B$24</f>
        <v>800</v>
      </c>
      <c r="H356" s="6">
        <v>353.0</v>
      </c>
      <c r="I356" s="6">
        <v>0.0</v>
      </c>
      <c r="J356" s="6">
        <v>600.0</v>
      </c>
      <c r="K356" s="6">
        <v>600.0</v>
      </c>
      <c r="L356" s="11">
        <v>0.0</v>
      </c>
      <c r="M356" s="17">
        <f t="shared" si="1"/>
        <v>2615087.3</v>
      </c>
      <c r="N356" s="11">
        <f t="shared" si="8"/>
        <v>526240213.1</v>
      </c>
      <c r="O356" s="47">
        <v>3.0</v>
      </c>
      <c r="P356" s="47">
        <f t="shared" si="20"/>
        <v>9</v>
      </c>
      <c r="Q356" s="9">
        <f t="shared" si="9"/>
        <v>15540938.19</v>
      </c>
      <c r="R356" s="44">
        <f t="shared" si="3"/>
        <v>0.168270877</v>
      </c>
      <c r="S356" s="45">
        <f t="shared" si="10"/>
        <v>93014.53811</v>
      </c>
      <c r="T356" s="44">
        <f t="shared" si="4"/>
        <v>5657.612496</v>
      </c>
      <c r="U356" s="44">
        <f t="shared" si="5"/>
        <v>33622.05389</v>
      </c>
      <c r="V356" s="45">
        <f t="shared" si="11"/>
        <v>1602639.623</v>
      </c>
      <c r="W356" s="45">
        <f t="shared" si="6"/>
        <v>9067113958</v>
      </c>
    </row>
    <row r="357">
      <c r="A357" s="52"/>
      <c r="B357" s="52"/>
      <c r="C357" s="52"/>
      <c r="D357" s="52"/>
      <c r="E357" s="52"/>
      <c r="F357" s="45">
        <f t="shared" si="7"/>
        <v>11.73283884</v>
      </c>
      <c r="G357" s="6">
        <f>config!$B$24</f>
        <v>800</v>
      </c>
      <c r="H357" s="6">
        <v>354.0</v>
      </c>
      <c r="I357" s="6">
        <v>0.0</v>
      </c>
      <c r="J357" s="6">
        <v>600.0</v>
      </c>
      <c r="K357" s="6">
        <v>600.0</v>
      </c>
      <c r="L357" s="11">
        <v>0.0</v>
      </c>
      <c r="M357" s="17">
        <f t="shared" si="1"/>
        <v>2698736.8</v>
      </c>
      <c r="N357" s="11">
        <f t="shared" si="8"/>
        <v>544658620.6</v>
      </c>
      <c r="O357" s="47">
        <v>3.0</v>
      </c>
      <c r="P357" s="47">
        <f t="shared" si="20"/>
        <v>9</v>
      </c>
      <c r="Q357" s="9">
        <f t="shared" si="9"/>
        <v>15945002.59</v>
      </c>
      <c r="R357" s="44">
        <f t="shared" si="3"/>
        <v>0.1692528292</v>
      </c>
      <c r="S357" s="45">
        <f t="shared" si="10"/>
        <v>94409.75619</v>
      </c>
      <c r="T357" s="44">
        <f t="shared" si="4"/>
        <v>5769.092545</v>
      </c>
      <c r="U357" s="44">
        <f t="shared" si="5"/>
        <v>34085.64909</v>
      </c>
      <c r="V357" s="45">
        <f t="shared" si="11"/>
        <v>1650718.812</v>
      </c>
      <c r="W357" s="45">
        <f t="shared" si="6"/>
        <v>9523149591</v>
      </c>
    </row>
    <row r="358">
      <c r="A358" s="52"/>
      <c r="B358" s="52"/>
      <c r="C358" s="52"/>
      <c r="D358" s="52"/>
      <c r="E358" s="52"/>
      <c r="F358" s="45">
        <f t="shared" si="7"/>
        <v>11.81496871</v>
      </c>
      <c r="G358" s="6">
        <f>config!$B$24</f>
        <v>800</v>
      </c>
      <c r="H358" s="6">
        <v>355.0</v>
      </c>
      <c r="I358" s="6">
        <v>0.0</v>
      </c>
      <c r="J358" s="6">
        <v>600.0</v>
      </c>
      <c r="K358" s="6">
        <v>600.0</v>
      </c>
      <c r="L358" s="11">
        <v>0.0</v>
      </c>
      <c r="M358" s="17">
        <f t="shared" si="1"/>
        <v>2785063.1</v>
      </c>
      <c r="N358" s="11">
        <f t="shared" si="8"/>
        <v>563721672.3</v>
      </c>
      <c r="O358" s="47">
        <v>3.0</v>
      </c>
      <c r="P358" s="47">
        <f t="shared" si="20"/>
        <v>9</v>
      </c>
      <c r="Q358" s="9">
        <f t="shared" si="9"/>
        <v>16359572.65</v>
      </c>
      <c r="R358" s="44">
        <f t="shared" si="3"/>
        <v>0.1702405777</v>
      </c>
      <c r="S358" s="45">
        <f t="shared" si="10"/>
        <v>95825.90253</v>
      </c>
      <c r="T358" s="44">
        <f t="shared" si="4"/>
        <v>5882.769246</v>
      </c>
      <c r="U358" s="44">
        <f t="shared" si="5"/>
        <v>34555.62313</v>
      </c>
      <c r="V358" s="45">
        <f t="shared" si="11"/>
        <v>1700240.376</v>
      </c>
      <c r="W358" s="45">
        <f t="shared" si="6"/>
        <v>10002121794</v>
      </c>
    </row>
    <row r="359">
      <c r="A359" s="52"/>
      <c r="B359" s="52"/>
      <c r="C359" s="52"/>
      <c r="D359" s="52"/>
      <c r="E359" s="52"/>
      <c r="F359" s="45">
        <f t="shared" si="7"/>
        <v>11.8976735</v>
      </c>
      <c r="G359" s="6">
        <f>config!$B$24</f>
        <v>800</v>
      </c>
      <c r="H359" s="6">
        <v>356.0</v>
      </c>
      <c r="I359" s="6">
        <v>0.0</v>
      </c>
      <c r="J359" s="6">
        <v>600.0</v>
      </c>
      <c r="K359" s="6">
        <v>600.0</v>
      </c>
      <c r="L359" s="11">
        <v>0.0</v>
      </c>
      <c r="M359" s="17">
        <f t="shared" si="1"/>
        <v>2874151.85</v>
      </c>
      <c r="N359" s="11">
        <f t="shared" si="8"/>
        <v>583451930.9</v>
      </c>
      <c r="O359" s="47">
        <v>3.0</v>
      </c>
      <c r="P359" s="47">
        <f t="shared" si="20"/>
        <v>9</v>
      </c>
      <c r="Q359" s="9">
        <f t="shared" si="9"/>
        <v>16784921.54</v>
      </c>
      <c r="R359" s="44">
        <f t="shared" si="3"/>
        <v>0.1712341546</v>
      </c>
      <c r="S359" s="45">
        <f t="shared" si="10"/>
        <v>97263.29107</v>
      </c>
      <c r="T359" s="44">
        <f t="shared" si="4"/>
        <v>5998.685881</v>
      </c>
      <c r="U359" s="44">
        <f t="shared" si="5"/>
        <v>35032.06411</v>
      </c>
      <c r="V359" s="45">
        <f t="shared" si="11"/>
        <v>1751247.587</v>
      </c>
      <c r="W359" s="45">
        <f t="shared" si="6"/>
        <v>10505184176</v>
      </c>
    </row>
    <row r="360">
      <c r="A360" s="52"/>
      <c r="B360" s="52"/>
      <c r="C360" s="52"/>
      <c r="D360" s="52"/>
      <c r="E360" s="52"/>
      <c r="F360" s="45">
        <f t="shared" si="7"/>
        <v>11.98095721</v>
      </c>
      <c r="G360" s="6">
        <f>config!$B$24</f>
        <v>800</v>
      </c>
      <c r="H360" s="6">
        <v>357.0</v>
      </c>
      <c r="I360" s="6">
        <v>0.0</v>
      </c>
      <c r="J360" s="6">
        <v>600.0</v>
      </c>
      <c r="K360" s="6">
        <v>600.0</v>
      </c>
      <c r="L360" s="11">
        <v>0.0</v>
      </c>
      <c r="M360" s="17">
        <f t="shared" si="1"/>
        <v>2966091.45</v>
      </c>
      <c r="N360" s="11">
        <f t="shared" si="8"/>
        <v>603872748.4</v>
      </c>
      <c r="O360" s="47">
        <v>3.0</v>
      </c>
      <c r="P360" s="47">
        <f t="shared" si="20"/>
        <v>9</v>
      </c>
      <c r="Q360" s="9">
        <f t="shared" si="9"/>
        <v>17221329.5</v>
      </c>
      <c r="R360" s="44">
        <f t="shared" si="3"/>
        <v>0.1722335926</v>
      </c>
      <c r="S360" s="45">
        <f t="shared" si="10"/>
        <v>98722.24043</v>
      </c>
      <c r="T360" s="44">
        <f t="shared" si="4"/>
        <v>6116.886588</v>
      </c>
      <c r="U360" s="44">
        <f t="shared" si="5"/>
        <v>35515.06123</v>
      </c>
      <c r="V360" s="45">
        <f t="shared" si="11"/>
        <v>1803785.015</v>
      </c>
      <c r="W360" s="45">
        <f t="shared" si="6"/>
        <v>11033548365</v>
      </c>
    </row>
    <row r="361">
      <c r="A361" s="52"/>
      <c r="B361" s="52"/>
      <c r="C361" s="52"/>
      <c r="D361" s="52"/>
      <c r="E361" s="52"/>
      <c r="F361" s="45">
        <f t="shared" si="7"/>
        <v>12.06482391</v>
      </c>
      <c r="G361" s="6">
        <f>config!$B$24</f>
        <v>800</v>
      </c>
      <c r="H361" s="6">
        <v>358.0</v>
      </c>
      <c r="I361" s="6">
        <v>0.0</v>
      </c>
      <c r="J361" s="6">
        <v>600.0</v>
      </c>
      <c r="K361" s="6">
        <v>600.0</v>
      </c>
      <c r="L361" s="11">
        <v>0.0</v>
      </c>
      <c r="M361" s="17">
        <f t="shared" si="1"/>
        <v>3060973.05</v>
      </c>
      <c r="N361" s="11">
        <f t="shared" si="8"/>
        <v>625008294.6</v>
      </c>
      <c r="O361" s="47">
        <v>3.0</v>
      </c>
      <c r="P361" s="47">
        <f t="shared" si="20"/>
        <v>9</v>
      </c>
      <c r="Q361" s="9">
        <f t="shared" si="9"/>
        <v>17669084.07</v>
      </c>
      <c r="R361" s="44">
        <f t="shared" si="3"/>
        <v>0.1732389205</v>
      </c>
      <c r="S361" s="45">
        <f t="shared" si="10"/>
        <v>100203.074</v>
      </c>
      <c r="T361" s="44">
        <f t="shared" si="4"/>
        <v>6237.416373</v>
      </c>
      <c r="U361" s="44">
        <f t="shared" si="5"/>
        <v>36004.70585</v>
      </c>
      <c r="V361" s="45">
        <f t="shared" si="11"/>
        <v>1857898.565</v>
      </c>
      <c r="W361" s="45">
        <f t="shared" si="6"/>
        <v>11588486931</v>
      </c>
    </row>
    <row r="362">
      <c r="A362" s="52"/>
      <c r="B362" s="52"/>
      <c r="C362" s="52"/>
      <c r="D362" s="52"/>
      <c r="E362" s="52"/>
      <c r="F362" s="45">
        <f t="shared" si="7"/>
        <v>12.14927768</v>
      </c>
      <c r="G362" s="6">
        <f>config!$B$24</f>
        <v>800</v>
      </c>
      <c r="H362" s="6">
        <v>359.0</v>
      </c>
      <c r="I362" s="6">
        <v>0.0</v>
      </c>
      <c r="J362" s="6">
        <v>600.0</v>
      </c>
      <c r="K362" s="6">
        <v>600.0</v>
      </c>
      <c r="L362" s="11">
        <v>0.0</v>
      </c>
      <c r="M362" s="17">
        <f t="shared" si="1"/>
        <v>3158890.95</v>
      </c>
      <c r="N362" s="11">
        <f t="shared" si="8"/>
        <v>646883584.9</v>
      </c>
      <c r="O362" s="47">
        <v>3.0</v>
      </c>
      <c r="P362" s="47">
        <f t="shared" si="20"/>
        <v>9</v>
      </c>
      <c r="Q362" s="9">
        <f t="shared" si="9"/>
        <v>18128480.26</v>
      </c>
      <c r="R362" s="44">
        <f t="shared" si="3"/>
        <v>0.1742501801</v>
      </c>
      <c r="S362" s="45">
        <f t="shared" si="10"/>
        <v>101706.1201</v>
      </c>
      <c r="T362" s="44">
        <f t="shared" si="4"/>
        <v>6360.321129</v>
      </c>
      <c r="U362" s="44">
        <f t="shared" si="5"/>
        <v>36501.08783</v>
      </c>
      <c r="V362" s="45">
        <f t="shared" si="11"/>
        <v>1913635.522</v>
      </c>
      <c r="W362" s="45">
        <f t="shared" si="6"/>
        <v>12171336446</v>
      </c>
    </row>
    <row r="363">
      <c r="A363" s="52"/>
      <c r="B363" s="52"/>
      <c r="C363" s="52"/>
      <c r="D363" s="52"/>
      <c r="E363" s="52"/>
      <c r="F363" s="45">
        <f t="shared" si="7"/>
        <v>12.23432262</v>
      </c>
      <c r="G363" s="6">
        <f>config!$B$24</f>
        <v>800</v>
      </c>
      <c r="H363" s="6">
        <v>360.0</v>
      </c>
      <c r="I363" s="6">
        <v>0.0</v>
      </c>
      <c r="J363" s="6">
        <v>600.0</v>
      </c>
      <c r="K363" s="6">
        <v>600.0</v>
      </c>
      <c r="L363" s="11">
        <v>0.0</v>
      </c>
      <c r="M363" s="17">
        <f t="shared" si="1"/>
        <v>3259942.15</v>
      </c>
      <c r="N363" s="11">
        <f t="shared" si="8"/>
        <v>669524510.4</v>
      </c>
      <c r="O363" s="47">
        <v>3.0</v>
      </c>
      <c r="P363" s="47">
        <f t="shared" si="20"/>
        <v>9</v>
      </c>
      <c r="Q363" s="9">
        <f t="shared" si="9"/>
        <v>18599820.74</v>
      </c>
      <c r="R363" s="44">
        <f t="shared" si="3"/>
        <v>0.1752673961</v>
      </c>
      <c r="S363" s="45">
        <f t="shared" si="10"/>
        <v>103231.712</v>
      </c>
      <c r="T363" s="44">
        <f t="shared" si="4"/>
        <v>6485.647654</v>
      </c>
      <c r="U363" s="44">
        <f t="shared" si="5"/>
        <v>37004.30198</v>
      </c>
      <c r="V363" s="45">
        <f t="shared" si="11"/>
        <v>1971044.588</v>
      </c>
      <c r="W363" s="45">
        <f t="shared" si="6"/>
        <v>12783500708</v>
      </c>
    </row>
    <row r="364">
      <c r="A364" s="52"/>
      <c r="B364" s="52"/>
      <c r="C364" s="52"/>
      <c r="D364" s="52"/>
      <c r="E364" s="52"/>
      <c r="F364" s="45">
        <f t="shared" si="7"/>
        <v>12.31996288</v>
      </c>
      <c r="G364" s="6">
        <f>config!$B$24</f>
        <v>800</v>
      </c>
      <c r="H364" s="6">
        <v>361.0</v>
      </c>
      <c r="I364" s="6">
        <v>0.0</v>
      </c>
      <c r="J364" s="6">
        <v>600.0</v>
      </c>
      <c r="K364" s="6">
        <v>600.0</v>
      </c>
      <c r="L364" s="11">
        <v>0.0</v>
      </c>
      <c r="M364" s="17">
        <f t="shared" si="1"/>
        <v>3364227.05</v>
      </c>
      <c r="N364" s="11">
        <f t="shared" si="8"/>
        <v>692957868.3</v>
      </c>
      <c r="O364" s="47">
        <v>3.0</v>
      </c>
      <c r="P364" s="47">
        <f t="shared" si="20"/>
        <v>9</v>
      </c>
      <c r="Q364" s="9">
        <f t="shared" si="9"/>
        <v>19083416.08</v>
      </c>
      <c r="R364" s="44">
        <f t="shared" si="3"/>
        <v>0.1762906094</v>
      </c>
      <c r="S364" s="45">
        <f t="shared" si="10"/>
        <v>104780.1876</v>
      </c>
      <c r="T364" s="44">
        <f t="shared" si="4"/>
        <v>6613.443667</v>
      </c>
      <c r="U364" s="44">
        <f t="shared" si="5"/>
        <v>37514.44101</v>
      </c>
      <c r="V364" s="45">
        <f t="shared" si="11"/>
        <v>2030175.926</v>
      </c>
      <c r="W364" s="45">
        <f t="shared" si="6"/>
        <v>13426454118</v>
      </c>
    </row>
    <row r="365">
      <c r="A365" s="52"/>
      <c r="B365" s="52"/>
      <c r="C365" s="52"/>
      <c r="D365" s="52"/>
      <c r="E365" s="52"/>
      <c r="F365" s="45">
        <f t="shared" si="7"/>
        <v>12.40620262</v>
      </c>
      <c r="G365" s="6">
        <f>config!$B$24</f>
        <v>800</v>
      </c>
      <c r="H365" s="6">
        <v>362.0</v>
      </c>
      <c r="I365" s="6">
        <v>0.0</v>
      </c>
      <c r="J365" s="6">
        <v>600.0</v>
      </c>
      <c r="K365" s="6">
        <v>600.0</v>
      </c>
      <c r="L365" s="11">
        <v>0.0</v>
      </c>
      <c r="M365" s="17">
        <f t="shared" si="1"/>
        <v>3471849</v>
      </c>
      <c r="N365" s="11">
        <f t="shared" si="8"/>
        <v>717211393.7</v>
      </c>
      <c r="O365" s="47">
        <v>3.0</v>
      </c>
      <c r="P365" s="47">
        <f t="shared" si="20"/>
        <v>9</v>
      </c>
      <c r="Q365" s="9">
        <f t="shared" si="9"/>
        <v>19579584.9</v>
      </c>
      <c r="R365" s="44">
        <f t="shared" si="3"/>
        <v>0.1773198471</v>
      </c>
      <c r="S365" s="45">
        <f t="shared" si="10"/>
        <v>106351.8904</v>
      </c>
      <c r="T365" s="44">
        <f t="shared" si="4"/>
        <v>6743.757828</v>
      </c>
      <c r="U365" s="44">
        <f t="shared" si="5"/>
        <v>38031.60187</v>
      </c>
      <c r="V365" s="45">
        <f t="shared" si="11"/>
        <v>2091081.203</v>
      </c>
      <c r="W365" s="45">
        <f t="shared" si="6"/>
        <v>14101745234</v>
      </c>
    </row>
    <row r="366">
      <c r="A366" s="52"/>
      <c r="B366" s="52"/>
      <c r="C366" s="52"/>
      <c r="D366" s="52"/>
      <c r="E366" s="52"/>
      <c r="F366" s="45">
        <f t="shared" si="7"/>
        <v>12.49304604</v>
      </c>
      <c r="G366" s="6">
        <f>config!$B$24</f>
        <v>800</v>
      </c>
      <c r="H366" s="6">
        <v>363.0</v>
      </c>
      <c r="I366" s="6">
        <v>0.0</v>
      </c>
      <c r="J366" s="6">
        <v>600.0</v>
      </c>
      <c r="K366" s="6">
        <v>600.0</v>
      </c>
      <c r="L366" s="11">
        <v>0.0</v>
      </c>
      <c r="M366" s="17">
        <f t="shared" si="1"/>
        <v>3582914.9</v>
      </c>
      <c r="N366" s="11">
        <f t="shared" si="8"/>
        <v>742313792.4</v>
      </c>
      <c r="O366" s="47">
        <v>3.0</v>
      </c>
      <c r="P366" s="47">
        <f t="shared" si="20"/>
        <v>9</v>
      </c>
      <c r="Q366" s="9">
        <f t="shared" si="9"/>
        <v>20088654.11</v>
      </c>
      <c r="R366" s="44">
        <f t="shared" si="3"/>
        <v>0.1783551492</v>
      </c>
      <c r="S366" s="45">
        <f t="shared" si="10"/>
        <v>107947.1688</v>
      </c>
      <c r="T366" s="44">
        <f t="shared" si="4"/>
        <v>6876.639755</v>
      </c>
      <c r="U366" s="44">
        <f t="shared" si="5"/>
        <v>38555.88015</v>
      </c>
      <c r="V366" s="45">
        <f t="shared" si="11"/>
        <v>2153813.64</v>
      </c>
      <c r="W366" s="45">
        <f t="shared" si="6"/>
        <v>14811000499</v>
      </c>
    </row>
    <row r="367">
      <c r="A367" s="52"/>
      <c r="B367" s="52"/>
      <c r="C367" s="52"/>
      <c r="D367" s="52"/>
      <c r="E367" s="52"/>
      <c r="F367" s="45">
        <f t="shared" si="7"/>
        <v>12.58049736</v>
      </c>
      <c r="G367" s="6">
        <f>config!$B$24</f>
        <v>800</v>
      </c>
      <c r="H367" s="6">
        <v>364.0</v>
      </c>
      <c r="I367" s="6">
        <v>0.0</v>
      </c>
      <c r="J367" s="6">
        <v>600.0</v>
      </c>
      <c r="K367" s="6">
        <v>600.0</v>
      </c>
      <c r="L367" s="11">
        <v>0.0</v>
      </c>
      <c r="M367" s="17">
        <f t="shared" si="1"/>
        <v>3697534.9</v>
      </c>
      <c r="N367" s="11">
        <f t="shared" si="8"/>
        <v>768294775.2</v>
      </c>
      <c r="O367" s="47">
        <v>3.0</v>
      </c>
      <c r="P367" s="47">
        <f t="shared" si="20"/>
        <v>10</v>
      </c>
      <c r="Q367" s="9">
        <f t="shared" si="9"/>
        <v>20610959.11</v>
      </c>
      <c r="R367" s="44">
        <f t="shared" si="3"/>
        <v>0.1793965472</v>
      </c>
      <c r="S367" s="45">
        <f t="shared" si="10"/>
        <v>109566.3763</v>
      </c>
      <c r="T367" s="44">
        <f t="shared" si="4"/>
        <v>7012.140046</v>
      </c>
      <c r="U367" s="44">
        <f t="shared" si="5"/>
        <v>39087.37462</v>
      </c>
      <c r="V367" s="45">
        <f t="shared" si="11"/>
        <v>2218428.049</v>
      </c>
      <c r="W367" s="45">
        <f t="shared" si="6"/>
        <v>15555928159</v>
      </c>
    </row>
    <row r="368">
      <c r="A368" s="52"/>
      <c r="B368" s="52"/>
      <c r="C368" s="52"/>
      <c r="D368" s="52"/>
      <c r="E368" s="52"/>
      <c r="F368" s="45">
        <f t="shared" si="7"/>
        <v>12.66856084</v>
      </c>
      <c r="G368" s="6">
        <f>config!$B$24</f>
        <v>800</v>
      </c>
      <c r="H368" s="6">
        <v>365.0</v>
      </c>
      <c r="I368" s="6">
        <v>0.0</v>
      </c>
      <c r="J368" s="6">
        <v>600.0</v>
      </c>
      <c r="K368" s="6">
        <v>600.0</v>
      </c>
      <c r="L368" s="11">
        <v>0.0</v>
      </c>
      <c r="M368" s="17">
        <f t="shared" si="1"/>
        <v>3815822.75</v>
      </c>
      <c r="N368" s="11">
        <f t="shared" si="8"/>
        <v>795185092.3</v>
      </c>
      <c r="O368" s="47">
        <v>3.0</v>
      </c>
      <c r="P368" s="47">
        <f t="shared" si="20"/>
        <v>10</v>
      </c>
      <c r="Q368" s="9">
        <f t="shared" si="9"/>
        <v>21146844.05</v>
      </c>
      <c r="R368" s="44">
        <f t="shared" si="3"/>
        <v>0.1804440767</v>
      </c>
      <c r="S368" s="45">
        <f t="shared" si="10"/>
        <v>111209.872</v>
      </c>
      <c r="T368" s="44">
        <f t="shared" si="4"/>
        <v>7150.310293</v>
      </c>
      <c r="U368" s="44">
        <f t="shared" si="5"/>
        <v>39626.1846</v>
      </c>
      <c r="V368" s="45">
        <f t="shared" si="11"/>
        <v>2284980.89</v>
      </c>
      <c r="W368" s="45">
        <f t="shared" si="6"/>
        <v>16338322379</v>
      </c>
    </row>
    <row r="369">
      <c r="A369" s="52"/>
      <c r="B369" s="52"/>
      <c r="C369" s="52"/>
      <c r="D369" s="52"/>
      <c r="E369" s="52"/>
      <c r="F369" s="45">
        <f t="shared" si="7"/>
        <v>12.75724077</v>
      </c>
      <c r="G369" s="6">
        <f>config!$B$24</f>
        <v>800</v>
      </c>
      <c r="H369" s="6">
        <v>366.0</v>
      </c>
      <c r="I369" s="6">
        <v>0.0</v>
      </c>
      <c r="J369" s="6">
        <v>600.0</v>
      </c>
      <c r="K369" s="6">
        <v>600.0</v>
      </c>
      <c r="L369" s="11">
        <v>0.0</v>
      </c>
      <c r="M369" s="17">
        <f t="shared" si="1"/>
        <v>3937895.8</v>
      </c>
      <c r="N369" s="11">
        <f t="shared" si="8"/>
        <v>823016570.5</v>
      </c>
      <c r="O369" s="47">
        <v>3.0</v>
      </c>
      <c r="P369" s="47">
        <f t="shared" si="20"/>
        <v>10</v>
      </c>
      <c r="Q369" s="9">
        <f t="shared" si="9"/>
        <v>21696662</v>
      </c>
      <c r="R369" s="44">
        <f t="shared" si="3"/>
        <v>0.1814977714</v>
      </c>
      <c r="S369" s="45">
        <f t="shared" si="10"/>
        <v>112878.0201</v>
      </c>
      <c r="T369" s="44">
        <f t="shared" si="4"/>
        <v>7291.203107</v>
      </c>
      <c r="U369" s="44">
        <f t="shared" si="5"/>
        <v>40172.4112</v>
      </c>
      <c r="V369" s="45">
        <f t="shared" si="11"/>
        <v>2353530.317</v>
      </c>
      <c r="W369" s="45">
        <f t="shared" si="6"/>
        <v>17160067558</v>
      </c>
    </row>
    <row r="370">
      <c r="A370" s="52"/>
      <c r="B370" s="52"/>
      <c r="C370" s="52"/>
      <c r="D370" s="52"/>
      <c r="E370" s="52"/>
      <c r="F370" s="45">
        <f t="shared" si="7"/>
        <v>12.84654145</v>
      </c>
      <c r="G370" s="6">
        <f>config!$B$24</f>
        <v>800</v>
      </c>
      <c r="H370" s="6">
        <v>367.0</v>
      </c>
      <c r="I370" s="6">
        <v>0.0</v>
      </c>
      <c r="J370" s="6">
        <v>600.0</v>
      </c>
      <c r="K370" s="6">
        <v>600.0</v>
      </c>
      <c r="L370" s="11">
        <v>0.0</v>
      </c>
      <c r="M370" s="17">
        <f t="shared" si="1"/>
        <v>4063875.15</v>
      </c>
      <c r="N370" s="11">
        <f t="shared" si="8"/>
        <v>851822150.5</v>
      </c>
      <c r="O370" s="47">
        <v>3.0</v>
      </c>
      <c r="P370" s="47">
        <f t="shared" si="20"/>
        <v>10</v>
      </c>
      <c r="Q370" s="9">
        <f t="shared" si="9"/>
        <v>22260775.21</v>
      </c>
      <c r="R370" s="44">
        <f t="shared" si="3"/>
        <v>0.1825576653</v>
      </c>
      <c r="S370" s="45">
        <f t="shared" si="10"/>
        <v>114571.1904</v>
      </c>
      <c r="T370" s="44">
        <f t="shared" si="4"/>
        <v>7434.872134</v>
      </c>
      <c r="U370" s="44">
        <f t="shared" si="5"/>
        <v>40726.15697</v>
      </c>
      <c r="V370" s="45">
        <f t="shared" si="11"/>
        <v>2424136.226</v>
      </c>
      <c r="W370" s="45">
        <f t="shared" si="6"/>
        <v>18023142877</v>
      </c>
    </row>
    <row r="371">
      <c r="A371" s="52"/>
      <c r="B371" s="52"/>
      <c r="C371" s="52"/>
      <c r="D371" s="52"/>
      <c r="E371" s="52"/>
      <c r="F371" s="45">
        <f t="shared" si="7"/>
        <v>12.93646724</v>
      </c>
      <c r="G371" s="6">
        <f>config!$B$24</f>
        <v>800</v>
      </c>
      <c r="H371" s="6">
        <v>368.0</v>
      </c>
      <c r="I371" s="6">
        <v>0.0</v>
      </c>
      <c r="J371" s="6">
        <v>600.0</v>
      </c>
      <c r="K371" s="6">
        <v>600.0</v>
      </c>
      <c r="L371" s="11">
        <v>0.0</v>
      </c>
      <c r="M371" s="17">
        <f t="shared" si="1"/>
        <v>4193885.9</v>
      </c>
      <c r="N371" s="11">
        <f t="shared" si="8"/>
        <v>881635925.8</v>
      </c>
      <c r="O371" s="47">
        <v>3.0</v>
      </c>
      <c r="P371" s="47">
        <f t="shared" si="20"/>
        <v>10</v>
      </c>
      <c r="Q371" s="9">
        <f t="shared" si="9"/>
        <v>22839555.36</v>
      </c>
      <c r="R371" s="44">
        <f t="shared" si="3"/>
        <v>0.183623798</v>
      </c>
      <c r="S371" s="45">
        <f t="shared" si="10"/>
        <v>116289.7582</v>
      </c>
      <c r="T371" s="44">
        <f t="shared" si="4"/>
        <v>7581.372077</v>
      </c>
      <c r="U371" s="44">
        <f t="shared" si="5"/>
        <v>41287.52461</v>
      </c>
      <c r="V371" s="45">
        <f t="shared" si="11"/>
        <v>2496860.313</v>
      </c>
      <c r="W371" s="45">
        <f t="shared" si="6"/>
        <v>18929627059</v>
      </c>
    </row>
    <row r="372">
      <c r="A372" s="52"/>
      <c r="B372" s="52"/>
      <c r="C372" s="52"/>
      <c r="D372" s="52"/>
      <c r="E372" s="52"/>
      <c r="F372" s="45">
        <f t="shared" si="7"/>
        <v>13.02702251</v>
      </c>
      <c r="G372" s="6">
        <f>config!$B$24</f>
        <v>800</v>
      </c>
      <c r="H372" s="6">
        <v>369.0</v>
      </c>
      <c r="I372" s="6">
        <v>0.0</v>
      </c>
      <c r="J372" s="6">
        <v>600.0</v>
      </c>
      <c r="K372" s="6">
        <v>600.0</v>
      </c>
      <c r="L372" s="11">
        <v>0.0</v>
      </c>
      <c r="M372" s="17">
        <f t="shared" si="1"/>
        <v>4328056.95</v>
      </c>
      <c r="N372" s="11">
        <f t="shared" si="8"/>
        <v>912493183.2</v>
      </c>
      <c r="O372" s="47">
        <v>3.0</v>
      </c>
      <c r="P372" s="47">
        <f t="shared" si="20"/>
        <v>10</v>
      </c>
      <c r="Q372" s="9">
        <f t="shared" si="9"/>
        <v>23433383.8</v>
      </c>
      <c r="R372" s="44">
        <f t="shared" si="3"/>
        <v>0.1846962004</v>
      </c>
      <c r="S372" s="45">
        <f t="shared" si="10"/>
        <v>118034.1046</v>
      </c>
      <c r="T372" s="44">
        <f t="shared" si="4"/>
        <v>7730.758719</v>
      </c>
      <c r="U372" s="44">
        <f t="shared" si="5"/>
        <v>41856.62024</v>
      </c>
      <c r="V372" s="45">
        <f t="shared" si="11"/>
        <v>2571766.123</v>
      </c>
      <c r="W372" s="45">
        <f t="shared" si="6"/>
        <v>19881703375</v>
      </c>
    </row>
    <row r="373">
      <c r="A373" s="52"/>
      <c r="B373" s="52"/>
      <c r="C373" s="52"/>
      <c r="D373" s="52"/>
      <c r="E373" s="52"/>
      <c r="F373" s="45">
        <f t="shared" si="7"/>
        <v>13.11821167</v>
      </c>
      <c r="G373" s="6">
        <f>config!$B$24</f>
        <v>800</v>
      </c>
      <c r="H373" s="6">
        <v>370.0</v>
      </c>
      <c r="I373" s="6">
        <v>0.0</v>
      </c>
      <c r="J373" s="6">
        <v>600.0</v>
      </c>
      <c r="K373" s="6">
        <v>600.0</v>
      </c>
      <c r="L373" s="11">
        <v>0.0</v>
      </c>
      <c r="M373" s="17">
        <f t="shared" si="1"/>
        <v>4466521.5</v>
      </c>
      <c r="N373" s="11">
        <f t="shared" si="8"/>
        <v>944430444.6</v>
      </c>
      <c r="O373" s="47">
        <v>3.0</v>
      </c>
      <c r="P373" s="47">
        <f t="shared" si="20"/>
        <v>10</v>
      </c>
      <c r="Q373" s="9">
        <f t="shared" si="9"/>
        <v>24042651.78</v>
      </c>
      <c r="R373" s="44">
        <f t="shared" si="3"/>
        <v>0.1857749112</v>
      </c>
      <c r="S373" s="45">
        <f t="shared" si="10"/>
        <v>119804.6162</v>
      </c>
      <c r="T373" s="44">
        <f t="shared" si="4"/>
        <v>7883.08894</v>
      </c>
      <c r="U373" s="44">
        <f t="shared" si="5"/>
        <v>42433.54977</v>
      </c>
      <c r="V373" s="45">
        <f t="shared" si="11"/>
        <v>2648919.106</v>
      </c>
      <c r="W373" s="45">
        <f t="shared" si="6"/>
        <v>20881664909</v>
      </c>
    </row>
    <row r="374">
      <c r="A374" s="52"/>
      <c r="B374" s="52"/>
      <c r="C374" s="52"/>
      <c r="D374" s="52"/>
      <c r="E374" s="52"/>
      <c r="F374" s="45">
        <f t="shared" si="7"/>
        <v>13.21003915</v>
      </c>
      <c r="G374" s="6">
        <f>config!$B$24</f>
        <v>800</v>
      </c>
      <c r="H374" s="6">
        <v>371.0</v>
      </c>
      <c r="I374" s="6">
        <v>0.0</v>
      </c>
      <c r="J374" s="6">
        <v>600.0</v>
      </c>
      <c r="K374" s="6">
        <v>600.0</v>
      </c>
      <c r="L374" s="11">
        <v>0.0</v>
      </c>
      <c r="M374" s="17">
        <f t="shared" si="1"/>
        <v>4609416.9</v>
      </c>
      <c r="N374" s="11">
        <f t="shared" si="8"/>
        <v>977485510.2</v>
      </c>
      <c r="O374" s="47">
        <v>3.0</v>
      </c>
      <c r="P374" s="47">
        <f t="shared" si="20"/>
        <v>10</v>
      </c>
      <c r="Q374" s="9">
        <f t="shared" si="9"/>
        <v>24667760.73</v>
      </c>
      <c r="R374" s="44">
        <f t="shared" si="3"/>
        <v>0.1868599647</v>
      </c>
      <c r="S374" s="45">
        <f t="shared" si="10"/>
        <v>121601.6854</v>
      </c>
      <c r="T374" s="44">
        <f t="shared" si="4"/>
        <v>8038.420742</v>
      </c>
      <c r="U374" s="44">
        <f t="shared" si="5"/>
        <v>43018.42159</v>
      </c>
      <c r="V374" s="45">
        <f t="shared" si="11"/>
        <v>2728386.679</v>
      </c>
      <c r="W374" s="45">
        <f t="shared" si="6"/>
        <v>21931920076</v>
      </c>
    </row>
    <row r="375">
      <c r="A375" s="52"/>
      <c r="B375" s="52"/>
      <c r="C375" s="52"/>
      <c r="D375" s="52"/>
      <c r="E375" s="52"/>
      <c r="F375" s="45">
        <f t="shared" si="7"/>
        <v>13.30250943</v>
      </c>
      <c r="G375" s="6">
        <f>config!$B$24</f>
        <v>800</v>
      </c>
      <c r="H375" s="6">
        <v>372.0</v>
      </c>
      <c r="I375" s="6">
        <v>0.0</v>
      </c>
      <c r="J375" s="6">
        <v>600.0</v>
      </c>
      <c r="K375" s="6">
        <v>600.0</v>
      </c>
      <c r="L375" s="11">
        <v>0.0</v>
      </c>
      <c r="M375" s="17">
        <f t="shared" si="1"/>
        <v>4756884.95</v>
      </c>
      <c r="N375" s="11">
        <f t="shared" si="8"/>
        <v>1011697503</v>
      </c>
      <c r="O375" s="47">
        <v>3.0</v>
      </c>
      <c r="P375" s="47">
        <f t="shared" si="20"/>
        <v>10</v>
      </c>
      <c r="Q375" s="9">
        <f t="shared" si="9"/>
        <v>25309122.51</v>
      </c>
      <c r="R375" s="44">
        <f t="shared" si="3"/>
        <v>0.1879513977</v>
      </c>
      <c r="S375" s="45">
        <f t="shared" si="10"/>
        <v>123425.7107</v>
      </c>
      <c r="T375" s="44">
        <f t="shared" si="4"/>
        <v>8196.813269</v>
      </c>
      <c r="U375" s="44">
        <f t="shared" si="5"/>
        <v>43611.34511</v>
      </c>
      <c r="V375" s="45">
        <f t="shared" si="11"/>
        <v>2810238.28</v>
      </c>
      <c r="W375" s="45">
        <f t="shared" si="6"/>
        <v>23034998420</v>
      </c>
    </row>
    <row r="376">
      <c r="A376" s="52"/>
      <c r="B376" s="52"/>
      <c r="C376" s="52"/>
      <c r="D376" s="52"/>
      <c r="E376" s="52"/>
      <c r="F376" s="45">
        <f t="shared" si="7"/>
        <v>13.39562699</v>
      </c>
      <c r="G376" s="6">
        <f>config!$B$24</f>
        <v>800</v>
      </c>
      <c r="H376" s="6">
        <v>373.0</v>
      </c>
      <c r="I376" s="6">
        <v>0.0</v>
      </c>
      <c r="J376" s="6">
        <v>600.0</v>
      </c>
      <c r="K376" s="6">
        <v>600.0</v>
      </c>
      <c r="L376" s="11">
        <v>0.0</v>
      </c>
      <c r="M376" s="17">
        <f t="shared" si="1"/>
        <v>4909072</v>
      </c>
      <c r="N376" s="11">
        <f t="shared" si="8"/>
        <v>1047106916</v>
      </c>
      <c r="O376" s="47">
        <v>3.0</v>
      </c>
      <c r="P376" s="47">
        <f t="shared" si="20"/>
        <v>10</v>
      </c>
      <c r="Q376" s="9">
        <f t="shared" si="9"/>
        <v>25967159.69</v>
      </c>
      <c r="R376" s="44">
        <f t="shared" si="3"/>
        <v>0.1890492475</v>
      </c>
      <c r="S376" s="45">
        <f t="shared" si="10"/>
        <v>125277.0963</v>
      </c>
      <c r="T376" s="44">
        <f t="shared" si="4"/>
        <v>8358.326831</v>
      </c>
      <c r="U376" s="44">
        <f t="shared" si="5"/>
        <v>44212.4311</v>
      </c>
      <c r="V376" s="45">
        <f t="shared" si="11"/>
        <v>2894545.428</v>
      </c>
      <c r="W376" s="45">
        <f t="shared" si="6"/>
        <v>24193556715</v>
      </c>
    </row>
    <row r="377">
      <c r="A377" s="52"/>
      <c r="B377" s="52"/>
      <c r="C377" s="52"/>
      <c r="D377" s="52"/>
      <c r="E377" s="52"/>
      <c r="F377" s="45">
        <f t="shared" si="7"/>
        <v>13.48939638</v>
      </c>
      <c r="G377" s="6">
        <f>config!$B$24</f>
        <v>800</v>
      </c>
      <c r="H377" s="6">
        <v>374.0</v>
      </c>
      <c r="I377" s="6">
        <v>0.0</v>
      </c>
      <c r="J377" s="6">
        <v>600.0</v>
      </c>
      <c r="K377" s="6">
        <v>600.0</v>
      </c>
      <c r="L377" s="11">
        <v>0.0</v>
      </c>
      <c r="M377" s="17">
        <f t="shared" si="1"/>
        <v>5066129.05</v>
      </c>
      <c r="N377" s="11">
        <f t="shared" si="8"/>
        <v>1083755658</v>
      </c>
      <c r="O377" s="47">
        <v>3.0</v>
      </c>
      <c r="P377" s="47">
        <f t="shared" si="20"/>
        <v>10</v>
      </c>
      <c r="Q377" s="9">
        <f t="shared" si="9"/>
        <v>26642305.84</v>
      </c>
      <c r="R377" s="44">
        <f t="shared" si="3"/>
        <v>0.1901535505</v>
      </c>
      <c r="S377" s="45">
        <f t="shared" si="10"/>
        <v>127156.2528</v>
      </c>
      <c r="T377" s="44">
        <f t="shared" si="4"/>
        <v>8523.022926</v>
      </c>
      <c r="U377" s="44">
        <f t="shared" si="5"/>
        <v>44821.7922</v>
      </c>
      <c r="V377" s="45">
        <f t="shared" si="11"/>
        <v>2981381.791</v>
      </c>
      <c r="W377" s="45">
        <f t="shared" si="6"/>
        <v>25410385356</v>
      </c>
    </row>
    <row r="378">
      <c r="A378" s="52"/>
      <c r="B378" s="52"/>
      <c r="C378" s="52"/>
      <c r="D378" s="52"/>
      <c r="E378" s="52"/>
      <c r="F378" s="45">
        <f t="shared" si="7"/>
        <v>13.58382216</v>
      </c>
      <c r="G378" s="6">
        <f>config!$B$24</f>
        <v>800</v>
      </c>
      <c r="H378" s="6">
        <v>375.0</v>
      </c>
      <c r="I378" s="6">
        <v>0.0</v>
      </c>
      <c r="J378" s="6">
        <v>600.0</v>
      </c>
      <c r="K378" s="6">
        <v>600.0</v>
      </c>
      <c r="L378" s="11">
        <v>0.0</v>
      </c>
      <c r="M378" s="17">
        <f t="shared" si="1"/>
        <v>5228211.85</v>
      </c>
      <c r="N378" s="11">
        <f t="shared" si="8"/>
        <v>1121687106</v>
      </c>
      <c r="O378" s="47">
        <v>3.0</v>
      </c>
      <c r="P378" s="47">
        <f t="shared" si="20"/>
        <v>10</v>
      </c>
      <c r="Q378" s="9">
        <f t="shared" si="9"/>
        <v>27335005.8</v>
      </c>
      <c r="R378" s="44">
        <f t="shared" si="3"/>
        <v>0.1912643403</v>
      </c>
      <c r="S378" s="45">
        <f t="shared" si="10"/>
        <v>129063.5966</v>
      </c>
      <c r="T378" s="44">
        <f t="shared" si="4"/>
        <v>8690.964264</v>
      </c>
      <c r="U378" s="44">
        <f t="shared" si="5"/>
        <v>45439.54326</v>
      </c>
      <c r="V378" s="45">
        <f t="shared" si="11"/>
        <v>3070823.245</v>
      </c>
      <c r="W378" s="45">
        <f t="shared" si="6"/>
        <v>26688415082</v>
      </c>
    </row>
    <row r="379">
      <c r="A379" s="52"/>
      <c r="B379" s="52"/>
      <c r="C379" s="52"/>
      <c r="D379" s="52"/>
      <c r="E379" s="52"/>
      <c r="F379" s="45">
        <f t="shared" si="7"/>
        <v>13.67890891</v>
      </c>
      <c r="G379" s="6">
        <f>config!$B$24</f>
        <v>800</v>
      </c>
      <c r="H379" s="6">
        <v>376.0</v>
      </c>
      <c r="I379" s="6">
        <v>0.0</v>
      </c>
      <c r="J379" s="6">
        <v>600.0</v>
      </c>
      <c r="K379" s="6">
        <v>600.0</v>
      </c>
      <c r="L379" s="11">
        <v>0.0</v>
      </c>
      <c r="M379" s="17">
        <f t="shared" si="1"/>
        <v>5395481.35</v>
      </c>
      <c r="N379" s="11">
        <f t="shared" si="8"/>
        <v>1160946154</v>
      </c>
      <c r="O379" s="47">
        <v>3.0</v>
      </c>
      <c r="P379" s="47">
        <f t="shared" si="20"/>
        <v>11</v>
      </c>
      <c r="Q379" s="9">
        <f t="shared" si="9"/>
        <v>28045715.95</v>
      </c>
      <c r="R379" s="44">
        <f t="shared" si="3"/>
        <v>0.1923816586</v>
      </c>
      <c r="S379" s="45">
        <f t="shared" si="10"/>
        <v>130999.5505</v>
      </c>
      <c r="T379" s="44">
        <f t="shared" si="4"/>
        <v>8862.214792</v>
      </c>
      <c r="U379" s="44">
        <f t="shared" si="5"/>
        <v>46065.79888</v>
      </c>
      <c r="V379" s="45">
        <f t="shared" si="11"/>
        <v>3162947.942</v>
      </c>
      <c r="W379" s="45">
        <f t="shared" si="6"/>
        <v>28030724038</v>
      </c>
    </row>
    <row r="380">
      <c r="A380" s="52"/>
      <c r="B380" s="52"/>
      <c r="C380" s="52"/>
      <c r="D380" s="52"/>
      <c r="E380" s="52"/>
      <c r="F380" s="45">
        <f t="shared" si="7"/>
        <v>13.77466127</v>
      </c>
      <c r="G380" s="6">
        <f>config!$B$24</f>
        <v>800</v>
      </c>
      <c r="H380" s="6">
        <v>377.0</v>
      </c>
      <c r="I380" s="6">
        <v>0.0</v>
      </c>
      <c r="J380" s="6">
        <v>600.0</v>
      </c>
      <c r="K380" s="6">
        <v>600.0</v>
      </c>
      <c r="L380" s="11">
        <v>0.0</v>
      </c>
      <c r="M380" s="17">
        <f t="shared" si="1"/>
        <v>5568103.5</v>
      </c>
      <c r="N380" s="11">
        <f t="shared" si="8"/>
        <v>1201579270</v>
      </c>
      <c r="O380" s="47">
        <v>3.0</v>
      </c>
      <c r="P380" s="47">
        <f t="shared" si="20"/>
        <v>11</v>
      </c>
      <c r="Q380" s="9">
        <f t="shared" si="9"/>
        <v>28774904.56</v>
      </c>
      <c r="R380" s="44">
        <f t="shared" si="3"/>
        <v>0.1935055419</v>
      </c>
      <c r="S380" s="45">
        <f t="shared" si="10"/>
        <v>132964.5438</v>
      </c>
      <c r="T380" s="44">
        <f t="shared" si="4"/>
        <v>9036.839714</v>
      </c>
      <c r="U380" s="44">
        <f t="shared" si="5"/>
        <v>46700.67651</v>
      </c>
      <c r="V380" s="45">
        <f t="shared" si="11"/>
        <v>3257836.38</v>
      </c>
      <c r="W380" s="45">
        <f t="shared" si="6"/>
        <v>29440545183</v>
      </c>
    </row>
    <row r="381">
      <c r="A381" s="52"/>
      <c r="B381" s="52"/>
      <c r="C381" s="52"/>
      <c r="D381" s="52"/>
      <c r="E381" s="52"/>
      <c r="F381" s="45">
        <f t="shared" si="7"/>
        <v>13.8710839</v>
      </c>
      <c r="G381" s="6">
        <f>config!$B$24</f>
        <v>800</v>
      </c>
      <c r="H381" s="6">
        <v>378.0</v>
      </c>
      <c r="I381" s="6">
        <v>0.0</v>
      </c>
      <c r="J381" s="6">
        <v>600.0</v>
      </c>
      <c r="K381" s="6">
        <v>600.0</v>
      </c>
      <c r="L381" s="11">
        <v>0.0</v>
      </c>
      <c r="M381" s="17">
        <f t="shared" si="1"/>
        <v>5746249.55</v>
      </c>
      <c r="N381" s="11">
        <f t="shared" si="8"/>
        <v>1243634544</v>
      </c>
      <c r="O381" s="47">
        <v>3.0</v>
      </c>
      <c r="P381" s="47">
        <f t="shared" si="20"/>
        <v>11</v>
      </c>
      <c r="Q381" s="9">
        <f t="shared" si="9"/>
        <v>29523052.08</v>
      </c>
      <c r="R381" s="44">
        <f t="shared" si="3"/>
        <v>0.1946360266</v>
      </c>
      <c r="S381" s="45">
        <f t="shared" si="10"/>
        <v>134959.0119</v>
      </c>
      <c r="T381" s="44">
        <f t="shared" si="4"/>
        <v>9214.905521</v>
      </c>
      <c r="U381" s="44">
        <f t="shared" si="5"/>
        <v>47344.29531</v>
      </c>
      <c r="V381" s="45">
        <f t="shared" si="11"/>
        <v>3355571.472</v>
      </c>
      <c r="W381" s="45">
        <f t="shared" si="6"/>
        <v>30921274081</v>
      </c>
    </row>
    <row r="382">
      <c r="A382" s="52"/>
      <c r="B382" s="52"/>
      <c r="C382" s="52"/>
      <c r="D382" s="52"/>
      <c r="E382" s="52"/>
      <c r="F382" s="45">
        <f t="shared" si="7"/>
        <v>13.96818149</v>
      </c>
      <c r="G382" s="6">
        <f>config!$B$24</f>
        <v>800</v>
      </c>
      <c r="H382" s="6">
        <v>379.0</v>
      </c>
      <c r="I382" s="6">
        <v>0.0</v>
      </c>
      <c r="J382" s="6">
        <v>600.0</v>
      </c>
      <c r="K382" s="6">
        <v>600.0</v>
      </c>
      <c r="L382" s="11">
        <v>0.0</v>
      </c>
      <c r="M382" s="17">
        <f t="shared" si="1"/>
        <v>5930096.25</v>
      </c>
      <c r="N382" s="11">
        <f t="shared" si="8"/>
        <v>1287161753</v>
      </c>
      <c r="O382" s="47">
        <v>3.0</v>
      </c>
      <c r="P382" s="47">
        <f t="shared" si="20"/>
        <v>11</v>
      </c>
      <c r="Q382" s="9">
        <f t="shared" si="9"/>
        <v>30290651.43</v>
      </c>
      <c r="R382" s="44">
        <f t="shared" si="3"/>
        <v>0.1957731501</v>
      </c>
      <c r="S382" s="45">
        <f t="shared" si="10"/>
        <v>136983.3971</v>
      </c>
      <c r="T382" s="44">
        <f t="shared" si="4"/>
        <v>9396.480014</v>
      </c>
      <c r="U382" s="44">
        <f t="shared" si="5"/>
        <v>47996.77591</v>
      </c>
      <c r="V382" s="45">
        <f t="shared" si="11"/>
        <v>3456238.616</v>
      </c>
      <c r="W382" s="45">
        <f t="shared" si="6"/>
        <v>32476477078</v>
      </c>
    </row>
    <row r="383">
      <c r="A383" s="52"/>
      <c r="B383" s="52"/>
      <c r="C383" s="52"/>
      <c r="D383" s="52"/>
      <c r="E383" s="52"/>
      <c r="F383" s="45">
        <f t="shared" si="7"/>
        <v>14.06595876</v>
      </c>
      <c r="G383" s="6">
        <f>config!$B$24</f>
        <v>800</v>
      </c>
      <c r="H383" s="6">
        <v>380.0</v>
      </c>
      <c r="I383" s="6">
        <v>0.0</v>
      </c>
      <c r="J383" s="6">
        <v>600.0</v>
      </c>
      <c r="K383" s="6">
        <v>600.0</v>
      </c>
      <c r="L383" s="11">
        <v>0.0</v>
      </c>
      <c r="M383" s="17">
        <f t="shared" si="1"/>
        <v>6119826.05</v>
      </c>
      <c r="N383" s="11">
        <f t="shared" si="8"/>
        <v>1332212415</v>
      </c>
      <c r="O383" s="47">
        <v>3.0</v>
      </c>
      <c r="P383" s="47">
        <f t="shared" si="20"/>
        <v>11</v>
      </c>
      <c r="Q383" s="9">
        <f t="shared" si="9"/>
        <v>31078208.37</v>
      </c>
      <c r="R383" s="44">
        <f t="shared" si="3"/>
        <v>0.1969169515</v>
      </c>
      <c r="S383" s="45">
        <f t="shared" si="10"/>
        <v>139038.1481</v>
      </c>
      <c r="T383" s="44">
        <f t="shared" si="4"/>
        <v>9581.632329</v>
      </c>
      <c r="U383" s="44">
        <f t="shared" si="5"/>
        <v>48658.24023</v>
      </c>
      <c r="V383" s="45">
        <f t="shared" si="11"/>
        <v>3559925.774</v>
      </c>
      <c r="W383" s="45">
        <f t="shared" si="6"/>
        <v>34109899891</v>
      </c>
    </row>
    <row r="384">
      <c r="A384" s="52"/>
      <c r="B384" s="52"/>
      <c r="C384" s="52"/>
      <c r="D384" s="52"/>
      <c r="E384" s="52"/>
      <c r="F384" s="45">
        <f t="shared" si="7"/>
        <v>14.16442047</v>
      </c>
      <c r="G384" s="6">
        <f>config!$B$24</f>
        <v>800</v>
      </c>
      <c r="H384" s="6">
        <v>381.0</v>
      </c>
      <c r="I384" s="6">
        <v>0.0</v>
      </c>
      <c r="J384" s="6">
        <v>600.0</v>
      </c>
      <c r="K384" s="6">
        <v>600.0</v>
      </c>
      <c r="L384" s="11">
        <v>0.0</v>
      </c>
      <c r="M384" s="17">
        <f t="shared" si="1"/>
        <v>6315627.2</v>
      </c>
      <c r="N384" s="11">
        <f t="shared" si="8"/>
        <v>1378839849</v>
      </c>
      <c r="O384" s="47">
        <v>3.0</v>
      </c>
      <c r="P384" s="47">
        <f t="shared" si="20"/>
        <v>11</v>
      </c>
      <c r="Q384" s="9">
        <f t="shared" si="9"/>
        <v>31886241.79</v>
      </c>
      <c r="R384" s="44">
        <f t="shared" si="3"/>
        <v>0.1980674688</v>
      </c>
      <c r="S384" s="45">
        <f t="shared" si="10"/>
        <v>141123.7203</v>
      </c>
      <c r="T384" s="44">
        <f t="shared" si="4"/>
        <v>9770.432966</v>
      </c>
      <c r="U384" s="44">
        <f t="shared" si="5"/>
        <v>49328.81218</v>
      </c>
      <c r="V384" s="45">
        <f t="shared" si="11"/>
        <v>3666723.548</v>
      </c>
      <c r="W384" s="45">
        <f t="shared" si="6"/>
        <v>35825476629</v>
      </c>
    </row>
    <row r="385">
      <c r="A385" s="52"/>
      <c r="B385" s="52"/>
      <c r="C385" s="52"/>
      <c r="D385" s="52"/>
      <c r="E385" s="52"/>
      <c r="F385" s="45">
        <f t="shared" si="7"/>
        <v>14.26357142</v>
      </c>
      <c r="G385" s="6">
        <f>config!$B$24</f>
        <v>800</v>
      </c>
      <c r="H385" s="6">
        <v>382.0</v>
      </c>
      <c r="I385" s="6">
        <v>0.0</v>
      </c>
      <c r="J385" s="6">
        <v>600.0</v>
      </c>
      <c r="K385" s="6">
        <v>600.0</v>
      </c>
      <c r="L385" s="11">
        <v>0.0</v>
      </c>
      <c r="M385" s="17">
        <f t="shared" si="1"/>
        <v>6517693.95</v>
      </c>
      <c r="N385" s="11">
        <f t="shared" si="8"/>
        <v>1427099244</v>
      </c>
      <c r="O385" s="47">
        <v>3.0</v>
      </c>
      <c r="P385" s="47">
        <f t="shared" si="20"/>
        <v>11</v>
      </c>
      <c r="Q385" s="9">
        <f t="shared" si="9"/>
        <v>32715284.08</v>
      </c>
      <c r="R385" s="44">
        <f t="shared" si="3"/>
        <v>0.1992247396</v>
      </c>
      <c r="S385" s="45">
        <f t="shared" si="10"/>
        <v>143240.5761</v>
      </c>
      <c r="T385" s="44">
        <f t="shared" si="4"/>
        <v>9962.953813</v>
      </c>
      <c r="U385" s="44">
        <f t="shared" si="5"/>
        <v>50008.61758</v>
      </c>
      <c r="V385" s="45">
        <f t="shared" si="11"/>
        <v>3776725.254</v>
      </c>
      <c r="W385" s="45">
        <f t="shared" si="6"/>
        <v>37627339271</v>
      </c>
    </row>
    <row r="386">
      <c r="A386" s="52"/>
      <c r="B386" s="52"/>
      <c r="C386" s="52"/>
      <c r="D386" s="52"/>
      <c r="E386" s="52"/>
      <c r="F386" s="45">
        <f t="shared" si="7"/>
        <v>14.36341642</v>
      </c>
      <c r="G386" s="6">
        <f>config!$B$24</f>
        <v>800</v>
      </c>
      <c r="H386" s="6">
        <v>383.0</v>
      </c>
      <c r="I386" s="6">
        <v>0.0</v>
      </c>
      <c r="J386" s="6">
        <v>600.0</v>
      </c>
      <c r="K386" s="6">
        <v>600.0</v>
      </c>
      <c r="L386" s="11">
        <v>0.0</v>
      </c>
      <c r="M386" s="17">
        <f t="shared" si="1"/>
        <v>6726226.9</v>
      </c>
      <c r="N386" s="11">
        <f t="shared" si="8"/>
        <v>1477047717</v>
      </c>
      <c r="O386" s="47">
        <v>3.0</v>
      </c>
      <c r="P386" s="47">
        <f t="shared" si="20"/>
        <v>11</v>
      </c>
      <c r="Q386" s="9">
        <f t="shared" si="9"/>
        <v>33565881.46</v>
      </c>
      <c r="R386" s="44">
        <f t="shared" si="3"/>
        <v>0.2003888057</v>
      </c>
      <c r="S386" s="45">
        <f t="shared" si="10"/>
        <v>145389.1847</v>
      </c>
      <c r="T386" s="44">
        <f t="shared" si="4"/>
        <v>10159.26817</v>
      </c>
      <c r="U386" s="44">
        <f t="shared" si="5"/>
        <v>50697.78292</v>
      </c>
      <c r="V386" s="45">
        <f t="shared" si="11"/>
        <v>3890027.012</v>
      </c>
      <c r="W386" s="45">
        <f t="shared" si="6"/>
        <v>39519827616</v>
      </c>
    </row>
    <row r="387">
      <c r="A387" s="52"/>
      <c r="B387" s="52"/>
      <c r="C387" s="52"/>
      <c r="D387" s="52"/>
      <c r="E387" s="52"/>
      <c r="F387" s="45">
        <f t="shared" si="7"/>
        <v>14.46396033</v>
      </c>
      <c r="G387" s="6">
        <f>config!$B$24</f>
        <v>800</v>
      </c>
      <c r="H387" s="6">
        <v>384.0</v>
      </c>
      <c r="I387" s="6">
        <v>0.0</v>
      </c>
      <c r="J387" s="6">
        <v>600.0</v>
      </c>
      <c r="K387" s="6">
        <v>600.0</v>
      </c>
      <c r="L387" s="11">
        <v>0.0</v>
      </c>
      <c r="M387" s="17">
        <f t="shared" si="1"/>
        <v>6941432.9</v>
      </c>
      <c r="N387" s="11">
        <f t="shared" si="8"/>
        <v>1528744388</v>
      </c>
      <c r="O387" s="47">
        <v>3.0</v>
      </c>
      <c r="P387" s="47">
        <f t="shared" si="20"/>
        <v>11</v>
      </c>
      <c r="Q387" s="9">
        <f t="shared" si="9"/>
        <v>34438594.38</v>
      </c>
      <c r="R387" s="44">
        <f t="shared" si="3"/>
        <v>0.2015597043</v>
      </c>
      <c r="S387" s="45">
        <f t="shared" si="10"/>
        <v>147570.0225</v>
      </c>
      <c r="T387" s="44">
        <f t="shared" si="4"/>
        <v>10359.4508</v>
      </c>
      <c r="U387" s="44">
        <f t="shared" si="5"/>
        <v>51396.43776</v>
      </c>
      <c r="V387" s="45">
        <f t="shared" si="11"/>
        <v>4006727.822</v>
      </c>
      <c r="W387" s="45">
        <f t="shared" si="6"/>
        <v>41507499734</v>
      </c>
    </row>
    <row r="388">
      <c r="A388" s="52"/>
      <c r="B388" s="52"/>
      <c r="C388" s="52"/>
      <c r="D388" s="52"/>
      <c r="E388" s="52"/>
      <c r="F388" s="45">
        <f t="shared" si="7"/>
        <v>14.56520805</v>
      </c>
      <c r="G388" s="6">
        <f>config!$B$24</f>
        <v>800</v>
      </c>
      <c r="H388" s="6">
        <v>385.0</v>
      </c>
      <c r="I388" s="6">
        <v>0.0</v>
      </c>
      <c r="J388" s="6">
        <v>600.0</v>
      </c>
      <c r="K388" s="6">
        <v>600.0</v>
      </c>
      <c r="L388" s="11">
        <v>0.0</v>
      </c>
      <c r="M388" s="17">
        <f t="shared" si="1"/>
        <v>7163525.45</v>
      </c>
      <c r="N388" s="11">
        <f t="shared" si="8"/>
        <v>1582250441</v>
      </c>
      <c r="O388" s="47">
        <v>3.0</v>
      </c>
      <c r="P388" s="47">
        <f t="shared" si="20"/>
        <v>11</v>
      </c>
      <c r="Q388" s="9">
        <f t="shared" si="9"/>
        <v>35333997.83</v>
      </c>
      <c r="R388" s="44">
        <f t="shared" si="3"/>
        <v>0.2027374735</v>
      </c>
      <c r="S388" s="45">
        <f t="shared" si="10"/>
        <v>149783.5729</v>
      </c>
      <c r="T388" s="44">
        <f t="shared" si="4"/>
        <v>10563.57791</v>
      </c>
      <c r="U388" s="44">
        <f t="shared" si="5"/>
        <v>52104.71318</v>
      </c>
      <c r="V388" s="45">
        <f t="shared" si="11"/>
        <v>4126929.657</v>
      </c>
      <c r="W388" s="45">
        <f t="shared" si="6"/>
        <v>43595142947</v>
      </c>
    </row>
    <row r="389">
      <c r="A389" s="52"/>
      <c r="B389" s="52"/>
      <c r="C389" s="52"/>
      <c r="D389" s="52"/>
      <c r="E389" s="52"/>
      <c r="F389" s="45">
        <f t="shared" si="7"/>
        <v>14.66716451</v>
      </c>
      <c r="G389" s="6">
        <f>config!$B$24</f>
        <v>800</v>
      </c>
      <c r="H389" s="6">
        <v>386.0</v>
      </c>
      <c r="I389" s="6">
        <v>0.0</v>
      </c>
      <c r="J389" s="6">
        <v>600.0</v>
      </c>
      <c r="K389" s="6">
        <v>600.0</v>
      </c>
      <c r="L389" s="11">
        <v>0.0</v>
      </c>
      <c r="M389" s="17">
        <f t="shared" si="1"/>
        <v>7392725</v>
      </c>
      <c r="N389" s="11">
        <f t="shared" si="8"/>
        <v>1637629207</v>
      </c>
      <c r="O389" s="47">
        <v>3.0</v>
      </c>
      <c r="P389" s="47">
        <f t="shared" si="20"/>
        <v>11</v>
      </c>
      <c r="Q389" s="9">
        <f t="shared" si="9"/>
        <v>36252681.78</v>
      </c>
      <c r="R389" s="44">
        <f t="shared" si="3"/>
        <v>0.2039221552</v>
      </c>
      <c r="S389" s="45">
        <f t="shared" si="10"/>
        <v>152030.3264</v>
      </c>
      <c r="T389" s="44">
        <f t="shared" si="4"/>
        <v>10771.72723</v>
      </c>
      <c r="U389" s="44">
        <f t="shared" si="5"/>
        <v>52822.74118</v>
      </c>
      <c r="V389" s="45">
        <f t="shared" si="11"/>
        <v>4250737.546</v>
      </c>
      <c r="W389" s="45">
        <f t="shared" si="6"/>
        <v>45787785358</v>
      </c>
    </row>
    <row r="390">
      <c r="A390" s="52"/>
      <c r="B390" s="52"/>
      <c r="C390" s="52"/>
      <c r="D390" s="52"/>
      <c r="E390" s="52"/>
      <c r="F390" s="45">
        <f t="shared" si="7"/>
        <v>14.76983466</v>
      </c>
      <c r="G390" s="6">
        <f>config!$B$24</f>
        <v>800</v>
      </c>
      <c r="H390" s="6">
        <v>387.0</v>
      </c>
      <c r="I390" s="6">
        <v>0.0</v>
      </c>
      <c r="J390" s="6">
        <v>600.0</v>
      </c>
      <c r="K390" s="6">
        <v>600.0</v>
      </c>
      <c r="L390" s="11">
        <v>0.0</v>
      </c>
      <c r="M390" s="17">
        <f t="shared" si="1"/>
        <v>7629258.9</v>
      </c>
      <c r="N390" s="11">
        <f t="shared" si="8"/>
        <v>1694946229</v>
      </c>
      <c r="O390" s="47">
        <v>3.0</v>
      </c>
      <c r="P390" s="47">
        <f t="shared" si="20"/>
        <v>11</v>
      </c>
      <c r="Q390" s="9">
        <f t="shared" si="9"/>
        <v>37195251.5</v>
      </c>
      <c r="R390" s="44">
        <f t="shared" si="3"/>
        <v>0.2051137871</v>
      </c>
      <c r="S390" s="45">
        <f t="shared" si="10"/>
        <v>154310.7813</v>
      </c>
      <c r="T390" s="44">
        <f t="shared" si="4"/>
        <v>10983.97801</v>
      </c>
      <c r="U390" s="44">
        <f t="shared" si="5"/>
        <v>53550.65674</v>
      </c>
      <c r="V390" s="45">
        <f t="shared" si="11"/>
        <v>4378259.673</v>
      </c>
      <c r="W390" s="45">
        <f t="shared" si="6"/>
        <v>48090707962</v>
      </c>
    </row>
    <row r="391">
      <c r="A391" s="52"/>
      <c r="B391" s="52"/>
      <c r="C391" s="52"/>
      <c r="D391" s="52"/>
      <c r="E391" s="52"/>
      <c r="F391" s="45">
        <f t="shared" si="7"/>
        <v>14.8732235</v>
      </c>
      <c r="G391" s="6">
        <f>config!$B$24</f>
        <v>800</v>
      </c>
      <c r="H391" s="6">
        <v>388.0</v>
      </c>
      <c r="I391" s="6">
        <v>0.0</v>
      </c>
      <c r="J391" s="6">
        <v>600.0</v>
      </c>
      <c r="K391" s="6">
        <v>600.0</v>
      </c>
      <c r="L391" s="11">
        <v>0.0</v>
      </c>
      <c r="M391" s="17">
        <f t="shared" si="1"/>
        <v>7873361.9</v>
      </c>
      <c r="N391" s="11">
        <f t="shared" si="8"/>
        <v>1754269347</v>
      </c>
      <c r="O391" s="47">
        <v>3.0</v>
      </c>
      <c r="P391" s="47">
        <f t="shared" si="20"/>
        <v>11</v>
      </c>
      <c r="Q391" s="9">
        <f t="shared" si="9"/>
        <v>38162328.04</v>
      </c>
      <c r="R391" s="44">
        <f t="shared" si="3"/>
        <v>0.2063124108</v>
      </c>
      <c r="S391" s="45">
        <f t="shared" si="10"/>
        <v>156625.4431</v>
      </c>
      <c r="T391" s="44">
        <f t="shared" si="4"/>
        <v>11200.41107</v>
      </c>
      <c r="U391" s="44">
        <f t="shared" si="5"/>
        <v>54288.59577</v>
      </c>
      <c r="V391" s="45">
        <f t="shared" si="11"/>
        <v>4509607.463</v>
      </c>
      <c r="W391" s="45">
        <f t="shared" si="6"/>
        <v>50509457362</v>
      </c>
    </row>
    <row r="392">
      <c r="A392" s="52"/>
      <c r="B392" s="52"/>
      <c r="C392" s="52"/>
      <c r="D392" s="52"/>
      <c r="E392" s="52"/>
      <c r="F392" s="45">
        <f t="shared" si="7"/>
        <v>14.97733607</v>
      </c>
      <c r="G392" s="6">
        <f>config!$B$24</f>
        <v>800</v>
      </c>
      <c r="H392" s="6">
        <v>389.0</v>
      </c>
      <c r="I392" s="6">
        <v>0.0</v>
      </c>
      <c r="J392" s="6">
        <v>600.0</v>
      </c>
      <c r="K392" s="6">
        <v>600.0</v>
      </c>
      <c r="L392" s="11">
        <v>0.0</v>
      </c>
      <c r="M392" s="17">
        <f t="shared" si="1"/>
        <v>8125276.2</v>
      </c>
      <c r="N392" s="11">
        <f t="shared" si="8"/>
        <v>1815668774</v>
      </c>
      <c r="O392" s="47">
        <v>3.0</v>
      </c>
      <c r="P392" s="47">
        <f t="shared" si="20"/>
        <v>12</v>
      </c>
      <c r="Q392" s="9">
        <f t="shared" si="9"/>
        <v>39154548.57</v>
      </c>
      <c r="R392" s="44">
        <f t="shared" si="3"/>
        <v>0.2075180661</v>
      </c>
      <c r="S392" s="45">
        <f t="shared" si="10"/>
        <v>158974.8247</v>
      </c>
      <c r="T392" s="44">
        <f t="shared" si="4"/>
        <v>11421.10883</v>
      </c>
      <c r="U392" s="44">
        <f t="shared" si="5"/>
        <v>55036.69652</v>
      </c>
      <c r="V392" s="45">
        <f t="shared" si="11"/>
        <v>4644895.687</v>
      </c>
      <c r="W392" s="45">
        <f t="shared" si="6"/>
        <v>53049859134</v>
      </c>
    </row>
    <row r="393">
      <c r="A393" s="52"/>
      <c r="B393" s="52"/>
      <c r="C393" s="52"/>
      <c r="D393" s="52"/>
      <c r="E393" s="52"/>
      <c r="F393" s="45">
        <f t="shared" si="7"/>
        <v>15.08217742</v>
      </c>
      <c r="G393" s="6">
        <f>config!$B$24</f>
        <v>800</v>
      </c>
      <c r="H393" s="6">
        <v>390.0</v>
      </c>
      <c r="I393" s="6">
        <v>0.0</v>
      </c>
      <c r="J393" s="6">
        <v>600.0</v>
      </c>
      <c r="K393" s="6">
        <v>600.0</v>
      </c>
      <c r="L393" s="11">
        <v>0.0</v>
      </c>
      <c r="M393" s="17">
        <f t="shared" si="1"/>
        <v>8385251.75</v>
      </c>
      <c r="N393" s="11">
        <f t="shared" si="8"/>
        <v>1879217181</v>
      </c>
      <c r="O393" s="47">
        <v>3.0</v>
      </c>
      <c r="P393" s="47">
        <f t="shared" si="20"/>
        <v>12</v>
      </c>
      <c r="Q393" s="9">
        <f t="shared" si="9"/>
        <v>40172566.84</v>
      </c>
      <c r="R393" s="44">
        <f t="shared" si="3"/>
        <v>0.2087307934</v>
      </c>
      <c r="S393" s="45">
        <f t="shared" si="10"/>
        <v>161359.4471</v>
      </c>
      <c r="T393" s="44">
        <f t="shared" si="4"/>
        <v>11646.15531</v>
      </c>
      <c r="U393" s="44">
        <f t="shared" si="5"/>
        <v>55795.09911</v>
      </c>
      <c r="V393" s="45">
        <f t="shared" si="11"/>
        <v>4784242.558</v>
      </c>
      <c r="W393" s="45">
        <f t="shared" si="6"/>
        <v>55718031852</v>
      </c>
    </row>
    <row r="394">
      <c r="A394" s="52"/>
      <c r="B394" s="52"/>
      <c r="C394" s="52"/>
      <c r="D394" s="52"/>
      <c r="E394" s="52"/>
      <c r="F394" s="45">
        <f t="shared" si="7"/>
        <v>15.18775266</v>
      </c>
      <c r="G394" s="6">
        <f>config!$B$24</f>
        <v>800</v>
      </c>
      <c r="H394" s="6">
        <v>391.0</v>
      </c>
      <c r="I394" s="6">
        <v>0.0</v>
      </c>
      <c r="J394" s="6">
        <v>600.0</v>
      </c>
      <c r="K394" s="6">
        <v>600.0</v>
      </c>
      <c r="L394" s="11">
        <v>0.0</v>
      </c>
      <c r="M394" s="17">
        <f t="shared" si="1"/>
        <v>8653546.55</v>
      </c>
      <c r="N394" s="11">
        <f t="shared" si="8"/>
        <v>1944989782</v>
      </c>
      <c r="O394" s="47">
        <v>3.0</v>
      </c>
      <c r="P394" s="47">
        <f t="shared" si="20"/>
        <v>12</v>
      </c>
      <c r="Q394" s="9">
        <f t="shared" si="9"/>
        <v>41217053.57</v>
      </c>
      <c r="R394" s="44">
        <f t="shared" si="3"/>
        <v>0.2099506345</v>
      </c>
      <c r="S394" s="45">
        <f t="shared" si="10"/>
        <v>163779.8388</v>
      </c>
      <c r="T394" s="44">
        <f t="shared" si="4"/>
        <v>11875.6362</v>
      </c>
      <c r="U394" s="44">
        <f t="shared" si="5"/>
        <v>56563.94527</v>
      </c>
      <c r="V394" s="45">
        <f t="shared" si="11"/>
        <v>4927769.834</v>
      </c>
      <c r="W394" s="45">
        <f t="shared" si="6"/>
        <v>58520401828</v>
      </c>
    </row>
    <row r="395">
      <c r="A395" s="52"/>
      <c r="B395" s="52"/>
      <c r="C395" s="52"/>
      <c r="D395" s="52"/>
      <c r="E395" s="52"/>
      <c r="F395" s="45">
        <f t="shared" si="7"/>
        <v>15.29406693</v>
      </c>
      <c r="G395" s="6">
        <f>config!$B$24</f>
        <v>800</v>
      </c>
      <c r="H395" s="6">
        <v>392.0</v>
      </c>
      <c r="I395" s="6">
        <v>0.0</v>
      </c>
      <c r="J395" s="6">
        <v>600.0</v>
      </c>
      <c r="K395" s="6">
        <v>600.0</v>
      </c>
      <c r="L395" s="11">
        <v>0.0</v>
      </c>
      <c r="M395" s="17">
        <f t="shared" si="1"/>
        <v>8930426.75</v>
      </c>
      <c r="N395" s="11">
        <f t="shared" si="8"/>
        <v>2013064425</v>
      </c>
      <c r="O395" s="47">
        <v>3.0</v>
      </c>
      <c r="P395" s="47">
        <f t="shared" si="20"/>
        <v>12</v>
      </c>
      <c r="Q395" s="9">
        <f t="shared" si="9"/>
        <v>42288696.97</v>
      </c>
      <c r="R395" s="44">
        <f t="shared" si="3"/>
        <v>0.2111776288</v>
      </c>
      <c r="S395" s="45">
        <f t="shared" si="10"/>
        <v>166236.5364</v>
      </c>
      <c r="T395" s="44">
        <f t="shared" si="4"/>
        <v>12109.63888</v>
      </c>
      <c r="U395" s="44">
        <f t="shared" si="5"/>
        <v>57343.37938</v>
      </c>
      <c r="V395" s="45">
        <f t="shared" si="11"/>
        <v>5075602.929</v>
      </c>
      <c r="W395" s="45">
        <f t="shared" si="6"/>
        <v>61463718590</v>
      </c>
    </row>
    <row r="396">
      <c r="A396" s="52"/>
      <c r="B396" s="52"/>
      <c r="C396" s="52"/>
      <c r="D396" s="52"/>
      <c r="E396" s="52"/>
      <c r="F396" s="45">
        <f t="shared" si="7"/>
        <v>15.4011254</v>
      </c>
      <c r="G396" s="6">
        <f>config!$B$24</f>
        <v>800</v>
      </c>
      <c r="H396" s="6">
        <v>393.0</v>
      </c>
      <c r="I396" s="6">
        <v>0.0</v>
      </c>
      <c r="J396" s="6">
        <v>600.0</v>
      </c>
      <c r="K396" s="6">
        <v>600.0</v>
      </c>
      <c r="L396" s="11">
        <v>0.0</v>
      </c>
      <c r="M396" s="17">
        <f t="shared" si="1"/>
        <v>9216167.1</v>
      </c>
      <c r="N396" s="11">
        <f t="shared" si="8"/>
        <v>2083521680</v>
      </c>
      <c r="O396" s="47">
        <v>3.0</v>
      </c>
      <c r="P396" s="47">
        <f t="shared" si="20"/>
        <v>12</v>
      </c>
      <c r="Q396" s="9">
        <f t="shared" si="9"/>
        <v>43388203.09</v>
      </c>
      <c r="R396" s="44">
        <f t="shared" si="3"/>
        <v>0.2124118181</v>
      </c>
      <c r="S396" s="45">
        <f t="shared" si="10"/>
        <v>168730.0844</v>
      </c>
      <c r="T396" s="44">
        <f t="shared" si="4"/>
        <v>12348.25246</v>
      </c>
      <c r="U396" s="44">
        <f t="shared" si="5"/>
        <v>58133.54723</v>
      </c>
      <c r="V396" s="45">
        <f t="shared" si="11"/>
        <v>5227871.017</v>
      </c>
      <c r="W396" s="45">
        <f t="shared" si="6"/>
        <v>64555071136</v>
      </c>
    </row>
    <row r="397">
      <c r="A397" s="52"/>
      <c r="B397" s="52"/>
      <c r="C397" s="52"/>
      <c r="D397" s="52"/>
      <c r="E397" s="52"/>
      <c r="F397" s="45">
        <f t="shared" si="7"/>
        <v>15.50893328</v>
      </c>
      <c r="G397" s="6">
        <f>config!$B$24</f>
        <v>800</v>
      </c>
      <c r="H397" s="6">
        <v>394.0</v>
      </c>
      <c r="I397" s="6">
        <v>0.0</v>
      </c>
      <c r="J397" s="6">
        <v>600.0</v>
      </c>
      <c r="K397" s="6">
        <v>600.0</v>
      </c>
      <c r="L397" s="11">
        <v>0.0</v>
      </c>
      <c r="M397" s="17">
        <f t="shared" si="1"/>
        <v>9511051.2</v>
      </c>
      <c r="N397" s="11">
        <f t="shared" si="8"/>
        <v>2156444938</v>
      </c>
      <c r="O397" s="47">
        <v>3.0</v>
      </c>
      <c r="P397" s="47">
        <f t="shared" si="20"/>
        <v>12</v>
      </c>
      <c r="Q397" s="9">
        <f t="shared" si="9"/>
        <v>44516296.37</v>
      </c>
      <c r="R397" s="44">
        <f t="shared" si="3"/>
        <v>0.2136532456</v>
      </c>
      <c r="S397" s="45">
        <f t="shared" si="10"/>
        <v>171261.0357</v>
      </c>
      <c r="T397" s="44">
        <f t="shared" si="4"/>
        <v>12591.56778</v>
      </c>
      <c r="U397" s="44">
        <f t="shared" si="5"/>
        <v>58934.5963</v>
      </c>
      <c r="V397" s="45">
        <f t="shared" si="11"/>
        <v>5384707.148</v>
      </c>
      <c r="W397" s="45">
        <f t="shared" si="6"/>
        <v>67801905010</v>
      </c>
    </row>
    <row r="398">
      <c r="A398" s="52"/>
      <c r="B398" s="52"/>
      <c r="C398" s="52"/>
      <c r="D398" s="52"/>
      <c r="E398" s="52"/>
      <c r="F398" s="45">
        <f t="shared" si="7"/>
        <v>15.61749581</v>
      </c>
      <c r="G398" s="6">
        <f>config!$B$24</f>
        <v>800</v>
      </c>
      <c r="H398" s="6">
        <v>395.0</v>
      </c>
      <c r="I398" s="6">
        <v>0.0</v>
      </c>
      <c r="J398" s="6">
        <v>600.0</v>
      </c>
      <c r="K398" s="6">
        <v>600.0</v>
      </c>
      <c r="L398" s="11">
        <v>0.0</v>
      </c>
      <c r="M398" s="17">
        <f t="shared" si="1"/>
        <v>9815371.55</v>
      </c>
      <c r="N398" s="11">
        <f t="shared" si="8"/>
        <v>2231920511</v>
      </c>
      <c r="O398" s="47">
        <v>3.0</v>
      </c>
      <c r="P398" s="47">
        <f t="shared" si="20"/>
        <v>12</v>
      </c>
      <c r="Q398" s="9">
        <f t="shared" si="9"/>
        <v>45673720.07</v>
      </c>
      <c r="R398" s="44">
        <f t="shared" si="3"/>
        <v>0.2149019509</v>
      </c>
      <c r="S398" s="45">
        <f t="shared" si="10"/>
        <v>173829.9512</v>
      </c>
      <c r="T398" s="44">
        <f t="shared" si="4"/>
        <v>12839.67749</v>
      </c>
      <c r="U398" s="44">
        <f t="shared" si="5"/>
        <v>59746.67718</v>
      </c>
      <c r="V398" s="45">
        <f t="shared" si="11"/>
        <v>5546248.362</v>
      </c>
      <c r="W398" s="45">
        <f t="shared" si="6"/>
        <v>71212040232</v>
      </c>
    </row>
    <row r="399">
      <c r="A399" s="52"/>
      <c r="B399" s="52"/>
      <c r="C399" s="52"/>
      <c r="D399" s="52"/>
      <c r="E399" s="52"/>
      <c r="F399" s="45">
        <f t="shared" si="7"/>
        <v>15.72681828</v>
      </c>
      <c r="G399" s="6">
        <f>config!$B$24</f>
        <v>800</v>
      </c>
      <c r="H399" s="6">
        <v>396.0</v>
      </c>
      <c r="I399" s="6">
        <v>0.0</v>
      </c>
      <c r="J399" s="6">
        <v>600.0</v>
      </c>
      <c r="K399" s="6">
        <v>600.0</v>
      </c>
      <c r="L399" s="11">
        <v>0.0</v>
      </c>
      <c r="M399" s="17">
        <f t="shared" si="1"/>
        <v>10129430.15</v>
      </c>
      <c r="N399" s="11">
        <f t="shared" si="8"/>
        <v>2310037729</v>
      </c>
      <c r="O399" s="47">
        <v>3.0</v>
      </c>
      <c r="P399" s="47">
        <f t="shared" si="20"/>
        <v>12</v>
      </c>
      <c r="Q399" s="9">
        <f t="shared" si="9"/>
        <v>46861236.79</v>
      </c>
      <c r="R399" s="44">
        <f t="shared" si="3"/>
        <v>0.2161579771</v>
      </c>
      <c r="S399" s="45">
        <f t="shared" si="10"/>
        <v>176437.4005</v>
      </c>
      <c r="T399" s="44">
        <f t="shared" si="4"/>
        <v>13092.67606</v>
      </c>
      <c r="U399" s="44">
        <f t="shared" si="5"/>
        <v>60569.94164</v>
      </c>
      <c r="V399" s="45">
        <f t="shared" si="11"/>
        <v>5712635.813</v>
      </c>
      <c r="W399" s="45">
        <f t="shared" si="6"/>
        <v>74793690137</v>
      </c>
    </row>
    <row r="400">
      <c r="A400" s="52"/>
      <c r="B400" s="52"/>
      <c r="C400" s="52"/>
      <c r="D400" s="52"/>
      <c r="E400" s="52"/>
      <c r="F400" s="45">
        <f t="shared" si="7"/>
        <v>15.83690601</v>
      </c>
      <c r="G400" s="6">
        <f>config!$B$24</f>
        <v>800</v>
      </c>
      <c r="H400" s="6">
        <v>397.0</v>
      </c>
      <c r="I400" s="6">
        <v>0.0</v>
      </c>
      <c r="J400" s="6">
        <v>600.0</v>
      </c>
      <c r="K400" s="6">
        <v>600.0</v>
      </c>
      <c r="L400" s="11">
        <v>0.0</v>
      </c>
      <c r="M400" s="17">
        <f t="shared" si="1"/>
        <v>10453538.65</v>
      </c>
      <c r="N400" s="11">
        <f t="shared" si="8"/>
        <v>2390889050</v>
      </c>
      <c r="O400" s="47">
        <v>3.0</v>
      </c>
      <c r="P400" s="47">
        <f t="shared" si="20"/>
        <v>12</v>
      </c>
      <c r="Q400" s="9">
        <f t="shared" si="9"/>
        <v>48079628.95</v>
      </c>
      <c r="R400" s="44">
        <f t="shared" si="3"/>
        <v>0.217421367</v>
      </c>
      <c r="S400" s="45">
        <f t="shared" si="10"/>
        <v>179083.9615</v>
      </c>
      <c r="T400" s="44">
        <f t="shared" si="4"/>
        <v>13350.65982</v>
      </c>
      <c r="U400" s="44">
        <f t="shared" si="5"/>
        <v>61404.54367</v>
      </c>
      <c r="V400" s="45">
        <f t="shared" si="11"/>
        <v>5884014.887</v>
      </c>
      <c r="W400" s="45">
        <f t="shared" si="6"/>
        <v>78555481154</v>
      </c>
    </row>
    <row r="401">
      <c r="A401" s="52"/>
      <c r="B401" s="52"/>
      <c r="C401" s="52"/>
      <c r="D401" s="52"/>
      <c r="E401" s="52"/>
      <c r="F401" s="45">
        <f t="shared" si="7"/>
        <v>15.94776435</v>
      </c>
      <c r="G401" s="6">
        <f>config!$B$24</f>
        <v>800</v>
      </c>
      <c r="H401" s="6">
        <v>398.0</v>
      </c>
      <c r="I401" s="6">
        <v>0.0</v>
      </c>
      <c r="J401" s="6">
        <v>600.0</v>
      </c>
      <c r="K401" s="6">
        <v>600.0</v>
      </c>
      <c r="L401" s="11">
        <v>0.0</v>
      </c>
      <c r="M401" s="17">
        <f t="shared" si="1"/>
        <v>10788018.6</v>
      </c>
      <c r="N401" s="11">
        <f t="shared" si="8"/>
        <v>2474570166</v>
      </c>
      <c r="O401" s="47">
        <v>3.0</v>
      </c>
      <c r="P401" s="47">
        <f t="shared" si="20"/>
        <v>12</v>
      </c>
      <c r="Q401" s="9">
        <f t="shared" si="9"/>
        <v>49329699.3</v>
      </c>
      <c r="R401" s="44">
        <f t="shared" si="3"/>
        <v>0.2186921622</v>
      </c>
      <c r="S401" s="45">
        <f t="shared" si="10"/>
        <v>181770.2209</v>
      </c>
      <c r="T401" s="44">
        <f t="shared" si="4"/>
        <v>13613.72701</v>
      </c>
      <c r="U401" s="44">
        <f t="shared" si="5"/>
        <v>62250.63979</v>
      </c>
      <c r="V401" s="45">
        <f t="shared" si="11"/>
        <v>6060535.334</v>
      </c>
      <c r="W401" s="45">
        <f t="shared" si="6"/>
        <v>82506473580</v>
      </c>
    </row>
    <row r="402">
      <c r="A402" s="52"/>
      <c r="B402" s="52"/>
      <c r="C402" s="52"/>
      <c r="D402" s="52"/>
      <c r="E402" s="52"/>
      <c r="F402" s="45">
        <f t="shared" si="7"/>
        <v>16.0593987</v>
      </c>
      <c r="G402" s="6">
        <f>config!$B$24</f>
        <v>800</v>
      </c>
      <c r="H402" s="6">
        <v>399.0</v>
      </c>
      <c r="I402" s="6">
        <v>0.0</v>
      </c>
      <c r="J402" s="6">
        <v>600.0</v>
      </c>
      <c r="K402" s="6">
        <v>600.0</v>
      </c>
      <c r="L402" s="11">
        <v>0.0</v>
      </c>
      <c r="M402" s="17">
        <f t="shared" si="1"/>
        <v>11133201.9</v>
      </c>
      <c r="N402" s="11">
        <f t="shared" si="8"/>
        <v>2561180122</v>
      </c>
      <c r="O402" s="47">
        <v>3.0</v>
      </c>
      <c r="P402" s="47">
        <f t="shared" si="20"/>
        <v>12</v>
      </c>
      <c r="Q402" s="9">
        <f t="shared" si="9"/>
        <v>50612271.49</v>
      </c>
      <c r="R402" s="44">
        <f t="shared" si="3"/>
        <v>0.2199704059</v>
      </c>
      <c r="S402" s="45">
        <f t="shared" si="10"/>
        <v>184496.7742</v>
      </c>
      <c r="T402" s="44">
        <f t="shared" si="4"/>
        <v>13881.97779</v>
      </c>
      <c r="U402" s="44">
        <f t="shared" si="5"/>
        <v>63108.38831</v>
      </c>
      <c r="V402" s="45">
        <f t="shared" si="11"/>
        <v>6242351.394</v>
      </c>
      <c r="W402" s="45">
        <f t="shared" si="6"/>
        <v>86656183409</v>
      </c>
    </row>
    <row r="403">
      <c r="A403" s="52"/>
      <c r="B403" s="52"/>
      <c r="C403" s="52"/>
      <c r="D403" s="52"/>
      <c r="E403" s="52"/>
      <c r="F403" s="45">
        <f t="shared" si="7"/>
        <v>16.17181449</v>
      </c>
      <c r="G403" s="6">
        <f>config!$B$24</f>
        <v>800</v>
      </c>
      <c r="H403" s="6">
        <v>400.0</v>
      </c>
      <c r="I403" s="6">
        <v>0.0</v>
      </c>
      <c r="J403" s="6">
        <v>600.0</v>
      </c>
      <c r="K403" s="6">
        <v>600.0</v>
      </c>
      <c r="L403" s="11">
        <v>0.0</v>
      </c>
      <c r="M403" s="17">
        <f t="shared" si="1"/>
        <v>11489431.1</v>
      </c>
      <c r="N403" s="11">
        <f t="shared" si="8"/>
        <v>2650821426</v>
      </c>
      <c r="O403" s="47">
        <v>3.0</v>
      </c>
      <c r="P403" s="47">
        <f t="shared" si="20"/>
        <v>12</v>
      </c>
      <c r="Q403" s="9">
        <f t="shared" si="9"/>
        <v>51928190.54</v>
      </c>
      <c r="R403" s="44">
        <f t="shared" si="3"/>
        <v>0.221256142</v>
      </c>
      <c r="S403" s="45">
        <f t="shared" si="10"/>
        <v>187264.2258</v>
      </c>
      <c r="T403" s="44">
        <f t="shared" si="4"/>
        <v>14155.5143</v>
      </c>
      <c r="U403" s="44">
        <f t="shared" si="5"/>
        <v>63977.94959</v>
      </c>
      <c r="V403" s="45">
        <f t="shared" si="11"/>
        <v>6429621.936</v>
      </c>
      <c r="W403" s="45">
        <f t="shared" si="6"/>
        <v>91014605244</v>
      </c>
    </row>
    <row r="404">
      <c r="A404" s="52"/>
      <c r="B404" s="52"/>
      <c r="C404" s="52"/>
      <c r="D404" s="52"/>
      <c r="E404" s="52"/>
      <c r="F404" s="45">
        <f t="shared" si="7"/>
        <v>16.28501719</v>
      </c>
      <c r="G404" s="6">
        <f>config!$B$24</f>
        <v>800</v>
      </c>
      <c r="H404" s="6">
        <v>401.0</v>
      </c>
      <c r="I404" s="6">
        <v>0.0</v>
      </c>
      <c r="J404" s="6">
        <v>600.0</v>
      </c>
      <c r="K404" s="6">
        <v>600.0</v>
      </c>
      <c r="L404" s="11">
        <v>0.0</v>
      </c>
      <c r="M404" s="17">
        <f t="shared" si="1"/>
        <v>11857059.6</v>
      </c>
      <c r="N404" s="11">
        <f t="shared" si="8"/>
        <v>2743600176</v>
      </c>
      <c r="O404" s="47">
        <v>3.0</v>
      </c>
      <c r="P404" s="47">
        <f t="shared" si="20"/>
        <v>13</v>
      </c>
      <c r="Q404" s="9">
        <f t="shared" si="9"/>
        <v>53278323.5</v>
      </c>
      <c r="R404" s="44">
        <f t="shared" si="3"/>
        <v>0.2225494126</v>
      </c>
      <c r="S404" s="45">
        <f t="shared" si="10"/>
        <v>190073.1892</v>
      </c>
      <c r="T404" s="44">
        <f t="shared" si="4"/>
        <v>14434.44069</v>
      </c>
      <c r="U404" s="44">
        <f t="shared" si="5"/>
        <v>64859.48679</v>
      </c>
      <c r="V404" s="45">
        <f t="shared" si="11"/>
        <v>6622510.594</v>
      </c>
      <c r="W404" s="45">
        <f t="shared" si="6"/>
        <v>95592236375</v>
      </c>
    </row>
    <row r="405">
      <c r="A405" s="52"/>
      <c r="B405" s="52"/>
      <c r="C405" s="52"/>
      <c r="D405" s="52"/>
      <c r="E405" s="52"/>
      <c r="F405" s="45">
        <f t="shared" si="7"/>
        <v>16.39901231</v>
      </c>
      <c r="G405" s="6">
        <f>config!$B$24</f>
        <v>800</v>
      </c>
      <c r="H405" s="6">
        <v>402.0</v>
      </c>
      <c r="I405" s="6">
        <v>0.0</v>
      </c>
      <c r="J405" s="6">
        <v>600.0</v>
      </c>
      <c r="K405" s="6">
        <v>600.0</v>
      </c>
      <c r="L405" s="11">
        <v>0.0</v>
      </c>
      <c r="M405" s="17">
        <f t="shared" si="1"/>
        <v>12236452.25</v>
      </c>
      <c r="N405" s="11">
        <f t="shared" si="8"/>
        <v>2839626183</v>
      </c>
      <c r="O405" s="47">
        <v>3.0</v>
      </c>
      <c r="P405" s="47">
        <f t="shared" si="20"/>
        <v>13</v>
      </c>
      <c r="Q405" s="9">
        <f t="shared" si="9"/>
        <v>54663559.91</v>
      </c>
      <c r="R405" s="44">
        <f t="shared" si="3"/>
        <v>0.2238502628</v>
      </c>
      <c r="S405" s="45">
        <f t="shared" si="10"/>
        <v>192924.2871</v>
      </c>
      <c r="T405" s="44">
        <f t="shared" si="4"/>
        <v>14718.86316</v>
      </c>
      <c r="U405" s="44">
        <f t="shared" si="5"/>
        <v>65753.16456</v>
      </c>
      <c r="V405" s="45">
        <f t="shared" si="11"/>
        <v>6821185.912</v>
      </c>
      <c r="W405" s="45">
        <f t="shared" si="6"/>
        <v>100400102057</v>
      </c>
    </row>
    <row r="406">
      <c r="A406" s="52"/>
      <c r="B406" s="52"/>
      <c r="C406" s="52"/>
      <c r="D406" s="52"/>
      <c r="E406" s="52"/>
      <c r="F406" s="45">
        <f t="shared" si="7"/>
        <v>16.5138054</v>
      </c>
      <c r="G406" s="6">
        <f>config!$B$24</f>
        <v>800</v>
      </c>
      <c r="H406" s="6">
        <v>403.0</v>
      </c>
      <c r="I406" s="6">
        <v>0.0</v>
      </c>
      <c r="J406" s="6">
        <v>600.0</v>
      </c>
      <c r="K406" s="6">
        <v>600.0</v>
      </c>
      <c r="L406" s="11">
        <v>0.0</v>
      </c>
      <c r="M406" s="17">
        <f t="shared" si="1"/>
        <v>12627985.4</v>
      </c>
      <c r="N406" s="11">
        <f t="shared" si="8"/>
        <v>2939013099</v>
      </c>
      <c r="O406" s="47">
        <v>3.0</v>
      </c>
      <c r="P406" s="47">
        <f t="shared" si="20"/>
        <v>13</v>
      </c>
      <c r="Q406" s="9">
        <f t="shared" si="9"/>
        <v>56084812.47</v>
      </c>
      <c r="R406" s="44">
        <f t="shared" si="3"/>
        <v>0.2251587345</v>
      </c>
      <c r="S406" s="45">
        <f t="shared" si="10"/>
        <v>195818.1514</v>
      </c>
      <c r="T406" s="44">
        <f t="shared" si="4"/>
        <v>15008.89003</v>
      </c>
      <c r="U406" s="44">
        <f t="shared" si="5"/>
        <v>66659.15075</v>
      </c>
      <c r="V406" s="45">
        <f t="shared" si="11"/>
        <v>7025821.489</v>
      </c>
      <c r="W406" s="45">
        <f t="shared" si="6"/>
        <v>105449782067</v>
      </c>
    </row>
    <row r="407">
      <c r="A407" s="52"/>
      <c r="B407" s="52"/>
      <c r="C407" s="52"/>
      <c r="D407" s="52"/>
      <c r="E407" s="52"/>
      <c r="F407" s="45">
        <f t="shared" si="7"/>
        <v>16.62940204</v>
      </c>
      <c r="G407" s="6">
        <f>config!$B$24</f>
        <v>800</v>
      </c>
      <c r="H407" s="6">
        <v>404.0</v>
      </c>
      <c r="I407" s="6">
        <v>0.0</v>
      </c>
      <c r="J407" s="6">
        <v>600.0</v>
      </c>
      <c r="K407" s="6">
        <v>600.0</v>
      </c>
      <c r="L407" s="11">
        <v>0.0</v>
      </c>
      <c r="M407" s="17">
        <f t="shared" si="1"/>
        <v>13032047.65</v>
      </c>
      <c r="N407" s="11">
        <f t="shared" si="8"/>
        <v>3041878557</v>
      </c>
      <c r="O407" s="47">
        <v>3.0</v>
      </c>
      <c r="P407" s="47">
        <f t="shared" si="20"/>
        <v>13</v>
      </c>
      <c r="Q407" s="9">
        <f t="shared" si="9"/>
        <v>57543017.59</v>
      </c>
      <c r="R407" s="44">
        <f t="shared" si="3"/>
        <v>0.2264748739</v>
      </c>
      <c r="S407" s="45">
        <f t="shared" si="10"/>
        <v>198755.4236</v>
      </c>
      <c r="T407" s="44">
        <f t="shared" si="4"/>
        <v>15304.6317</v>
      </c>
      <c r="U407" s="44">
        <f t="shared" si="5"/>
        <v>67577.61442</v>
      </c>
      <c r="V407" s="45">
        <f t="shared" si="11"/>
        <v>7236596.134</v>
      </c>
      <c r="W407" s="45">
        <f t="shared" si="6"/>
        <v>110753438593</v>
      </c>
    </row>
    <row r="408">
      <c r="A408" s="52"/>
      <c r="B408" s="52"/>
      <c r="C408" s="52"/>
      <c r="D408" s="52"/>
      <c r="E408" s="52"/>
      <c r="F408" s="45">
        <f t="shared" si="7"/>
        <v>16.74580785</v>
      </c>
      <c r="G408" s="6">
        <f>config!$B$24</f>
        <v>800</v>
      </c>
      <c r="H408" s="6">
        <v>405.0</v>
      </c>
      <c r="I408" s="6">
        <v>0.0</v>
      </c>
      <c r="J408" s="6">
        <v>600.0</v>
      </c>
      <c r="K408" s="6">
        <v>600.0</v>
      </c>
      <c r="L408" s="11">
        <v>0.0</v>
      </c>
      <c r="M408" s="17">
        <f t="shared" si="1"/>
        <v>13449039.9</v>
      </c>
      <c r="N408" s="11">
        <f t="shared" si="8"/>
        <v>3148344307</v>
      </c>
      <c r="O408" s="47">
        <v>3.0</v>
      </c>
      <c r="P408" s="47">
        <f t="shared" si="20"/>
        <v>13</v>
      </c>
      <c r="Q408" s="9">
        <f t="shared" si="9"/>
        <v>59039136.05</v>
      </c>
      <c r="R408" s="44">
        <f t="shared" si="3"/>
        <v>0.2277987247</v>
      </c>
      <c r="S408" s="45">
        <f t="shared" si="10"/>
        <v>201736.755</v>
      </c>
      <c r="T408" s="44">
        <f t="shared" si="4"/>
        <v>15606.2008</v>
      </c>
      <c r="U408" s="44">
        <f t="shared" si="5"/>
        <v>68508.72769</v>
      </c>
      <c r="V408" s="45">
        <f t="shared" si="11"/>
        <v>7453694.018</v>
      </c>
      <c r="W408" s="45">
        <f t="shared" si="6"/>
        <v>116323845530</v>
      </c>
    </row>
    <row r="409">
      <c r="A409" s="52"/>
      <c r="B409" s="52"/>
      <c r="C409" s="52"/>
      <c r="D409" s="52"/>
      <c r="E409" s="52"/>
      <c r="F409" s="45">
        <f t="shared" si="7"/>
        <v>16.86302851</v>
      </c>
      <c r="G409" s="6">
        <f>config!$B$24</f>
        <v>800</v>
      </c>
      <c r="H409" s="6">
        <v>406.0</v>
      </c>
      <c r="I409" s="6">
        <v>0.0</v>
      </c>
      <c r="J409" s="6">
        <v>600.0</v>
      </c>
      <c r="K409" s="6">
        <v>600.0</v>
      </c>
      <c r="L409" s="11">
        <v>0.0</v>
      </c>
      <c r="M409" s="17">
        <f t="shared" si="1"/>
        <v>13879375.9</v>
      </c>
      <c r="N409" s="11">
        <f t="shared" si="8"/>
        <v>3258536358</v>
      </c>
      <c r="O409" s="47">
        <v>3.0</v>
      </c>
      <c r="P409" s="47">
        <f t="shared" si="20"/>
        <v>13</v>
      </c>
      <c r="Q409" s="9">
        <f t="shared" si="9"/>
        <v>60574153.59</v>
      </c>
      <c r="R409" s="44">
        <f t="shared" si="3"/>
        <v>0.2291303316</v>
      </c>
      <c r="S409" s="45">
        <f t="shared" si="10"/>
        <v>204762.8063</v>
      </c>
      <c r="T409" s="44">
        <f t="shared" si="4"/>
        <v>15913.71214</v>
      </c>
      <c r="U409" s="44">
        <f t="shared" si="5"/>
        <v>69452.66491</v>
      </c>
      <c r="V409" s="45">
        <f t="shared" si="11"/>
        <v>7677304.838</v>
      </c>
      <c r="W409" s="45">
        <f t="shared" si="6"/>
        <v>122174419238</v>
      </c>
    </row>
    <row r="410">
      <c r="A410" s="52"/>
      <c r="B410" s="52"/>
      <c r="C410" s="52"/>
      <c r="D410" s="52"/>
      <c r="E410" s="52"/>
      <c r="F410" s="45">
        <f t="shared" si="7"/>
        <v>16.98106971</v>
      </c>
      <c r="G410" s="6">
        <f>config!$B$24</f>
        <v>800</v>
      </c>
      <c r="H410" s="6">
        <v>407.0</v>
      </c>
      <c r="I410" s="6">
        <v>0.0</v>
      </c>
      <c r="J410" s="6">
        <v>600.0</v>
      </c>
      <c r="K410" s="6">
        <v>600.0</v>
      </c>
      <c r="L410" s="11">
        <v>0.0</v>
      </c>
      <c r="M410" s="17">
        <f t="shared" si="1"/>
        <v>14323482.65</v>
      </c>
      <c r="N410" s="11">
        <f t="shared" si="8"/>
        <v>3372585130</v>
      </c>
      <c r="O410" s="47">
        <v>3.0</v>
      </c>
      <c r="P410" s="47">
        <f t="shared" si="20"/>
        <v>13</v>
      </c>
      <c r="Q410" s="9">
        <f t="shared" si="9"/>
        <v>62149081.58</v>
      </c>
      <c r="R410" s="44">
        <f t="shared" si="3"/>
        <v>0.2304697396</v>
      </c>
      <c r="S410" s="45">
        <f t="shared" si="10"/>
        <v>207834.2484</v>
      </c>
      <c r="T410" s="44">
        <f t="shared" si="4"/>
        <v>16227.28283</v>
      </c>
      <c r="U410" s="44">
        <f t="shared" si="5"/>
        <v>70409.60281</v>
      </c>
      <c r="V410" s="45">
        <f t="shared" si="11"/>
        <v>7907623.983</v>
      </c>
      <c r="W410" s="45">
        <f t="shared" si="6"/>
        <v>128319250866</v>
      </c>
    </row>
    <row r="411">
      <c r="A411" s="52"/>
      <c r="B411" s="52"/>
      <c r="C411" s="52"/>
      <c r="D411" s="52"/>
      <c r="E411" s="52"/>
      <c r="F411" s="45">
        <f t="shared" si="7"/>
        <v>17.0999372</v>
      </c>
      <c r="G411" s="6">
        <f>config!$B$24</f>
        <v>800</v>
      </c>
      <c r="H411" s="6">
        <v>408.0</v>
      </c>
      <c r="I411" s="6">
        <v>0.0</v>
      </c>
      <c r="J411" s="6">
        <v>600.0</v>
      </c>
      <c r="K411" s="6">
        <v>600.0</v>
      </c>
      <c r="L411" s="11">
        <v>0.0</v>
      </c>
      <c r="M411" s="17">
        <f t="shared" si="1"/>
        <v>14781800.85</v>
      </c>
      <c r="N411" s="11">
        <f t="shared" si="8"/>
        <v>3490625610</v>
      </c>
      <c r="O411" s="47">
        <v>3.0</v>
      </c>
      <c r="P411" s="47">
        <f t="shared" si="20"/>
        <v>13</v>
      </c>
      <c r="Q411" s="9">
        <f t="shared" si="9"/>
        <v>63764957.7</v>
      </c>
      <c r="R411" s="44">
        <f t="shared" si="3"/>
        <v>0.2318169945</v>
      </c>
      <c r="S411" s="45">
        <f t="shared" si="10"/>
        <v>210951.7621</v>
      </c>
      <c r="T411" s="44">
        <f t="shared" si="4"/>
        <v>16547.03224</v>
      </c>
      <c r="U411" s="44">
        <f t="shared" si="5"/>
        <v>71379.72035</v>
      </c>
      <c r="V411" s="45">
        <f t="shared" si="11"/>
        <v>8144852.703</v>
      </c>
      <c r="W411" s="45">
        <f t="shared" si="6"/>
        <v>134773140281</v>
      </c>
    </row>
    <row r="412">
      <c r="A412" s="52"/>
      <c r="B412" s="52"/>
      <c r="C412" s="52"/>
      <c r="D412" s="52"/>
      <c r="E412" s="52"/>
      <c r="F412" s="45">
        <f t="shared" si="7"/>
        <v>17.21963676</v>
      </c>
      <c r="G412" s="6">
        <f>config!$B$24</f>
        <v>800</v>
      </c>
      <c r="H412" s="6">
        <v>409.0</v>
      </c>
      <c r="I412" s="6">
        <v>0.0</v>
      </c>
      <c r="J412" s="6">
        <v>600.0</v>
      </c>
      <c r="K412" s="6">
        <v>600.0</v>
      </c>
      <c r="L412" s="11">
        <v>0.0</v>
      </c>
      <c r="M412" s="17">
        <f t="shared" si="1"/>
        <v>15254785.15</v>
      </c>
      <c r="N412" s="11">
        <f t="shared" si="8"/>
        <v>3612797506</v>
      </c>
      <c r="O412" s="47">
        <v>3.0</v>
      </c>
      <c r="P412" s="47">
        <f t="shared" si="20"/>
        <v>13</v>
      </c>
      <c r="Q412" s="9">
        <f t="shared" si="9"/>
        <v>65422846.6</v>
      </c>
      <c r="R412" s="44">
        <f t="shared" si="3"/>
        <v>0.23317214</v>
      </c>
      <c r="S412" s="45">
        <f t="shared" si="10"/>
        <v>214116.0386</v>
      </c>
      <c r="T412" s="44">
        <f t="shared" si="4"/>
        <v>16873.08214</v>
      </c>
      <c r="U412" s="44">
        <f t="shared" si="5"/>
        <v>72363.19972</v>
      </c>
      <c r="V412" s="45">
        <f t="shared" si="11"/>
        <v>8389198.284</v>
      </c>
      <c r="W412" s="45">
        <f t="shared" si="6"/>
        <v>141551631721</v>
      </c>
    </row>
    <row r="413">
      <c r="A413" s="52"/>
      <c r="B413" s="52"/>
      <c r="C413" s="52"/>
      <c r="D413" s="52"/>
      <c r="E413" s="52"/>
      <c r="F413" s="45">
        <f t="shared" si="7"/>
        <v>17.34017421</v>
      </c>
      <c r="G413" s="6">
        <f>config!$B$24</f>
        <v>800</v>
      </c>
      <c r="H413" s="6">
        <v>410.0</v>
      </c>
      <c r="I413" s="6">
        <v>0.0</v>
      </c>
      <c r="J413" s="6">
        <v>600.0</v>
      </c>
      <c r="K413" s="6">
        <v>600.0</v>
      </c>
      <c r="L413" s="11">
        <v>0.0</v>
      </c>
      <c r="M413" s="17">
        <f t="shared" si="1"/>
        <v>15742905</v>
      </c>
      <c r="N413" s="11">
        <f t="shared" si="8"/>
        <v>3739245419</v>
      </c>
      <c r="O413" s="47">
        <v>3.0</v>
      </c>
      <c r="P413" s="47">
        <f t="shared" si="20"/>
        <v>13</v>
      </c>
      <c r="Q413" s="9">
        <f t="shared" si="9"/>
        <v>67123840.61</v>
      </c>
      <c r="R413" s="44">
        <f t="shared" si="3"/>
        <v>0.2345352241</v>
      </c>
      <c r="S413" s="45">
        <f t="shared" si="10"/>
        <v>217327.7792</v>
      </c>
      <c r="T413" s="44">
        <f t="shared" si="4"/>
        <v>17205.55666</v>
      </c>
      <c r="U413" s="44">
        <f t="shared" si="5"/>
        <v>73360.22438</v>
      </c>
      <c r="V413" s="45">
        <f t="shared" si="11"/>
        <v>8640874.232</v>
      </c>
      <c r="W413" s="45">
        <f t="shared" si="6"/>
        <v>148671051228</v>
      </c>
    </row>
    <row r="414">
      <c r="A414" s="52"/>
      <c r="B414" s="52"/>
      <c r="C414" s="52"/>
      <c r="D414" s="52"/>
      <c r="E414" s="52"/>
      <c r="F414" s="45">
        <f t="shared" si="7"/>
        <v>17.46155543</v>
      </c>
      <c r="G414" s="6">
        <f>config!$B$24</f>
        <v>800</v>
      </c>
      <c r="H414" s="6">
        <v>411.0</v>
      </c>
      <c r="I414" s="6">
        <v>0.0</v>
      </c>
      <c r="J414" s="6">
        <v>600.0</v>
      </c>
      <c r="K414" s="6">
        <v>600.0</v>
      </c>
      <c r="L414" s="11">
        <v>0.0</v>
      </c>
      <c r="M414" s="17">
        <f t="shared" si="1"/>
        <v>16246644.7</v>
      </c>
      <c r="N414" s="11">
        <f t="shared" si="8"/>
        <v>3870119008</v>
      </c>
      <c r="O414" s="47">
        <v>3.0</v>
      </c>
      <c r="P414" s="47">
        <f t="shared" si="20"/>
        <v>13</v>
      </c>
      <c r="Q414" s="9">
        <f t="shared" si="9"/>
        <v>68869060.47</v>
      </c>
      <c r="R414" s="44">
        <f t="shared" si="3"/>
        <v>0.2359062922</v>
      </c>
      <c r="S414" s="45">
        <f t="shared" si="10"/>
        <v>220587.6958</v>
      </c>
      <c r="T414" s="44">
        <f t="shared" si="4"/>
        <v>17544.58241</v>
      </c>
      <c r="U414" s="44">
        <f t="shared" si="5"/>
        <v>74370.98116</v>
      </c>
      <c r="V414" s="45">
        <f t="shared" si="11"/>
        <v>8900100.459</v>
      </c>
      <c r="W414" s="45">
        <f t="shared" si="6"/>
        <v>156148545972</v>
      </c>
    </row>
    <row r="415">
      <c r="A415" s="52"/>
      <c r="B415" s="52"/>
      <c r="C415" s="52"/>
      <c r="D415" s="52"/>
      <c r="E415" s="52"/>
      <c r="F415" s="45">
        <f t="shared" si="7"/>
        <v>17.58378632</v>
      </c>
      <c r="G415" s="6">
        <f>config!$B$24</f>
        <v>800</v>
      </c>
      <c r="H415" s="6">
        <v>412.0</v>
      </c>
      <c r="I415" s="6">
        <v>0.0</v>
      </c>
      <c r="J415" s="6">
        <v>600.0</v>
      </c>
      <c r="K415" s="6">
        <v>600.0</v>
      </c>
      <c r="L415" s="11">
        <v>0.0</v>
      </c>
      <c r="M415" s="17">
        <f t="shared" si="1"/>
        <v>16766504.05</v>
      </c>
      <c r="N415" s="11">
        <f t="shared" si="8"/>
        <v>4005573174</v>
      </c>
      <c r="O415" s="47">
        <v>3.0</v>
      </c>
      <c r="P415" s="47">
        <f t="shared" si="20"/>
        <v>13</v>
      </c>
      <c r="Q415" s="9">
        <f t="shared" si="9"/>
        <v>70659656.04</v>
      </c>
      <c r="R415" s="44">
        <f t="shared" si="3"/>
        <v>0.2372853901</v>
      </c>
      <c r="S415" s="45">
        <f t="shared" si="10"/>
        <v>223896.5113</v>
      </c>
      <c r="T415" s="44">
        <f t="shared" si="4"/>
        <v>17890.28847</v>
      </c>
      <c r="U415" s="44">
        <f t="shared" si="5"/>
        <v>75395.65945</v>
      </c>
      <c r="V415" s="45">
        <f t="shared" si="11"/>
        <v>9167103.473</v>
      </c>
      <c r="W415" s="45">
        <f t="shared" si="6"/>
        <v>164002125550</v>
      </c>
    </row>
    <row r="416">
      <c r="A416" s="52"/>
      <c r="B416" s="52"/>
      <c r="C416" s="52"/>
      <c r="D416" s="52"/>
      <c r="E416" s="52"/>
      <c r="F416" s="45">
        <f t="shared" si="7"/>
        <v>17.70687282</v>
      </c>
      <c r="G416" s="6">
        <f>config!$B$24</f>
        <v>800</v>
      </c>
      <c r="H416" s="6">
        <v>413.0</v>
      </c>
      <c r="I416" s="6">
        <v>0.0</v>
      </c>
      <c r="J416" s="6">
        <v>600.0</v>
      </c>
      <c r="K416" s="6">
        <v>600.0</v>
      </c>
      <c r="L416" s="11">
        <v>0.0</v>
      </c>
      <c r="M416" s="17">
        <f t="shared" si="1"/>
        <v>17302998.9</v>
      </c>
      <c r="N416" s="11">
        <f t="shared" si="8"/>
        <v>4145768235</v>
      </c>
      <c r="O416" s="47">
        <v>3.0</v>
      </c>
      <c r="P416" s="47">
        <f t="shared" si="20"/>
        <v>13</v>
      </c>
      <c r="Q416" s="9">
        <f t="shared" si="9"/>
        <v>72496807.1</v>
      </c>
      <c r="R416" s="44">
        <f t="shared" si="3"/>
        <v>0.2386725649</v>
      </c>
      <c r="S416" s="45">
        <f t="shared" si="10"/>
        <v>227254.9589</v>
      </c>
      <c r="T416" s="44">
        <f t="shared" si="4"/>
        <v>18242.80647</v>
      </c>
      <c r="U416" s="44">
        <f t="shared" si="5"/>
        <v>76434.45099</v>
      </c>
      <c r="V416" s="45">
        <f t="shared" si="11"/>
        <v>9442116.577</v>
      </c>
      <c r="W416" s="45">
        <f t="shared" si="6"/>
        <v>172250705362</v>
      </c>
    </row>
    <row r="417">
      <c r="A417" s="52"/>
      <c r="B417" s="52"/>
      <c r="C417" s="52"/>
      <c r="D417" s="52"/>
      <c r="E417" s="52"/>
      <c r="F417" s="45">
        <f t="shared" si="7"/>
        <v>17.83082093</v>
      </c>
      <c r="G417" s="6">
        <f>config!$B$24</f>
        <v>800</v>
      </c>
      <c r="H417" s="6">
        <v>414.0</v>
      </c>
      <c r="I417" s="6">
        <v>0.0</v>
      </c>
      <c r="J417" s="6">
        <v>600.0</v>
      </c>
      <c r="K417" s="6">
        <v>600.0</v>
      </c>
      <c r="L417" s="11">
        <v>0.0</v>
      </c>
      <c r="M417" s="17">
        <f t="shared" si="1"/>
        <v>17856661.6</v>
      </c>
      <c r="N417" s="11">
        <f t="shared" si="8"/>
        <v>4290870123</v>
      </c>
      <c r="O417" s="47">
        <v>3.0</v>
      </c>
      <c r="P417" s="47">
        <f t="shared" si="20"/>
        <v>14</v>
      </c>
      <c r="Q417" s="9">
        <f t="shared" si="9"/>
        <v>74381724.08</v>
      </c>
      <c r="R417" s="44">
        <f t="shared" si="3"/>
        <v>0.2400678637</v>
      </c>
      <c r="S417" s="45">
        <f t="shared" si="10"/>
        <v>230663.7833</v>
      </c>
      <c r="T417" s="44">
        <f t="shared" si="4"/>
        <v>18602.27063</v>
      </c>
      <c r="U417" s="44">
        <f t="shared" si="5"/>
        <v>77487.55017</v>
      </c>
      <c r="V417" s="45">
        <f t="shared" si="11"/>
        <v>9725380.075</v>
      </c>
      <c r="W417" s="45">
        <f t="shared" si="6"/>
        <v>180914152169</v>
      </c>
    </row>
    <row r="418">
      <c r="A418" s="52"/>
      <c r="B418" s="52"/>
      <c r="C418" s="52"/>
      <c r="D418" s="52"/>
      <c r="E418" s="52"/>
      <c r="F418" s="45">
        <f t="shared" si="7"/>
        <v>17.95563668</v>
      </c>
      <c r="G418" s="6">
        <f>config!$B$24</f>
        <v>800</v>
      </c>
      <c r="H418" s="6">
        <v>415.0</v>
      </c>
      <c r="I418" s="6">
        <v>0.0</v>
      </c>
      <c r="J418" s="6">
        <v>600.0</v>
      </c>
      <c r="K418" s="6">
        <v>600.0</v>
      </c>
      <c r="L418" s="11">
        <v>0.0</v>
      </c>
      <c r="M418" s="17">
        <f t="shared" si="1"/>
        <v>18428041.45</v>
      </c>
      <c r="N418" s="11">
        <f t="shared" si="8"/>
        <v>4441050577</v>
      </c>
      <c r="O418" s="47">
        <v>3.0</v>
      </c>
      <c r="P418" s="47">
        <f t="shared" si="20"/>
        <v>14</v>
      </c>
      <c r="Q418" s="9">
        <f t="shared" si="9"/>
        <v>76315648.91</v>
      </c>
      <c r="R418" s="44">
        <f t="shared" si="3"/>
        <v>0.2414713327</v>
      </c>
      <c r="S418" s="45">
        <f t="shared" si="10"/>
        <v>234123.7401</v>
      </c>
      <c r="T418" s="44">
        <f t="shared" si="4"/>
        <v>18968.81784</v>
      </c>
      <c r="U418" s="44">
        <f t="shared" si="5"/>
        <v>78555.15445</v>
      </c>
      <c r="V418" s="45">
        <f t="shared" si="11"/>
        <v>10017141.48</v>
      </c>
      <c r="W418" s="45">
        <f t="shared" si="6"/>
        <v>190013331941</v>
      </c>
    </row>
    <row r="419">
      <c r="A419" s="52"/>
      <c r="B419" s="52"/>
      <c r="C419" s="52"/>
      <c r="D419" s="52"/>
      <c r="E419" s="52"/>
      <c r="F419" s="45">
        <f t="shared" si="7"/>
        <v>18.08132614</v>
      </c>
      <c r="G419" s="6">
        <f>config!$B$24</f>
        <v>800</v>
      </c>
      <c r="H419" s="6">
        <v>416.0</v>
      </c>
      <c r="I419" s="6">
        <v>0.0</v>
      </c>
      <c r="J419" s="6">
        <v>600.0</v>
      </c>
      <c r="K419" s="6">
        <v>600.0</v>
      </c>
      <c r="L419" s="11">
        <v>0.0</v>
      </c>
      <c r="M419" s="17">
        <f t="shared" si="1"/>
        <v>19017705.5</v>
      </c>
      <c r="N419" s="11">
        <f t="shared" si="8"/>
        <v>4596487347</v>
      </c>
      <c r="O419" s="47">
        <v>3.0</v>
      </c>
      <c r="P419" s="47">
        <f t="shared" si="20"/>
        <v>14</v>
      </c>
      <c r="Q419" s="9">
        <f t="shared" si="9"/>
        <v>78299855.78</v>
      </c>
      <c r="R419" s="44">
        <f t="shared" si="3"/>
        <v>0.2428830208</v>
      </c>
      <c r="S419" s="45">
        <f t="shared" si="10"/>
        <v>237635.5962</v>
      </c>
      <c r="T419" s="44">
        <f t="shared" si="4"/>
        <v>19342.58765</v>
      </c>
      <c r="U419" s="44">
        <f t="shared" si="5"/>
        <v>79637.46327</v>
      </c>
      <c r="V419" s="45">
        <f t="shared" si="11"/>
        <v>10317655.72</v>
      </c>
      <c r="W419" s="45">
        <f t="shared" si="6"/>
        <v>199570160114</v>
      </c>
    </row>
    <row r="420">
      <c r="A420" s="52"/>
      <c r="B420" s="52"/>
      <c r="C420" s="52"/>
      <c r="D420" s="52"/>
      <c r="E420" s="52"/>
      <c r="F420" s="45">
        <f t="shared" si="7"/>
        <v>18.20789542</v>
      </c>
      <c r="G420" s="6">
        <f>config!$B$24</f>
        <v>800</v>
      </c>
      <c r="H420" s="6">
        <v>417.0</v>
      </c>
      <c r="I420" s="6">
        <v>0.0</v>
      </c>
      <c r="J420" s="6">
        <v>600.0</v>
      </c>
      <c r="K420" s="6">
        <v>600.0</v>
      </c>
      <c r="L420" s="11">
        <v>0.0</v>
      </c>
      <c r="M420" s="17">
        <f t="shared" si="1"/>
        <v>19626238.8</v>
      </c>
      <c r="N420" s="11">
        <f t="shared" si="8"/>
        <v>4757364405</v>
      </c>
      <c r="O420" s="47">
        <v>3.0</v>
      </c>
      <c r="P420" s="47">
        <f t="shared" si="20"/>
        <v>14</v>
      </c>
      <c r="Q420" s="9">
        <f t="shared" si="9"/>
        <v>80335652.03</v>
      </c>
      <c r="R420" s="44">
        <f t="shared" si="3"/>
        <v>0.2443029751</v>
      </c>
      <c r="S420" s="45">
        <f t="shared" si="10"/>
        <v>241200.1301</v>
      </c>
      <c r="T420" s="44">
        <f t="shared" si="4"/>
        <v>19723.72238</v>
      </c>
      <c r="U420" s="44">
        <f t="shared" si="5"/>
        <v>80734.67943</v>
      </c>
      <c r="V420" s="45">
        <f t="shared" si="11"/>
        <v>10627185.39</v>
      </c>
      <c r="W420" s="45">
        <f t="shared" si="6"/>
        <v>209607654373</v>
      </c>
    </row>
    <row r="421">
      <c r="A421" s="52"/>
      <c r="B421" s="52"/>
      <c r="C421" s="52"/>
      <c r="D421" s="52"/>
      <c r="E421" s="52"/>
      <c r="F421" s="45">
        <f t="shared" si="7"/>
        <v>18.33535069</v>
      </c>
      <c r="G421" s="6">
        <f>config!$B$24</f>
        <v>800</v>
      </c>
      <c r="H421" s="6">
        <v>418.0</v>
      </c>
      <c r="I421" s="6">
        <v>0.0</v>
      </c>
      <c r="J421" s="6">
        <v>600.0</v>
      </c>
      <c r="K421" s="6">
        <v>600.0</v>
      </c>
      <c r="L421" s="11">
        <v>0.0</v>
      </c>
      <c r="M421" s="17">
        <f t="shared" si="1"/>
        <v>20254245.15</v>
      </c>
      <c r="N421" s="11">
        <f t="shared" si="8"/>
        <v>4923872159</v>
      </c>
      <c r="O421" s="47">
        <v>3.0</v>
      </c>
      <c r="P421" s="47">
        <f t="shared" si="20"/>
        <v>14</v>
      </c>
      <c r="Q421" s="9">
        <f t="shared" si="9"/>
        <v>82424378.98</v>
      </c>
      <c r="R421" s="44">
        <f t="shared" si="3"/>
        <v>0.2457312436</v>
      </c>
      <c r="S421" s="45">
        <f t="shared" si="10"/>
        <v>244818.1321</v>
      </c>
      <c r="T421" s="44">
        <f t="shared" si="4"/>
        <v>20112.36716</v>
      </c>
      <c r="U421" s="44">
        <f t="shared" si="5"/>
        <v>81847.00839</v>
      </c>
      <c r="V421" s="45">
        <f t="shared" si="11"/>
        <v>10946000.95</v>
      </c>
      <c r="W421" s="45">
        <f t="shared" si="6"/>
        <v>220149990093</v>
      </c>
    </row>
    <row r="422">
      <c r="A422" s="52"/>
      <c r="B422" s="52"/>
      <c r="C422" s="52"/>
      <c r="D422" s="52"/>
      <c r="E422" s="52"/>
      <c r="F422" s="45">
        <f t="shared" si="7"/>
        <v>18.46369814</v>
      </c>
      <c r="G422" s="6">
        <f>config!$B$24</f>
        <v>800</v>
      </c>
      <c r="H422" s="6">
        <v>419.0</v>
      </c>
      <c r="I422" s="6">
        <v>0.0</v>
      </c>
      <c r="J422" s="6">
        <v>600.0</v>
      </c>
      <c r="K422" s="6">
        <v>600.0</v>
      </c>
      <c r="L422" s="11">
        <v>0.0</v>
      </c>
      <c r="M422" s="17">
        <f t="shared" si="1"/>
        <v>20902347.75</v>
      </c>
      <c r="N422" s="11">
        <f t="shared" si="8"/>
        <v>5096207684</v>
      </c>
      <c r="O422" s="47">
        <v>3.0</v>
      </c>
      <c r="P422" s="47">
        <f t="shared" si="20"/>
        <v>14</v>
      </c>
      <c r="Q422" s="9">
        <f t="shared" si="9"/>
        <v>84567412.84</v>
      </c>
      <c r="R422" s="44">
        <f t="shared" si="3"/>
        <v>0.2471678753</v>
      </c>
      <c r="S422" s="45">
        <f t="shared" si="10"/>
        <v>248490.4041</v>
      </c>
      <c r="T422" s="44">
        <f t="shared" si="4"/>
        <v>20508.66996</v>
      </c>
      <c r="U422" s="44">
        <f t="shared" si="5"/>
        <v>82974.65815</v>
      </c>
      <c r="V422" s="45">
        <f t="shared" si="11"/>
        <v>11274380.98</v>
      </c>
      <c r="W422" s="45">
        <f t="shared" si="6"/>
        <v>231222558561</v>
      </c>
    </row>
    <row r="423">
      <c r="A423" s="52"/>
      <c r="B423" s="52"/>
      <c r="C423" s="52"/>
      <c r="D423" s="52"/>
      <c r="E423" s="52"/>
      <c r="F423" s="45">
        <f t="shared" si="7"/>
        <v>18.59294403</v>
      </c>
      <c r="G423" s="6">
        <f>config!$B$24</f>
        <v>800</v>
      </c>
      <c r="H423" s="6">
        <v>420.0</v>
      </c>
      <c r="I423" s="6">
        <v>0.0</v>
      </c>
      <c r="J423" s="6">
        <v>600.0</v>
      </c>
      <c r="K423" s="6">
        <v>600.0</v>
      </c>
      <c r="L423" s="11">
        <v>0.0</v>
      </c>
      <c r="M423" s="17">
        <f t="shared" si="1"/>
        <v>21571189.6</v>
      </c>
      <c r="N423" s="11">
        <f t="shared" si="8"/>
        <v>5274574953</v>
      </c>
      <c r="O423" s="47">
        <v>3.0</v>
      </c>
      <c r="P423" s="47">
        <f t="shared" si="20"/>
        <v>14</v>
      </c>
      <c r="Q423" s="9">
        <f t="shared" si="9"/>
        <v>86766165.57</v>
      </c>
      <c r="R423" s="44">
        <f t="shared" si="3"/>
        <v>0.2486129179</v>
      </c>
      <c r="S423" s="45">
        <f t="shared" si="10"/>
        <v>252217.7601</v>
      </c>
      <c r="T423" s="44">
        <f t="shared" si="4"/>
        <v>20912.78168</v>
      </c>
      <c r="U423" s="44">
        <f t="shared" si="5"/>
        <v>84117.84011</v>
      </c>
      <c r="V423" s="45">
        <f t="shared" si="11"/>
        <v>11612612.41</v>
      </c>
      <c r="W423" s="45">
        <f t="shared" si="6"/>
        <v>242852028132</v>
      </c>
    </row>
    <row r="424">
      <c r="A424" s="52"/>
      <c r="B424" s="52"/>
      <c r="C424" s="52"/>
      <c r="D424" s="52"/>
      <c r="E424" s="52"/>
      <c r="F424" s="45">
        <f t="shared" si="7"/>
        <v>18.72309464</v>
      </c>
      <c r="G424" s="6">
        <f>config!$B$24</f>
        <v>800</v>
      </c>
      <c r="H424" s="6">
        <v>421.0</v>
      </c>
      <c r="I424" s="6">
        <v>0.0</v>
      </c>
      <c r="J424" s="6">
        <v>600.0</v>
      </c>
      <c r="K424" s="6">
        <v>600.0</v>
      </c>
      <c r="L424" s="11">
        <v>0.0</v>
      </c>
      <c r="M424" s="17">
        <f t="shared" si="1"/>
        <v>22261434.35</v>
      </c>
      <c r="N424" s="11">
        <f t="shared" si="8"/>
        <v>5459185077</v>
      </c>
      <c r="O424" s="47">
        <v>3.0</v>
      </c>
      <c r="P424" s="47">
        <f t="shared" si="20"/>
        <v>14</v>
      </c>
      <c r="Q424" s="9">
        <f t="shared" si="9"/>
        <v>89022085.87</v>
      </c>
      <c r="R424" s="44">
        <f t="shared" si="3"/>
        <v>0.2500664204</v>
      </c>
      <c r="S424" s="45">
        <f t="shared" si="10"/>
        <v>256001.0265</v>
      </c>
      <c r="T424" s="44">
        <f t="shared" si="4"/>
        <v>21324.8562</v>
      </c>
      <c r="U424" s="44">
        <f t="shared" si="5"/>
        <v>85276.76832</v>
      </c>
      <c r="V424" s="45">
        <f t="shared" si="11"/>
        <v>11960990.79</v>
      </c>
      <c r="W424" s="45">
        <f t="shared" si="6"/>
        <v>255066408463</v>
      </c>
    </row>
    <row r="425">
      <c r="A425" s="52"/>
      <c r="B425" s="52"/>
      <c r="C425" s="52"/>
      <c r="D425" s="52"/>
      <c r="E425" s="52"/>
      <c r="F425" s="45">
        <f t="shared" si="7"/>
        <v>18.8541563</v>
      </c>
      <c r="G425" s="6">
        <f>config!$B$24</f>
        <v>800</v>
      </c>
      <c r="H425" s="6">
        <v>422.0</v>
      </c>
      <c r="I425" s="6">
        <v>0.0</v>
      </c>
      <c r="J425" s="6">
        <v>600.0</v>
      </c>
      <c r="K425" s="6">
        <v>600.0</v>
      </c>
      <c r="L425" s="11">
        <v>0.0</v>
      </c>
      <c r="M425" s="17">
        <f t="shared" si="1"/>
        <v>22973767</v>
      </c>
      <c r="N425" s="11">
        <f t="shared" si="8"/>
        <v>5650256554</v>
      </c>
      <c r="O425" s="47">
        <v>3.0</v>
      </c>
      <c r="P425" s="47">
        <f t="shared" si="20"/>
        <v>14</v>
      </c>
      <c r="Q425" s="9">
        <f t="shared" si="9"/>
        <v>91336660.11</v>
      </c>
      <c r="R425" s="44">
        <f t="shared" si="3"/>
        <v>0.2515284331</v>
      </c>
      <c r="S425" s="45">
        <f t="shared" si="10"/>
        <v>259841.0419</v>
      </c>
      <c r="T425" s="44">
        <f t="shared" si="4"/>
        <v>21745.05041</v>
      </c>
      <c r="U425" s="44">
        <f t="shared" si="5"/>
        <v>86451.65932</v>
      </c>
      <c r="V425" s="45">
        <f t="shared" si="11"/>
        <v>12319820.51</v>
      </c>
      <c r="W425" s="45">
        <f t="shared" si="6"/>
        <v>267895117972</v>
      </c>
    </row>
    <row r="426">
      <c r="A426" s="52"/>
      <c r="B426" s="52"/>
      <c r="C426" s="52"/>
      <c r="D426" s="52"/>
      <c r="E426" s="52"/>
      <c r="F426" s="45">
        <f t="shared" si="7"/>
        <v>18.9861354</v>
      </c>
      <c r="G426" s="6">
        <f>config!$B$24</f>
        <v>800</v>
      </c>
      <c r="H426" s="6">
        <v>423.0</v>
      </c>
      <c r="I426" s="6">
        <v>0.0</v>
      </c>
      <c r="J426" s="6">
        <v>600.0</v>
      </c>
      <c r="K426" s="6">
        <v>600.0</v>
      </c>
      <c r="L426" s="11">
        <v>0.0</v>
      </c>
      <c r="M426" s="17">
        <f t="shared" si="1"/>
        <v>23708894.25</v>
      </c>
      <c r="N426" s="11">
        <f t="shared" si="8"/>
        <v>5848015534</v>
      </c>
      <c r="O426" s="47">
        <v>3.0</v>
      </c>
      <c r="P426" s="47">
        <f t="shared" si="20"/>
        <v>14</v>
      </c>
      <c r="Q426" s="9">
        <f t="shared" si="9"/>
        <v>93711413.27</v>
      </c>
      <c r="R426" s="44">
        <f t="shared" si="3"/>
        <v>0.2529990043</v>
      </c>
      <c r="S426" s="45">
        <f t="shared" si="10"/>
        <v>263738.6575</v>
      </c>
      <c r="T426" s="44">
        <f t="shared" si="4"/>
        <v>22173.52431</v>
      </c>
      <c r="U426" s="44">
        <f t="shared" si="5"/>
        <v>87642.73349</v>
      </c>
      <c r="V426" s="45">
        <f t="shared" si="11"/>
        <v>12689415.12</v>
      </c>
      <c r="W426" s="45">
        <f t="shared" si="6"/>
        <v>281369054694</v>
      </c>
    </row>
    <row r="427">
      <c r="A427" s="52"/>
      <c r="B427" s="52"/>
      <c r="C427" s="52"/>
      <c r="D427" s="52"/>
      <c r="E427" s="52"/>
      <c r="F427" s="45">
        <f t="shared" si="7"/>
        <v>19.11903834</v>
      </c>
      <c r="G427" s="6">
        <f>config!$B$24</f>
        <v>800</v>
      </c>
      <c r="H427" s="6">
        <v>424.0</v>
      </c>
      <c r="I427" s="6">
        <v>0.0</v>
      </c>
      <c r="J427" s="6">
        <v>600.0</v>
      </c>
      <c r="K427" s="6">
        <v>600.0</v>
      </c>
      <c r="L427" s="11">
        <v>0.0</v>
      </c>
      <c r="M427" s="17">
        <f t="shared" si="1"/>
        <v>24467545.6</v>
      </c>
      <c r="N427" s="11">
        <f t="shared" si="8"/>
        <v>6052696077</v>
      </c>
      <c r="O427" s="47">
        <v>3.0</v>
      </c>
      <c r="P427" s="47">
        <f t="shared" si="20"/>
        <v>14</v>
      </c>
      <c r="Q427" s="9">
        <f t="shared" si="9"/>
        <v>96147910.02</v>
      </c>
      <c r="R427" s="44">
        <f t="shared" si="3"/>
        <v>0.2544781847</v>
      </c>
      <c r="S427" s="45">
        <f t="shared" si="10"/>
        <v>267694.7374</v>
      </c>
      <c r="T427" s="44">
        <f t="shared" si="4"/>
        <v>22610.44104</v>
      </c>
      <c r="U427" s="44">
        <f t="shared" si="5"/>
        <v>88850.21351</v>
      </c>
      <c r="V427" s="45">
        <f t="shared" si="11"/>
        <v>13070097.58</v>
      </c>
      <c r="W427" s="45">
        <f t="shared" si="6"/>
        <v>295520670696</v>
      </c>
    </row>
    <row r="428">
      <c r="A428" s="52"/>
      <c r="B428" s="52"/>
      <c r="C428" s="52"/>
      <c r="D428" s="52"/>
      <c r="E428" s="52"/>
      <c r="F428" s="45">
        <f t="shared" si="7"/>
        <v>19.25287161</v>
      </c>
      <c r="G428" s="6">
        <f>config!$B$24</f>
        <v>800</v>
      </c>
      <c r="H428" s="6">
        <v>425.0</v>
      </c>
      <c r="I428" s="6">
        <v>0.0</v>
      </c>
      <c r="J428" s="6">
        <v>600.0</v>
      </c>
      <c r="K428" s="6">
        <v>600.0</v>
      </c>
      <c r="L428" s="11">
        <v>0.0</v>
      </c>
      <c r="M428" s="17">
        <f t="shared" si="1"/>
        <v>25250473.75</v>
      </c>
      <c r="N428" s="11">
        <f t="shared" si="8"/>
        <v>6264540440</v>
      </c>
      <c r="O428" s="47">
        <v>3.0</v>
      </c>
      <c r="P428" s="47">
        <f t="shared" si="20"/>
        <v>14</v>
      </c>
      <c r="Q428" s="9">
        <f t="shared" si="9"/>
        <v>98647755.68</v>
      </c>
      <c r="R428" s="44">
        <f t="shared" si="3"/>
        <v>0.2559660235</v>
      </c>
      <c r="S428" s="45">
        <f t="shared" si="10"/>
        <v>271710.1585</v>
      </c>
      <c r="T428" s="44">
        <f t="shared" si="4"/>
        <v>23055.96697</v>
      </c>
      <c r="U428" s="44">
        <f t="shared" si="5"/>
        <v>90074.32571</v>
      </c>
      <c r="V428" s="45">
        <f t="shared" si="11"/>
        <v>13462200.51</v>
      </c>
      <c r="W428" s="45">
        <f t="shared" si="6"/>
        <v>310384050242</v>
      </c>
    </row>
    <row r="429">
      <c r="A429" s="52"/>
      <c r="B429" s="52"/>
      <c r="C429" s="52"/>
      <c r="D429" s="52"/>
      <c r="E429" s="52"/>
      <c r="F429" s="45">
        <f t="shared" si="7"/>
        <v>19.38764171</v>
      </c>
      <c r="G429" s="6">
        <f>config!$B$24</f>
        <v>800</v>
      </c>
      <c r="H429" s="6">
        <v>426.0</v>
      </c>
      <c r="I429" s="6">
        <v>0.0</v>
      </c>
      <c r="J429" s="6">
        <v>600.0</v>
      </c>
      <c r="K429" s="6">
        <v>600.0</v>
      </c>
      <c r="L429" s="11">
        <v>0.0</v>
      </c>
      <c r="M429" s="17">
        <f t="shared" si="1"/>
        <v>26058455.65</v>
      </c>
      <c r="N429" s="11">
        <f t="shared" si="8"/>
        <v>6483799356</v>
      </c>
      <c r="O429" s="47">
        <v>3.0</v>
      </c>
      <c r="P429" s="47">
        <f t="shared" si="20"/>
        <v>15</v>
      </c>
      <c r="Q429" s="9">
        <f t="shared" si="9"/>
        <v>101212597.3</v>
      </c>
      <c r="R429" s="44">
        <f t="shared" si="3"/>
        <v>0.2574625722</v>
      </c>
      <c r="S429" s="45">
        <f t="shared" si="10"/>
        <v>275785.8108</v>
      </c>
      <c r="T429" s="44">
        <f t="shared" si="4"/>
        <v>23510.27174</v>
      </c>
      <c r="U429" s="44">
        <f t="shared" si="5"/>
        <v>91315.29891</v>
      </c>
      <c r="V429" s="45">
        <f t="shared" si="11"/>
        <v>13866066.52</v>
      </c>
      <c r="W429" s="45">
        <f t="shared" si="6"/>
        <v>325994991882</v>
      </c>
    </row>
    <row r="430">
      <c r="A430" s="52"/>
      <c r="B430" s="52"/>
      <c r="C430" s="52"/>
      <c r="D430" s="52"/>
      <c r="E430" s="52"/>
      <c r="F430" s="45">
        <f t="shared" si="7"/>
        <v>19.52335521</v>
      </c>
      <c r="G430" s="6">
        <f>config!$B$24</f>
        <v>800</v>
      </c>
      <c r="H430" s="6">
        <v>427.0</v>
      </c>
      <c r="I430" s="6">
        <v>0.0</v>
      </c>
      <c r="J430" s="6">
        <v>600.0</v>
      </c>
      <c r="K430" s="6">
        <v>600.0</v>
      </c>
      <c r="L430" s="11">
        <v>0.0</v>
      </c>
      <c r="M430" s="17">
        <f t="shared" si="1"/>
        <v>26892292.95</v>
      </c>
      <c r="N430" s="11">
        <f t="shared" si="8"/>
        <v>6710732333</v>
      </c>
      <c r="O430" s="47">
        <v>3.0</v>
      </c>
      <c r="P430" s="47">
        <f t="shared" si="20"/>
        <v>15</v>
      </c>
      <c r="Q430" s="9">
        <f t="shared" si="9"/>
        <v>103844124.9</v>
      </c>
      <c r="R430" s="44">
        <f t="shared" si="3"/>
        <v>0.2589678808</v>
      </c>
      <c r="S430" s="45">
        <f t="shared" si="10"/>
        <v>279922.598</v>
      </c>
      <c r="T430" s="44">
        <f t="shared" si="4"/>
        <v>23973.52833</v>
      </c>
      <c r="U430" s="44">
        <f t="shared" si="5"/>
        <v>92573.36567</v>
      </c>
      <c r="V430" s="45">
        <f t="shared" si="11"/>
        <v>14282048.52</v>
      </c>
      <c r="W430" s="45">
        <f t="shared" si="6"/>
        <v>342391094676</v>
      </c>
    </row>
    <row r="431">
      <c r="A431" s="52"/>
      <c r="B431" s="52"/>
      <c r="C431" s="52"/>
      <c r="D431" s="52"/>
      <c r="E431" s="52"/>
      <c r="F431" s="45">
        <f t="shared" si="7"/>
        <v>19.66001869</v>
      </c>
      <c r="G431" s="6">
        <f>config!$B$24</f>
        <v>800</v>
      </c>
      <c r="H431" s="6">
        <v>428.0</v>
      </c>
      <c r="I431" s="6">
        <v>0.0</v>
      </c>
      <c r="J431" s="6">
        <v>600.0</v>
      </c>
      <c r="K431" s="6">
        <v>600.0</v>
      </c>
      <c r="L431" s="11">
        <v>0.0</v>
      </c>
      <c r="M431" s="17">
        <f t="shared" si="1"/>
        <v>27752813.05</v>
      </c>
      <c r="N431" s="11">
        <f t="shared" si="8"/>
        <v>6945607965</v>
      </c>
      <c r="O431" s="47">
        <v>3.0</v>
      </c>
      <c r="P431" s="47">
        <f t="shared" si="20"/>
        <v>15</v>
      </c>
      <c r="Q431" s="9">
        <f t="shared" si="9"/>
        <v>106544072.1</v>
      </c>
      <c r="R431" s="44">
        <f t="shared" si="3"/>
        <v>0.2604820006</v>
      </c>
      <c r="S431" s="45">
        <f t="shared" si="10"/>
        <v>284121.437</v>
      </c>
      <c r="T431" s="44">
        <f t="shared" si="4"/>
        <v>24445.91312</v>
      </c>
      <c r="U431" s="44">
        <f t="shared" si="5"/>
        <v>93848.76141</v>
      </c>
      <c r="V431" s="45">
        <f t="shared" si="11"/>
        <v>14710509.97</v>
      </c>
      <c r="W431" s="45">
        <f t="shared" si="6"/>
        <v>359611848748</v>
      </c>
    </row>
    <row r="432">
      <c r="A432" s="52"/>
      <c r="B432" s="52"/>
      <c r="C432" s="52"/>
      <c r="D432" s="52"/>
      <c r="E432" s="52"/>
      <c r="F432" s="45">
        <f t="shared" si="7"/>
        <v>19.79763882</v>
      </c>
      <c r="G432" s="6">
        <f>config!$B$24</f>
        <v>800</v>
      </c>
      <c r="H432" s="6">
        <v>429.0</v>
      </c>
      <c r="I432" s="6">
        <v>0.0</v>
      </c>
      <c r="J432" s="6">
        <v>600.0</v>
      </c>
      <c r="K432" s="6">
        <v>600.0</v>
      </c>
      <c r="L432" s="11">
        <v>0.0</v>
      </c>
      <c r="M432" s="17">
        <f t="shared" si="1"/>
        <v>28640869.75</v>
      </c>
      <c r="N432" s="11">
        <f t="shared" si="8"/>
        <v>7188704243</v>
      </c>
      <c r="O432" s="47">
        <v>3.0</v>
      </c>
      <c r="P432" s="47">
        <f t="shared" si="20"/>
        <v>15</v>
      </c>
      <c r="Q432" s="9">
        <f t="shared" si="9"/>
        <v>109314218</v>
      </c>
      <c r="R432" s="44">
        <f t="shared" si="3"/>
        <v>0.2620049823</v>
      </c>
      <c r="S432" s="45">
        <f t="shared" si="10"/>
        <v>288383.2585</v>
      </c>
      <c r="T432" s="44">
        <f t="shared" si="4"/>
        <v>24927.60599</v>
      </c>
      <c r="U432" s="44">
        <f t="shared" si="5"/>
        <v>95141.72505</v>
      </c>
      <c r="V432" s="45">
        <f t="shared" si="11"/>
        <v>15151825.27</v>
      </c>
      <c r="W432" s="45">
        <f t="shared" si="6"/>
        <v>377698730401</v>
      </c>
    </row>
    <row r="433">
      <c r="A433" s="52"/>
      <c r="B433" s="52"/>
      <c r="C433" s="52"/>
      <c r="D433" s="52"/>
      <c r="E433" s="52"/>
      <c r="F433" s="45">
        <f t="shared" si="7"/>
        <v>19.93622229</v>
      </c>
      <c r="G433" s="6">
        <f>config!$B$24</f>
        <v>800</v>
      </c>
      <c r="H433" s="6">
        <v>430.0</v>
      </c>
      <c r="I433" s="6">
        <v>0.0</v>
      </c>
      <c r="J433" s="6">
        <v>600.0</v>
      </c>
      <c r="K433" s="6">
        <v>600.0</v>
      </c>
      <c r="L433" s="11">
        <v>0.0</v>
      </c>
      <c r="M433" s="17">
        <f t="shared" si="1"/>
        <v>29557344.35</v>
      </c>
      <c r="N433" s="11">
        <f t="shared" si="8"/>
        <v>7440308892</v>
      </c>
      <c r="O433" s="47">
        <v>3.0</v>
      </c>
      <c r="P433" s="47">
        <f t="shared" si="20"/>
        <v>15</v>
      </c>
      <c r="Q433" s="9">
        <f t="shared" si="9"/>
        <v>112156387.6</v>
      </c>
      <c r="R433" s="44">
        <f t="shared" si="3"/>
        <v>0.2635368789</v>
      </c>
      <c r="S433" s="45">
        <f t="shared" si="10"/>
        <v>292709.0074</v>
      </c>
      <c r="T433" s="44">
        <f t="shared" si="4"/>
        <v>25418.79035</v>
      </c>
      <c r="U433" s="44">
        <f t="shared" si="5"/>
        <v>96452.49823</v>
      </c>
      <c r="V433" s="45">
        <f t="shared" si="11"/>
        <v>15606380.03</v>
      </c>
      <c r="W433" s="45">
        <f t="shared" si="6"/>
        <v>396695302014</v>
      </c>
    </row>
    <row r="434">
      <c r="A434" s="52"/>
      <c r="B434" s="52"/>
      <c r="C434" s="52"/>
      <c r="D434" s="52"/>
      <c r="E434" s="52"/>
      <c r="F434" s="45">
        <f t="shared" si="7"/>
        <v>20.07577585</v>
      </c>
      <c r="G434" s="6">
        <f>config!$B$24</f>
        <v>800</v>
      </c>
      <c r="H434" s="6">
        <v>431.0</v>
      </c>
      <c r="I434" s="6">
        <v>0.0</v>
      </c>
      <c r="J434" s="6">
        <v>600.0</v>
      </c>
      <c r="K434" s="6">
        <v>600.0</v>
      </c>
      <c r="L434" s="11">
        <v>0.0</v>
      </c>
      <c r="M434" s="17">
        <f t="shared" si="1"/>
        <v>30503146.05</v>
      </c>
      <c r="N434" s="11">
        <f t="shared" si="8"/>
        <v>7700719703</v>
      </c>
      <c r="O434" s="47">
        <v>3.0</v>
      </c>
      <c r="P434" s="47">
        <f t="shared" si="20"/>
        <v>15</v>
      </c>
      <c r="Q434" s="9">
        <f t="shared" si="9"/>
        <v>115072453.7</v>
      </c>
      <c r="R434" s="44">
        <f t="shared" si="3"/>
        <v>0.2650777407</v>
      </c>
      <c r="S434" s="45">
        <f t="shared" si="10"/>
        <v>297099.6425</v>
      </c>
      <c r="T434" s="44">
        <f t="shared" si="4"/>
        <v>25919.65321</v>
      </c>
      <c r="U434" s="44">
        <f t="shared" si="5"/>
        <v>97781.32687</v>
      </c>
      <c r="V434" s="45">
        <f t="shared" si="11"/>
        <v>16074571.43</v>
      </c>
      <c r="W434" s="45">
        <f t="shared" si="6"/>
        <v>416647316958</v>
      </c>
    </row>
    <row r="435">
      <c r="A435" s="52"/>
      <c r="B435" s="52"/>
      <c r="C435" s="52"/>
      <c r="D435" s="52"/>
      <c r="E435" s="52"/>
      <c r="F435" s="45">
        <f t="shared" si="7"/>
        <v>20.21630628</v>
      </c>
      <c r="G435" s="6">
        <f>config!$B$24</f>
        <v>800</v>
      </c>
      <c r="H435" s="6">
        <v>432.0</v>
      </c>
      <c r="I435" s="6">
        <v>0.0</v>
      </c>
      <c r="J435" s="6">
        <v>600.0</v>
      </c>
      <c r="K435" s="6">
        <v>600.0</v>
      </c>
      <c r="L435" s="11">
        <v>0.0</v>
      </c>
      <c r="M435" s="17">
        <f t="shared" si="1"/>
        <v>31479213.45</v>
      </c>
      <c r="N435" s="11">
        <f t="shared" si="8"/>
        <v>7970244893</v>
      </c>
      <c r="O435" s="47">
        <v>3.0</v>
      </c>
      <c r="P435" s="47">
        <f t="shared" si="20"/>
        <v>15</v>
      </c>
      <c r="Q435" s="9">
        <f t="shared" si="9"/>
        <v>118064337.5</v>
      </c>
      <c r="R435" s="44">
        <f t="shared" si="3"/>
        <v>0.2666276211</v>
      </c>
      <c r="S435" s="45">
        <f t="shared" si="10"/>
        <v>301556.1372</v>
      </c>
      <c r="T435" s="44">
        <f t="shared" si="4"/>
        <v>26430.38529</v>
      </c>
      <c r="U435" s="44">
        <f t="shared" si="5"/>
        <v>99128.45932</v>
      </c>
      <c r="V435" s="45">
        <f t="shared" si="11"/>
        <v>16556808.57</v>
      </c>
      <c r="W435" s="45">
        <f t="shared" si="6"/>
        <v>437602829796</v>
      </c>
    </row>
    <row r="436">
      <c r="A436" s="52"/>
      <c r="B436" s="52"/>
      <c r="C436" s="52"/>
      <c r="D436" s="52"/>
      <c r="E436" s="52"/>
      <c r="F436" s="45">
        <f t="shared" si="7"/>
        <v>20.35782043</v>
      </c>
      <c r="G436" s="6">
        <f>config!$B$24</f>
        <v>800</v>
      </c>
      <c r="H436" s="6">
        <v>433.0</v>
      </c>
      <c r="I436" s="6">
        <v>0.0</v>
      </c>
      <c r="J436" s="6">
        <v>600.0</v>
      </c>
      <c r="K436" s="6">
        <v>600.0</v>
      </c>
      <c r="L436" s="11">
        <v>0.0</v>
      </c>
      <c r="M436" s="17">
        <f t="shared" si="1"/>
        <v>32486515</v>
      </c>
      <c r="N436" s="11">
        <f t="shared" si="8"/>
        <v>8249203464</v>
      </c>
      <c r="O436" s="47">
        <v>3.0</v>
      </c>
      <c r="P436" s="47">
        <f t="shared" si="20"/>
        <v>15</v>
      </c>
      <c r="Q436" s="9">
        <f t="shared" si="9"/>
        <v>121134010.3</v>
      </c>
      <c r="R436" s="44">
        <f t="shared" si="3"/>
        <v>0.2681865722</v>
      </c>
      <c r="S436" s="45">
        <f t="shared" si="10"/>
        <v>306079.4792</v>
      </c>
      <c r="T436" s="44">
        <f t="shared" si="4"/>
        <v>26951.18106</v>
      </c>
      <c r="U436" s="44">
        <f t="shared" si="5"/>
        <v>100494.1479</v>
      </c>
      <c r="V436" s="45">
        <f t="shared" si="11"/>
        <v>17053512.83</v>
      </c>
      <c r="W436" s="45">
        <f t="shared" si="6"/>
        <v>459612312024</v>
      </c>
    </row>
    <row r="437">
      <c r="A437" s="52"/>
      <c r="B437" s="52"/>
      <c r="C437" s="52"/>
      <c r="D437" s="52"/>
      <c r="E437" s="52"/>
      <c r="F437" s="45">
        <f t="shared" si="7"/>
        <v>20.50032517</v>
      </c>
      <c r="G437" s="6">
        <f>config!$B$24</f>
        <v>800</v>
      </c>
      <c r="H437" s="6">
        <v>434.0</v>
      </c>
      <c r="I437" s="6">
        <v>0.0</v>
      </c>
      <c r="J437" s="6">
        <v>600.0</v>
      </c>
      <c r="K437" s="6">
        <v>600.0</v>
      </c>
      <c r="L437" s="11">
        <v>0.0</v>
      </c>
      <c r="M437" s="17">
        <f t="shared" si="1"/>
        <v>33526050.2</v>
      </c>
      <c r="N437" s="11">
        <f t="shared" si="8"/>
        <v>8537925585</v>
      </c>
      <c r="O437" s="47">
        <v>3.0</v>
      </c>
      <c r="P437" s="47">
        <f t="shared" si="20"/>
        <v>15</v>
      </c>
      <c r="Q437" s="9">
        <f t="shared" si="9"/>
        <v>124283494.6</v>
      </c>
      <c r="R437" s="44">
        <f t="shared" si="3"/>
        <v>0.269754647</v>
      </c>
      <c r="S437" s="45">
        <f t="shared" si="10"/>
        <v>310670.6714</v>
      </c>
      <c r="T437" s="44">
        <f t="shared" si="4"/>
        <v>27482.23882</v>
      </c>
      <c r="U437" s="44">
        <f t="shared" si="5"/>
        <v>101878.6483</v>
      </c>
      <c r="V437" s="45">
        <f t="shared" si="11"/>
        <v>17565118.21</v>
      </c>
      <c r="W437" s="45">
        <f t="shared" si="6"/>
        <v>482728773628</v>
      </c>
    </row>
    <row r="438">
      <c r="A438" s="52"/>
      <c r="B438" s="52"/>
      <c r="C438" s="52"/>
      <c r="D438" s="52"/>
      <c r="E438" s="52"/>
      <c r="F438" s="45">
        <f t="shared" si="7"/>
        <v>20.64382744</v>
      </c>
      <c r="G438" s="6">
        <f>config!$B$24</f>
        <v>800</v>
      </c>
      <c r="H438" s="6">
        <v>435.0</v>
      </c>
      <c r="I438" s="6">
        <v>0.0</v>
      </c>
      <c r="J438" s="6">
        <v>600.0</v>
      </c>
      <c r="K438" s="6">
        <v>600.0</v>
      </c>
      <c r="L438" s="11">
        <v>0.0</v>
      </c>
      <c r="M438" s="17">
        <f t="shared" si="1"/>
        <v>34598850.55</v>
      </c>
      <c r="N438" s="11">
        <f t="shared" si="8"/>
        <v>8836752981</v>
      </c>
      <c r="O438" s="47">
        <v>3.0</v>
      </c>
      <c r="P438" s="47">
        <f t="shared" si="20"/>
        <v>15</v>
      </c>
      <c r="Q438" s="9">
        <f t="shared" si="9"/>
        <v>127514865.4</v>
      </c>
      <c r="R438" s="44">
        <f t="shared" si="3"/>
        <v>0.2713318987</v>
      </c>
      <c r="S438" s="45">
        <f t="shared" si="10"/>
        <v>315330.7315</v>
      </c>
      <c r="T438" s="44">
        <f t="shared" si="4"/>
        <v>28023.76076</v>
      </c>
      <c r="U438" s="44">
        <f t="shared" si="5"/>
        <v>103282.2197</v>
      </c>
      <c r="V438" s="45">
        <f t="shared" si="11"/>
        <v>18092071.76</v>
      </c>
      <c r="W438" s="45">
        <f t="shared" si="6"/>
        <v>507007890765</v>
      </c>
    </row>
    <row r="439">
      <c r="A439" s="52"/>
      <c r="B439" s="52"/>
      <c r="C439" s="52"/>
      <c r="D439" s="52"/>
      <c r="E439" s="52"/>
      <c r="F439" s="45">
        <f t="shared" si="7"/>
        <v>20.78833424</v>
      </c>
      <c r="G439" s="6">
        <f>config!$B$24</f>
        <v>800</v>
      </c>
      <c r="H439" s="6">
        <v>436.0</v>
      </c>
      <c r="I439" s="6">
        <v>0.0</v>
      </c>
      <c r="J439" s="6">
        <v>600.0</v>
      </c>
      <c r="K439" s="6">
        <v>600.0</v>
      </c>
      <c r="L439" s="11">
        <v>0.0</v>
      </c>
      <c r="M439" s="17">
        <f t="shared" si="1"/>
        <v>35705980.45</v>
      </c>
      <c r="N439" s="11">
        <f t="shared" si="8"/>
        <v>9146039335</v>
      </c>
      <c r="O439" s="47">
        <v>3.0</v>
      </c>
      <c r="P439" s="47">
        <f t="shared" si="20"/>
        <v>15</v>
      </c>
      <c r="Q439" s="9">
        <f t="shared" si="9"/>
        <v>130830251.9</v>
      </c>
      <c r="R439" s="44">
        <f t="shared" si="3"/>
        <v>0.2729183803</v>
      </c>
      <c r="S439" s="45">
        <f t="shared" si="10"/>
        <v>320060.6925</v>
      </c>
      <c r="T439" s="44">
        <f t="shared" si="4"/>
        <v>28575.9531</v>
      </c>
      <c r="U439" s="44">
        <f t="shared" si="5"/>
        <v>104705.1249</v>
      </c>
      <c r="V439" s="45">
        <f t="shared" si="11"/>
        <v>18634833.91</v>
      </c>
      <c r="W439" s="45">
        <f t="shared" si="6"/>
        <v>532508139852</v>
      </c>
    </row>
    <row r="440">
      <c r="A440" s="52"/>
      <c r="B440" s="52"/>
      <c r="C440" s="52"/>
      <c r="D440" s="52"/>
      <c r="E440" s="52"/>
      <c r="F440" s="45">
        <f t="shared" si="7"/>
        <v>20.93385258</v>
      </c>
      <c r="G440" s="6">
        <f>config!$B$24</f>
        <v>800</v>
      </c>
      <c r="H440" s="6">
        <v>437.0</v>
      </c>
      <c r="I440" s="6">
        <v>0.0</v>
      </c>
      <c r="J440" s="6">
        <v>600.0</v>
      </c>
      <c r="K440" s="6">
        <v>600.0</v>
      </c>
      <c r="L440" s="11">
        <v>0.0</v>
      </c>
      <c r="M440" s="17">
        <f t="shared" si="1"/>
        <v>36848538.55</v>
      </c>
      <c r="N440" s="11">
        <f t="shared" si="8"/>
        <v>9466150712</v>
      </c>
      <c r="O440" s="47">
        <v>3.0</v>
      </c>
      <c r="P440" s="47">
        <f t="shared" si="20"/>
        <v>15</v>
      </c>
      <c r="Q440" s="9">
        <f t="shared" si="9"/>
        <v>134231838.5</v>
      </c>
      <c r="R440" s="44">
        <f t="shared" si="3"/>
        <v>0.2745141463</v>
      </c>
      <c r="S440" s="45">
        <f t="shared" si="10"/>
        <v>324861.6028</v>
      </c>
      <c r="T440" s="44">
        <f t="shared" si="4"/>
        <v>29139.02606</v>
      </c>
      <c r="U440" s="44">
        <f t="shared" si="5"/>
        <v>106147.6301</v>
      </c>
      <c r="V440" s="45">
        <f t="shared" si="11"/>
        <v>19193878.93</v>
      </c>
      <c r="W440" s="45">
        <f t="shared" si="6"/>
        <v>559290938413</v>
      </c>
    </row>
    <row r="441">
      <c r="A441" s="52"/>
      <c r="B441" s="52"/>
      <c r="C441" s="52"/>
      <c r="D441" s="52"/>
      <c r="E441" s="52"/>
      <c r="F441" s="45">
        <f t="shared" si="7"/>
        <v>21.08038954</v>
      </c>
      <c r="G441" s="6">
        <f>config!$B$24</f>
        <v>800</v>
      </c>
      <c r="H441" s="6">
        <v>438.0</v>
      </c>
      <c r="I441" s="6">
        <v>0.0</v>
      </c>
      <c r="J441" s="6">
        <v>600.0</v>
      </c>
      <c r="K441" s="6">
        <v>600.0</v>
      </c>
      <c r="L441" s="11">
        <v>0.0</v>
      </c>
      <c r="M441" s="17">
        <f t="shared" si="1"/>
        <v>38027658.5</v>
      </c>
      <c r="N441" s="11">
        <f t="shared" si="8"/>
        <v>9797465987</v>
      </c>
      <c r="O441" s="47">
        <v>3.0</v>
      </c>
      <c r="P441" s="47">
        <f t="shared" si="20"/>
        <v>15</v>
      </c>
      <c r="Q441" s="9">
        <f t="shared" si="9"/>
        <v>137721866.3</v>
      </c>
      <c r="R441" s="44">
        <f t="shared" si="3"/>
        <v>0.2761192506</v>
      </c>
      <c r="S441" s="45">
        <f t="shared" si="10"/>
        <v>329734.5269</v>
      </c>
      <c r="T441" s="44">
        <f t="shared" si="4"/>
        <v>29713.19406</v>
      </c>
      <c r="U441" s="44">
        <f t="shared" si="5"/>
        <v>107610.0055</v>
      </c>
      <c r="V441" s="45">
        <f t="shared" si="11"/>
        <v>19769695.3</v>
      </c>
      <c r="W441" s="45">
        <f t="shared" si="6"/>
        <v>587420793001</v>
      </c>
    </row>
    <row r="442">
      <c r="A442" s="52"/>
      <c r="B442" s="52"/>
      <c r="C442" s="52"/>
      <c r="D442" s="52"/>
      <c r="E442" s="52"/>
      <c r="F442" s="45">
        <f t="shared" si="7"/>
        <v>21.22795227</v>
      </c>
      <c r="G442" s="6">
        <f>config!$B$24</f>
        <v>800</v>
      </c>
      <c r="H442" s="6">
        <v>439.0</v>
      </c>
      <c r="I442" s="6">
        <v>0.0</v>
      </c>
      <c r="J442" s="6">
        <v>600.0</v>
      </c>
      <c r="K442" s="6">
        <v>600.0</v>
      </c>
      <c r="L442" s="11">
        <v>0.0</v>
      </c>
      <c r="M442" s="17">
        <f t="shared" si="1"/>
        <v>39244510.3</v>
      </c>
      <c r="N442" s="11">
        <f t="shared" si="8"/>
        <v>10140377296</v>
      </c>
      <c r="O442" s="47">
        <v>3.0</v>
      </c>
      <c r="P442" s="47">
        <f t="shared" si="20"/>
        <v>16</v>
      </c>
      <c r="Q442" s="9">
        <f t="shared" si="9"/>
        <v>141302634.8</v>
      </c>
      <c r="R442" s="44">
        <f t="shared" si="3"/>
        <v>0.2777337476</v>
      </c>
      <c r="S442" s="45">
        <f t="shared" si="10"/>
        <v>334680.5448</v>
      </c>
      <c r="T442" s="44">
        <f t="shared" si="4"/>
        <v>30298.67572</v>
      </c>
      <c r="U442" s="44">
        <f t="shared" si="5"/>
        <v>109092.5247</v>
      </c>
      <c r="V442" s="45">
        <f t="shared" si="11"/>
        <v>20362786.16</v>
      </c>
      <c r="W442" s="45">
        <f t="shared" si="6"/>
        <v>616965454560</v>
      </c>
    </row>
    <row r="443">
      <c r="A443" s="52"/>
      <c r="B443" s="52"/>
      <c r="C443" s="52"/>
      <c r="D443" s="52"/>
      <c r="E443" s="52"/>
      <c r="F443" s="45">
        <f t="shared" si="7"/>
        <v>21.37654794</v>
      </c>
      <c r="G443" s="6">
        <f>config!$B$24</f>
        <v>800</v>
      </c>
      <c r="H443" s="6">
        <v>440.0</v>
      </c>
      <c r="I443" s="6">
        <v>0.0</v>
      </c>
      <c r="J443" s="6">
        <v>600.0</v>
      </c>
      <c r="K443" s="6">
        <v>600.0</v>
      </c>
      <c r="L443" s="11">
        <v>0.0</v>
      </c>
      <c r="M443" s="17">
        <f t="shared" si="1"/>
        <v>40500301.35</v>
      </c>
      <c r="N443" s="11">
        <f t="shared" si="8"/>
        <v>10495290502</v>
      </c>
      <c r="O443" s="47">
        <v>3.0</v>
      </c>
      <c r="P443" s="47">
        <f t="shared" si="20"/>
        <v>16</v>
      </c>
      <c r="Q443" s="9">
        <f t="shared" si="9"/>
        <v>144976503.3</v>
      </c>
      <c r="R443" s="44">
        <f t="shared" si="3"/>
        <v>0.279357692</v>
      </c>
      <c r="S443" s="45">
        <f t="shared" si="10"/>
        <v>339700.753</v>
      </c>
      <c r="T443" s="44">
        <f t="shared" si="4"/>
        <v>30895.69396</v>
      </c>
      <c r="U443" s="44">
        <f t="shared" si="5"/>
        <v>110595.4654</v>
      </c>
      <c r="V443" s="45">
        <f t="shared" si="11"/>
        <v>20973669.74</v>
      </c>
      <c r="W443" s="45">
        <f t="shared" si="6"/>
        <v>647996081609</v>
      </c>
    </row>
    <row r="444">
      <c r="A444" s="52"/>
      <c r="B444" s="52"/>
      <c r="C444" s="52"/>
      <c r="D444" s="52"/>
      <c r="E444" s="52"/>
      <c r="F444" s="45">
        <f t="shared" si="7"/>
        <v>21.52618377</v>
      </c>
      <c r="G444" s="6">
        <f>config!$B$24</f>
        <v>800</v>
      </c>
      <c r="H444" s="6">
        <v>441.0</v>
      </c>
      <c r="I444" s="6">
        <v>0.0</v>
      </c>
      <c r="J444" s="6">
        <v>600.0</v>
      </c>
      <c r="K444" s="6">
        <v>600.0</v>
      </c>
      <c r="L444" s="11">
        <v>0.0</v>
      </c>
      <c r="M444" s="17">
        <f t="shared" si="1"/>
        <v>41796277.7</v>
      </c>
      <c r="N444" s="11">
        <f t="shared" si="8"/>
        <v>10862625669</v>
      </c>
      <c r="O444" s="47">
        <v>3.0</v>
      </c>
      <c r="P444" s="47">
        <f t="shared" si="20"/>
        <v>16</v>
      </c>
      <c r="Q444" s="9">
        <f t="shared" si="9"/>
        <v>148745892.4</v>
      </c>
      <c r="R444" s="44">
        <f t="shared" si="3"/>
        <v>0.2809911388</v>
      </c>
      <c r="S444" s="45">
        <f t="shared" si="10"/>
        <v>344796.2643</v>
      </c>
      <c r="T444" s="44">
        <f t="shared" si="4"/>
        <v>31504.47611</v>
      </c>
      <c r="U444" s="44">
        <f t="shared" si="5"/>
        <v>112119.1089</v>
      </c>
      <c r="V444" s="45">
        <f t="shared" si="11"/>
        <v>21602879.84</v>
      </c>
      <c r="W444" s="45">
        <f t="shared" si="6"/>
        <v>680587411625</v>
      </c>
    </row>
    <row r="445">
      <c r="A445" s="52"/>
      <c r="B445" s="52"/>
      <c r="C445" s="52"/>
      <c r="D445" s="52"/>
      <c r="E445" s="52"/>
      <c r="F445" s="45">
        <f t="shared" si="7"/>
        <v>21.67686706</v>
      </c>
      <c r="G445" s="6">
        <f>config!$B$24</f>
        <v>800</v>
      </c>
      <c r="H445" s="6">
        <v>442.0</v>
      </c>
      <c r="I445" s="6">
        <v>0.0</v>
      </c>
      <c r="J445" s="6">
        <v>600.0</v>
      </c>
      <c r="K445" s="6">
        <v>600.0</v>
      </c>
      <c r="L445" s="11">
        <v>0.0</v>
      </c>
      <c r="M445" s="17">
        <f t="shared" si="1"/>
        <v>43133725.35</v>
      </c>
      <c r="N445" s="11">
        <f t="shared" si="8"/>
        <v>11242817568</v>
      </c>
      <c r="O445" s="47">
        <v>3.0</v>
      </c>
      <c r="P445" s="47">
        <f t="shared" si="20"/>
        <v>16</v>
      </c>
      <c r="Q445" s="9">
        <f t="shared" si="9"/>
        <v>152613285.6</v>
      </c>
      <c r="R445" s="44">
        <f t="shared" si="3"/>
        <v>0.2826341441</v>
      </c>
      <c r="S445" s="45">
        <f t="shared" si="10"/>
        <v>349968.2082</v>
      </c>
      <c r="T445" s="44">
        <f t="shared" si="4"/>
        <v>32125.25396</v>
      </c>
      <c r="U445" s="44">
        <f t="shared" si="5"/>
        <v>113663.7403</v>
      </c>
      <c r="V445" s="45">
        <f t="shared" si="11"/>
        <v>22250966.23</v>
      </c>
      <c r="W445" s="45">
        <f t="shared" si="6"/>
        <v>714817941048</v>
      </c>
    </row>
    <row r="446">
      <c r="A446" s="52"/>
      <c r="B446" s="52"/>
      <c r="C446" s="52"/>
      <c r="D446" s="52"/>
      <c r="E446" s="52"/>
      <c r="F446" s="45">
        <f t="shared" si="7"/>
        <v>21.82860513</v>
      </c>
      <c r="G446" s="6">
        <f>config!$B$24</f>
        <v>800</v>
      </c>
      <c r="H446" s="6">
        <v>443.0</v>
      </c>
      <c r="I446" s="6">
        <v>0.0</v>
      </c>
      <c r="J446" s="6">
        <v>600.0</v>
      </c>
      <c r="K446" s="6">
        <v>600.0</v>
      </c>
      <c r="L446" s="11">
        <v>0.0</v>
      </c>
      <c r="M446" s="17">
        <f t="shared" si="1"/>
        <v>44513971.25</v>
      </c>
      <c r="N446" s="11">
        <f t="shared" si="8"/>
        <v>11636316183</v>
      </c>
      <c r="O446" s="47">
        <v>3.0</v>
      </c>
      <c r="P446" s="47">
        <f t="shared" si="20"/>
        <v>16</v>
      </c>
      <c r="Q446" s="9">
        <f t="shared" si="9"/>
        <v>156581231</v>
      </c>
      <c r="R446" s="44">
        <f t="shared" si="3"/>
        <v>0.2842867626</v>
      </c>
      <c r="S446" s="45">
        <f t="shared" si="10"/>
        <v>355217.7313</v>
      </c>
      <c r="T446" s="44">
        <f t="shared" si="4"/>
        <v>32758.26389</v>
      </c>
      <c r="U446" s="44">
        <f t="shared" si="5"/>
        <v>115229.6491</v>
      </c>
      <c r="V446" s="45">
        <f t="shared" si="11"/>
        <v>22918495.22</v>
      </c>
      <c r="W446" s="45">
        <f t="shared" si="6"/>
        <v>750770114339</v>
      </c>
    </row>
    <row r="447">
      <c r="A447" s="52"/>
      <c r="B447" s="52"/>
      <c r="C447" s="52"/>
      <c r="D447" s="52"/>
      <c r="E447" s="52"/>
      <c r="F447" s="45">
        <f t="shared" si="7"/>
        <v>21.98140536</v>
      </c>
      <c r="G447" s="6">
        <f>config!$B$24</f>
        <v>800</v>
      </c>
      <c r="H447" s="6">
        <v>444.0</v>
      </c>
      <c r="I447" s="6">
        <v>0.0</v>
      </c>
      <c r="J447" s="6">
        <v>600.0</v>
      </c>
      <c r="K447" s="6">
        <v>600.0</v>
      </c>
      <c r="L447" s="11">
        <v>0.0</v>
      </c>
      <c r="M447" s="17">
        <f t="shared" si="1"/>
        <v>45938385.05</v>
      </c>
      <c r="N447" s="11">
        <f t="shared" si="8"/>
        <v>12043587249</v>
      </c>
      <c r="O447" s="47">
        <v>3.0</v>
      </c>
      <c r="P447" s="47">
        <f t="shared" si="20"/>
        <v>16</v>
      </c>
      <c r="Q447" s="9">
        <f t="shared" si="9"/>
        <v>160652343</v>
      </c>
      <c r="R447" s="44">
        <f t="shared" si="3"/>
        <v>0.2859490511</v>
      </c>
      <c r="S447" s="45">
        <f t="shared" si="10"/>
        <v>360545.9973</v>
      </c>
      <c r="T447" s="44">
        <f t="shared" si="4"/>
        <v>33403.74692</v>
      </c>
      <c r="U447" s="44">
        <f t="shared" si="5"/>
        <v>116817.1281</v>
      </c>
      <c r="V447" s="45">
        <f t="shared" si="11"/>
        <v>23606050.07</v>
      </c>
      <c r="W447" s="45">
        <f t="shared" si="6"/>
        <v>788530522552</v>
      </c>
    </row>
    <row r="448">
      <c r="A448" s="52"/>
      <c r="B448" s="52"/>
      <c r="C448" s="52"/>
      <c r="D448" s="52"/>
      <c r="E448" s="52"/>
      <c r="F448" s="45">
        <f t="shared" si="7"/>
        <v>22.1352752</v>
      </c>
      <c r="G448" s="6">
        <f>config!$B$24</f>
        <v>800</v>
      </c>
      <c r="H448" s="6">
        <v>445.0</v>
      </c>
      <c r="I448" s="6">
        <v>0.0</v>
      </c>
      <c r="J448" s="6">
        <v>600.0</v>
      </c>
      <c r="K448" s="6">
        <v>600.0</v>
      </c>
      <c r="L448" s="11">
        <v>0.0</v>
      </c>
      <c r="M448" s="17">
        <f t="shared" si="1"/>
        <v>47408380.1</v>
      </c>
      <c r="N448" s="11">
        <f t="shared" si="8"/>
        <v>12465112803</v>
      </c>
      <c r="O448" s="47">
        <v>3.0</v>
      </c>
      <c r="P448" s="47">
        <f t="shared" si="20"/>
        <v>16</v>
      </c>
      <c r="Q448" s="9">
        <f t="shared" si="9"/>
        <v>164829303.9</v>
      </c>
      <c r="R448" s="44">
        <f t="shared" si="3"/>
        <v>0.287621066</v>
      </c>
      <c r="S448" s="45">
        <f t="shared" si="10"/>
        <v>365954.1873</v>
      </c>
      <c r="T448" s="44">
        <f t="shared" si="4"/>
        <v>34061.94883</v>
      </c>
      <c r="U448" s="44">
        <f t="shared" si="5"/>
        <v>118426.4745</v>
      </c>
      <c r="V448" s="45">
        <f t="shared" si="11"/>
        <v>24314231.58</v>
      </c>
      <c r="W448" s="45">
        <f t="shared" si="6"/>
        <v>828190111889</v>
      </c>
    </row>
    <row r="449">
      <c r="A449" s="52"/>
      <c r="B449" s="52"/>
      <c r="C449" s="52"/>
      <c r="D449" s="52"/>
      <c r="E449" s="52"/>
      <c r="F449" s="45">
        <f t="shared" si="7"/>
        <v>22.29022213</v>
      </c>
      <c r="G449" s="6">
        <f>config!$B$24</f>
        <v>800</v>
      </c>
      <c r="H449" s="6">
        <v>446.0</v>
      </c>
      <c r="I449" s="6">
        <v>0.0</v>
      </c>
      <c r="J449" s="6">
        <v>600.0</v>
      </c>
      <c r="K449" s="6">
        <v>600.0</v>
      </c>
      <c r="L449" s="11">
        <v>0.0</v>
      </c>
      <c r="M449" s="17">
        <f t="shared" si="1"/>
        <v>48925415</v>
      </c>
      <c r="N449" s="11">
        <f t="shared" si="8"/>
        <v>12901391751</v>
      </c>
      <c r="O449" s="47">
        <v>3.0</v>
      </c>
      <c r="P449" s="47">
        <f t="shared" si="20"/>
        <v>16</v>
      </c>
      <c r="Q449" s="9">
        <f t="shared" si="9"/>
        <v>169114865.8</v>
      </c>
      <c r="R449" s="44">
        <f t="shared" si="3"/>
        <v>0.2893028638</v>
      </c>
      <c r="S449" s="45">
        <f t="shared" si="10"/>
        <v>371443.5001</v>
      </c>
      <c r="T449" s="44">
        <f t="shared" si="4"/>
        <v>34733.12024</v>
      </c>
      <c r="U449" s="44">
        <f t="shared" si="5"/>
        <v>120057.9897</v>
      </c>
      <c r="V449" s="45">
        <f t="shared" si="11"/>
        <v>25043658.52</v>
      </c>
      <c r="W449" s="45">
        <f t="shared" si="6"/>
        <v>869844402738</v>
      </c>
    </row>
    <row r="450">
      <c r="A450" s="52"/>
      <c r="B450" s="52"/>
      <c r="C450" s="52"/>
      <c r="D450" s="52"/>
      <c r="E450" s="52"/>
      <c r="F450" s="45">
        <f t="shared" si="7"/>
        <v>22.44625368</v>
      </c>
      <c r="G450" s="6">
        <f>config!$B$24</f>
        <v>800</v>
      </c>
      <c r="H450" s="6">
        <v>447.0</v>
      </c>
      <c r="I450" s="6">
        <v>0.0</v>
      </c>
      <c r="J450" s="6">
        <v>600.0</v>
      </c>
      <c r="K450" s="6">
        <v>600.0</v>
      </c>
      <c r="L450" s="11">
        <v>0.0</v>
      </c>
      <c r="M450" s="17">
        <f t="shared" si="1"/>
        <v>50490995</v>
      </c>
      <c r="N450" s="11">
        <f t="shared" si="8"/>
        <v>13352940462</v>
      </c>
      <c r="O450" s="47">
        <v>3.0</v>
      </c>
      <c r="P450" s="47">
        <f t="shared" si="20"/>
        <v>16</v>
      </c>
      <c r="Q450" s="9">
        <f t="shared" si="9"/>
        <v>173511852.3</v>
      </c>
      <c r="R450" s="44">
        <f t="shared" si="3"/>
        <v>0.2909945016</v>
      </c>
      <c r="S450" s="45">
        <f t="shared" si="10"/>
        <v>377015.1526</v>
      </c>
      <c r="T450" s="44">
        <f t="shared" si="4"/>
        <v>35417.5167</v>
      </c>
      <c r="U450" s="44">
        <f t="shared" si="5"/>
        <v>121711.9791</v>
      </c>
      <c r="V450" s="45">
        <f t="shared" si="11"/>
        <v>25794968.28</v>
      </c>
      <c r="W450" s="45">
        <f t="shared" si="6"/>
        <v>913593719743</v>
      </c>
    </row>
    <row r="451">
      <c r="A451" s="52"/>
      <c r="B451" s="52"/>
      <c r="C451" s="52"/>
      <c r="D451" s="52"/>
      <c r="E451" s="52"/>
      <c r="F451" s="45">
        <f t="shared" si="7"/>
        <v>22.60337746</v>
      </c>
      <c r="G451" s="6">
        <f>config!$B$24</f>
        <v>800</v>
      </c>
      <c r="H451" s="6">
        <v>448.0</v>
      </c>
      <c r="I451" s="6">
        <v>0.0</v>
      </c>
      <c r="J451" s="6">
        <v>600.0</v>
      </c>
      <c r="K451" s="6">
        <v>600.0</v>
      </c>
      <c r="L451" s="11">
        <v>0.0</v>
      </c>
      <c r="M451" s="17">
        <f t="shared" si="1"/>
        <v>52106673.55</v>
      </c>
      <c r="N451" s="11">
        <f t="shared" si="8"/>
        <v>13820293378</v>
      </c>
      <c r="O451" s="47">
        <v>3.0</v>
      </c>
      <c r="P451" s="47">
        <f t="shared" si="20"/>
        <v>16</v>
      </c>
      <c r="Q451" s="9">
        <f t="shared" si="9"/>
        <v>178023160.5</v>
      </c>
      <c r="R451" s="44">
        <f t="shared" si="3"/>
        <v>0.2926960369</v>
      </c>
      <c r="S451" s="45">
        <f t="shared" si="10"/>
        <v>382670.3799</v>
      </c>
      <c r="T451" s="44">
        <f t="shared" si="4"/>
        <v>36115.3988</v>
      </c>
      <c r="U451" s="44">
        <f t="shared" si="5"/>
        <v>123388.7523</v>
      </c>
      <c r="V451" s="45">
        <f t="shared" si="11"/>
        <v>26568817.33</v>
      </c>
      <c r="W451" s="45">
        <f t="shared" si="6"/>
        <v>959543433430</v>
      </c>
    </row>
    <row r="452">
      <c r="A452" s="52"/>
      <c r="B452" s="52"/>
      <c r="C452" s="52"/>
      <c r="D452" s="52"/>
      <c r="E452" s="52"/>
      <c r="F452" s="45">
        <f t="shared" si="7"/>
        <v>22.7616011</v>
      </c>
      <c r="G452" s="6">
        <f>config!$B$24</f>
        <v>800</v>
      </c>
      <c r="H452" s="6">
        <v>449.0</v>
      </c>
      <c r="I452" s="6">
        <v>0.0</v>
      </c>
      <c r="J452" s="6">
        <v>600.0</v>
      </c>
      <c r="K452" s="6">
        <v>600.0</v>
      </c>
      <c r="L452" s="11">
        <v>0.0</v>
      </c>
      <c r="M452" s="17">
        <f t="shared" si="1"/>
        <v>53774053.8</v>
      </c>
      <c r="N452" s="11">
        <f t="shared" si="8"/>
        <v>14304003646</v>
      </c>
      <c r="O452" s="47">
        <v>3.0</v>
      </c>
      <c r="P452" s="47">
        <f t="shared" si="20"/>
        <v>16</v>
      </c>
      <c r="Q452" s="9">
        <f t="shared" si="9"/>
        <v>182651762.7</v>
      </c>
      <c r="R452" s="44">
        <f t="shared" si="3"/>
        <v>0.2944075273</v>
      </c>
      <c r="S452" s="45">
        <f t="shared" si="10"/>
        <v>388410.4356</v>
      </c>
      <c r="T452" s="44">
        <f t="shared" si="4"/>
        <v>36827.03227</v>
      </c>
      <c r="U452" s="44">
        <f t="shared" si="5"/>
        <v>125088.6233</v>
      </c>
      <c r="V452" s="45">
        <f t="shared" si="11"/>
        <v>27365881.85</v>
      </c>
      <c r="W452" s="45">
        <f t="shared" si="6"/>
        <v>1007804213998</v>
      </c>
    </row>
    <row r="453">
      <c r="A453" s="52"/>
      <c r="B453" s="52"/>
      <c r="C453" s="52"/>
      <c r="D453" s="52"/>
      <c r="E453" s="52"/>
      <c r="F453" s="45">
        <f t="shared" si="7"/>
        <v>22.92093231</v>
      </c>
      <c r="G453" s="6">
        <f>config!$B$24</f>
        <v>800</v>
      </c>
      <c r="H453" s="6">
        <v>450.0</v>
      </c>
      <c r="I453" s="6">
        <v>0.0</v>
      </c>
      <c r="J453" s="6">
        <v>600.0</v>
      </c>
      <c r="K453" s="6">
        <v>600.0</v>
      </c>
      <c r="L453" s="11">
        <v>0.0</v>
      </c>
      <c r="M453" s="17">
        <f t="shared" si="1"/>
        <v>55494790.25</v>
      </c>
      <c r="N453" s="11">
        <f t="shared" si="8"/>
        <v>14804643774</v>
      </c>
      <c r="O453" s="47">
        <v>3.0</v>
      </c>
      <c r="P453" s="47">
        <f t="shared" si="20"/>
        <v>16</v>
      </c>
      <c r="Q453" s="9">
        <f t="shared" si="9"/>
        <v>187400708.5</v>
      </c>
      <c r="R453" s="44">
        <f t="shared" si="3"/>
        <v>0.2961290312</v>
      </c>
      <c r="S453" s="45">
        <f t="shared" si="10"/>
        <v>394236.5921</v>
      </c>
      <c r="T453" s="44">
        <f t="shared" si="4"/>
        <v>37552.68808</v>
      </c>
      <c r="U453" s="44">
        <f t="shared" si="5"/>
        <v>126811.9101</v>
      </c>
      <c r="V453" s="45">
        <f t="shared" si="11"/>
        <v>28186858.3</v>
      </c>
      <c r="W453" s="45">
        <f t="shared" si="6"/>
        <v>1058492297865</v>
      </c>
    </row>
    <row r="454">
      <c r="A454" s="52"/>
      <c r="B454" s="52"/>
      <c r="C454" s="52"/>
      <c r="D454" s="52"/>
      <c r="E454" s="52"/>
      <c r="F454" s="45">
        <f t="shared" si="7"/>
        <v>23.08137883</v>
      </c>
      <c r="G454" s="6">
        <f>config!$B$24</f>
        <v>800</v>
      </c>
      <c r="H454" s="6">
        <v>451.0</v>
      </c>
      <c r="I454" s="6">
        <v>0.0</v>
      </c>
      <c r="J454" s="6">
        <v>600.0</v>
      </c>
      <c r="K454" s="6">
        <v>600.0</v>
      </c>
      <c r="L454" s="11">
        <v>0.0</v>
      </c>
      <c r="M454" s="17">
        <f t="shared" si="1"/>
        <v>57270590.25</v>
      </c>
      <c r="N454" s="11">
        <f t="shared" si="8"/>
        <v>15322806306</v>
      </c>
      <c r="O454" s="47">
        <v>3.0</v>
      </c>
      <c r="P454" s="47">
        <f t="shared" si="20"/>
        <v>17</v>
      </c>
      <c r="Q454" s="9">
        <f t="shared" si="9"/>
        <v>192273126.9</v>
      </c>
      <c r="R454" s="44">
        <f t="shared" si="3"/>
        <v>0.2978606067</v>
      </c>
      <c r="S454" s="45">
        <f t="shared" si="10"/>
        <v>400150.141</v>
      </c>
      <c r="T454" s="44">
        <f t="shared" si="4"/>
        <v>38292.64253</v>
      </c>
      <c r="U454" s="44">
        <f t="shared" si="5"/>
        <v>128558.9355</v>
      </c>
      <c r="V454" s="45">
        <f t="shared" si="11"/>
        <v>29032464.05</v>
      </c>
      <c r="W454" s="45">
        <f t="shared" si="6"/>
        <v>1111729767624</v>
      </c>
    </row>
    <row r="455">
      <c r="A455" s="52"/>
      <c r="B455" s="52"/>
      <c r="C455" s="52"/>
      <c r="D455" s="52"/>
      <c r="E455" s="52"/>
      <c r="F455" s="45">
        <f t="shared" si="7"/>
        <v>23.24294849</v>
      </c>
      <c r="G455" s="6">
        <f>config!$B$24</f>
        <v>800</v>
      </c>
      <c r="H455" s="6">
        <v>452.0</v>
      </c>
      <c r="I455" s="6">
        <v>0.0</v>
      </c>
      <c r="J455" s="6">
        <v>600.0</v>
      </c>
      <c r="K455" s="6">
        <v>600.0</v>
      </c>
      <c r="L455" s="11">
        <v>0.0</v>
      </c>
      <c r="M455" s="17">
        <f t="shared" si="1"/>
        <v>59103215.85</v>
      </c>
      <c r="N455" s="11">
        <f t="shared" si="8"/>
        <v>15859104527</v>
      </c>
      <c r="O455" s="47">
        <v>3.0</v>
      </c>
      <c r="P455" s="47">
        <f t="shared" si="20"/>
        <v>17</v>
      </c>
      <c r="Q455" s="9">
        <f t="shared" si="9"/>
        <v>197272228.2</v>
      </c>
      <c r="R455" s="44">
        <f t="shared" si="3"/>
        <v>0.2996023129</v>
      </c>
      <c r="S455" s="45">
        <f t="shared" si="10"/>
        <v>406152.3931</v>
      </c>
      <c r="T455" s="44">
        <f t="shared" si="4"/>
        <v>39047.17736</v>
      </c>
      <c r="U455" s="44">
        <f t="shared" si="5"/>
        <v>130330.0264</v>
      </c>
      <c r="V455" s="45">
        <f t="shared" si="11"/>
        <v>29903437.97</v>
      </c>
      <c r="W455" s="45">
        <f t="shared" si="6"/>
        <v>1167644846085</v>
      </c>
    </row>
    <row r="456">
      <c r="A456" s="52"/>
      <c r="B456" s="52"/>
      <c r="C456" s="52"/>
      <c r="D456" s="52"/>
      <c r="E456" s="52"/>
      <c r="F456" s="45">
        <f t="shared" si="7"/>
        <v>23.40564913</v>
      </c>
      <c r="G456" s="6">
        <f>config!$B$24</f>
        <v>800</v>
      </c>
      <c r="H456" s="6">
        <v>453.0</v>
      </c>
      <c r="I456" s="6">
        <v>0.0</v>
      </c>
      <c r="J456" s="6">
        <v>600.0</v>
      </c>
      <c r="K456" s="6">
        <v>600.0</v>
      </c>
      <c r="L456" s="11">
        <v>0.0</v>
      </c>
      <c r="M456" s="17">
        <f t="shared" si="1"/>
        <v>60994485.5</v>
      </c>
      <c r="N456" s="11">
        <f t="shared" si="8"/>
        <v>16414173185</v>
      </c>
      <c r="O456" s="47">
        <v>3.0</v>
      </c>
      <c r="P456" s="47">
        <f t="shared" si="20"/>
        <v>17</v>
      </c>
      <c r="Q456" s="9">
        <f t="shared" si="9"/>
        <v>202401306.2</v>
      </c>
      <c r="R456" s="44">
        <f t="shared" si="3"/>
        <v>0.3013542089</v>
      </c>
      <c r="S456" s="45">
        <f t="shared" si="10"/>
        <v>412244.679</v>
      </c>
      <c r="T456" s="44">
        <f t="shared" si="4"/>
        <v>39816.57987</v>
      </c>
      <c r="U456" s="44">
        <f t="shared" si="5"/>
        <v>132125.5144</v>
      </c>
      <c r="V456" s="45">
        <f t="shared" si="11"/>
        <v>30800541.11</v>
      </c>
      <c r="W456" s="45">
        <f t="shared" si="6"/>
        <v>1226372205092</v>
      </c>
    </row>
    <row r="457">
      <c r="A457" s="52"/>
      <c r="B457" s="52"/>
      <c r="C457" s="52"/>
      <c r="D457" s="52"/>
      <c r="E457" s="52"/>
      <c r="F457" s="45">
        <f t="shared" si="7"/>
        <v>23.56948867</v>
      </c>
      <c r="G457" s="6">
        <f>config!$B$24</f>
        <v>800</v>
      </c>
      <c r="H457" s="6">
        <v>454.0</v>
      </c>
      <c r="I457" s="6">
        <v>0.0</v>
      </c>
      <c r="J457" s="6">
        <v>600.0</v>
      </c>
      <c r="K457" s="6">
        <v>600.0</v>
      </c>
      <c r="L457" s="11">
        <v>0.0</v>
      </c>
      <c r="M457" s="17">
        <f t="shared" si="1"/>
        <v>62946275.75</v>
      </c>
      <c r="N457" s="11">
        <f t="shared" si="8"/>
        <v>16988669247</v>
      </c>
      <c r="O457" s="47">
        <v>3.0</v>
      </c>
      <c r="P457" s="47">
        <f t="shared" si="20"/>
        <v>17</v>
      </c>
      <c r="Q457" s="9">
        <f t="shared" si="9"/>
        <v>207663740.1</v>
      </c>
      <c r="R457" s="44">
        <f t="shared" si="3"/>
        <v>0.3031163539</v>
      </c>
      <c r="S457" s="45">
        <f t="shared" si="10"/>
        <v>418428.3492</v>
      </c>
      <c r="T457" s="44">
        <f t="shared" si="4"/>
        <v>40601.14302</v>
      </c>
      <c r="U457" s="44">
        <f t="shared" si="5"/>
        <v>133945.7357</v>
      </c>
      <c r="V457" s="45">
        <f t="shared" si="11"/>
        <v>31724557.35</v>
      </c>
      <c r="W457" s="45">
        <f t="shared" si="6"/>
        <v>1288053289890</v>
      </c>
    </row>
    <row r="458">
      <c r="A458" s="52"/>
      <c r="B458" s="52"/>
      <c r="C458" s="52"/>
      <c r="D458" s="52"/>
      <c r="E458" s="52"/>
      <c r="F458" s="45">
        <f t="shared" si="7"/>
        <v>23.73447509</v>
      </c>
      <c r="G458" s="6">
        <f>config!$B$24</f>
        <v>800</v>
      </c>
      <c r="H458" s="6">
        <v>455.0</v>
      </c>
      <c r="I458" s="6">
        <v>0.0</v>
      </c>
      <c r="J458" s="6">
        <v>600.0</v>
      </c>
      <c r="K458" s="6">
        <v>600.0</v>
      </c>
      <c r="L458" s="11">
        <v>0.0</v>
      </c>
      <c r="M458" s="17">
        <f t="shared" si="1"/>
        <v>64960523.3</v>
      </c>
      <c r="N458" s="11">
        <f t="shared" si="8"/>
        <v>17583272670</v>
      </c>
      <c r="O458" s="47">
        <v>3.0</v>
      </c>
      <c r="P458" s="47">
        <f t="shared" si="20"/>
        <v>17</v>
      </c>
      <c r="Q458" s="9">
        <f t="shared" si="9"/>
        <v>213062997.4</v>
      </c>
      <c r="R458" s="44">
        <f t="shared" si="3"/>
        <v>0.304888808</v>
      </c>
      <c r="S458" s="45">
        <f t="shared" si="10"/>
        <v>424704.7744</v>
      </c>
      <c r="T458" s="44">
        <f t="shared" si="4"/>
        <v>41401.16554</v>
      </c>
      <c r="U458" s="44">
        <f t="shared" si="5"/>
        <v>135791.0309</v>
      </c>
      <c r="V458" s="45">
        <f t="shared" si="11"/>
        <v>32676294.07</v>
      </c>
      <c r="W458" s="45">
        <f t="shared" si="6"/>
        <v>1352836659791</v>
      </c>
    </row>
    <row r="459">
      <c r="A459" s="52"/>
      <c r="B459" s="52"/>
      <c r="C459" s="52"/>
      <c r="D459" s="52"/>
      <c r="E459" s="52"/>
      <c r="F459" s="45">
        <f t="shared" si="7"/>
        <v>23.90061642</v>
      </c>
      <c r="G459" s="6">
        <f>config!$B$24</f>
        <v>800</v>
      </c>
      <c r="H459" s="6">
        <v>456.0</v>
      </c>
      <c r="I459" s="6">
        <v>0.0</v>
      </c>
      <c r="J459" s="6">
        <v>600.0</v>
      </c>
      <c r="K459" s="6">
        <v>600.0</v>
      </c>
      <c r="L459" s="11">
        <v>0.0</v>
      </c>
      <c r="M459" s="17">
        <f t="shared" si="1"/>
        <v>67039226.75</v>
      </c>
      <c r="N459" s="11">
        <f t="shared" si="8"/>
        <v>18198687214</v>
      </c>
      <c r="O459" s="47">
        <v>3.0</v>
      </c>
      <c r="P459" s="47">
        <f t="shared" si="20"/>
        <v>17</v>
      </c>
      <c r="Q459" s="9">
        <f t="shared" si="9"/>
        <v>218602635.3</v>
      </c>
      <c r="R459" s="44">
        <f t="shared" si="3"/>
        <v>0.3066716312</v>
      </c>
      <c r="S459" s="45">
        <f t="shared" si="10"/>
        <v>431075.346</v>
      </c>
      <c r="T459" s="44">
        <f t="shared" si="4"/>
        <v>42216.95205</v>
      </c>
      <c r="U459" s="44">
        <f t="shared" si="5"/>
        <v>137661.7455</v>
      </c>
      <c r="V459" s="45">
        <f t="shared" si="11"/>
        <v>33656582.89</v>
      </c>
      <c r="W459" s="45">
        <f t="shared" si="6"/>
        <v>1420878345980</v>
      </c>
    </row>
    <row r="460">
      <c r="A460" s="52"/>
      <c r="B460" s="52"/>
      <c r="C460" s="52"/>
      <c r="D460" s="52"/>
      <c r="E460" s="52"/>
      <c r="F460" s="45">
        <f t="shared" si="7"/>
        <v>24.06792073</v>
      </c>
      <c r="G460" s="6">
        <f>config!$B$24</f>
        <v>800</v>
      </c>
      <c r="H460" s="6">
        <v>457.0</v>
      </c>
      <c r="I460" s="6">
        <v>0.0</v>
      </c>
      <c r="J460" s="6">
        <v>600.0</v>
      </c>
      <c r="K460" s="6">
        <v>600.0</v>
      </c>
      <c r="L460" s="11">
        <v>0.0</v>
      </c>
      <c r="M460" s="17">
        <f t="shared" si="1"/>
        <v>69184448.75</v>
      </c>
      <c r="N460" s="11">
        <f t="shared" si="8"/>
        <v>18835641266</v>
      </c>
      <c r="O460" s="47">
        <v>3.0</v>
      </c>
      <c r="P460" s="47">
        <f t="shared" si="20"/>
        <v>17</v>
      </c>
      <c r="Q460" s="9">
        <f t="shared" si="9"/>
        <v>224286303.8</v>
      </c>
      <c r="R460" s="44">
        <f t="shared" si="3"/>
        <v>0.3084648843</v>
      </c>
      <c r="S460" s="45">
        <f t="shared" si="10"/>
        <v>437541.4762</v>
      </c>
      <c r="T460" s="44">
        <f t="shared" si="4"/>
        <v>43048.81318</v>
      </c>
      <c r="U460" s="44">
        <f t="shared" si="5"/>
        <v>139558.2297</v>
      </c>
      <c r="V460" s="45">
        <f t="shared" si="11"/>
        <v>34666280.37</v>
      </c>
      <c r="W460" s="45">
        <f t="shared" si="6"/>
        <v>1492342227322</v>
      </c>
    </row>
    <row r="461">
      <c r="A461" s="52"/>
      <c r="B461" s="52"/>
      <c r="C461" s="52"/>
      <c r="D461" s="52"/>
      <c r="E461" s="52"/>
      <c r="F461" s="45">
        <f t="shared" si="7"/>
        <v>24.23639618</v>
      </c>
      <c r="G461" s="6">
        <f>config!$B$24</f>
        <v>800</v>
      </c>
      <c r="H461" s="6">
        <v>458.0</v>
      </c>
      <c r="I461" s="6">
        <v>0.0</v>
      </c>
      <c r="J461" s="6">
        <v>600.0</v>
      </c>
      <c r="K461" s="6">
        <v>600.0</v>
      </c>
      <c r="L461" s="11">
        <v>0.0</v>
      </c>
      <c r="M461" s="17">
        <f t="shared" si="1"/>
        <v>71398317.8</v>
      </c>
      <c r="N461" s="11">
        <f t="shared" si="8"/>
        <v>19494888711</v>
      </c>
      <c r="O461" s="47">
        <v>3.0</v>
      </c>
      <c r="P461" s="47">
        <f t="shared" si="20"/>
        <v>17</v>
      </c>
      <c r="Q461" s="9">
        <f t="shared" si="9"/>
        <v>230117747.7</v>
      </c>
      <c r="R461" s="44">
        <f t="shared" si="3"/>
        <v>0.3102686277</v>
      </c>
      <c r="S461" s="45">
        <f t="shared" si="10"/>
        <v>444104.5984</v>
      </c>
      <c r="T461" s="44">
        <f t="shared" si="4"/>
        <v>43897.06565</v>
      </c>
      <c r="U461" s="44">
        <f t="shared" si="5"/>
        <v>141480.8386</v>
      </c>
      <c r="V461" s="45">
        <f t="shared" si="11"/>
        <v>35706268.79</v>
      </c>
      <c r="W461" s="45">
        <f t="shared" si="6"/>
        <v>1567400425061</v>
      </c>
    </row>
    <row r="462">
      <c r="A462" s="52"/>
      <c r="B462" s="52"/>
      <c r="C462" s="52"/>
      <c r="D462" s="52"/>
      <c r="E462" s="52"/>
      <c r="F462" s="45">
        <f t="shared" si="7"/>
        <v>24.40605095</v>
      </c>
      <c r="G462" s="6">
        <f>config!$B$24</f>
        <v>800</v>
      </c>
      <c r="H462" s="6">
        <v>459.0</v>
      </c>
      <c r="I462" s="6">
        <v>0.0</v>
      </c>
      <c r="J462" s="6">
        <v>600.0</v>
      </c>
      <c r="K462" s="6">
        <v>600.0</v>
      </c>
      <c r="L462" s="11">
        <v>0.0</v>
      </c>
      <c r="M462" s="17">
        <f t="shared" si="1"/>
        <v>73683030.7</v>
      </c>
      <c r="N462" s="11">
        <f t="shared" si="8"/>
        <v>20177209816</v>
      </c>
      <c r="O462" s="47">
        <v>3.0</v>
      </c>
      <c r="P462" s="47">
        <f t="shared" si="20"/>
        <v>17</v>
      </c>
      <c r="Q462" s="9">
        <f t="shared" si="9"/>
        <v>236100809.2</v>
      </c>
      <c r="R462" s="44">
        <f t="shared" si="3"/>
        <v>0.3120829232</v>
      </c>
      <c r="S462" s="45">
        <f t="shared" si="10"/>
        <v>450766.1673</v>
      </c>
      <c r="T462" s="44">
        <f t="shared" si="4"/>
        <v>44762.03246</v>
      </c>
      <c r="U462" s="44">
        <f t="shared" si="5"/>
        <v>143429.932</v>
      </c>
      <c r="V462" s="45">
        <f t="shared" si="11"/>
        <v>36777456.85</v>
      </c>
      <c r="W462" s="45">
        <f t="shared" si="6"/>
        <v>1646233717376</v>
      </c>
    </row>
    <row r="463">
      <c r="A463" s="52"/>
      <c r="B463" s="52"/>
      <c r="C463" s="52"/>
      <c r="D463" s="52"/>
      <c r="E463" s="52"/>
      <c r="F463" s="45">
        <f t="shared" si="7"/>
        <v>24.57689331</v>
      </c>
      <c r="G463" s="6">
        <f>config!$B$24</f>
        <v>800</v>
      </c>
      <c r="H463" s="6">
        <v>460.0</v>
      </c>
      <c r="I463" s="6">
        <v>0.0</v>
      </c>
      <c r="J463" s="6">
        <v>600.0</v>
      </c>
      <c r="K463" s="6">
        <v>600.0</v>
      </c>
      <c r="L463" s="11">
        <v>0.0</v>
      </c>
      <c r="M463" s="17">
        <f t="shared" si="1"/>
        <v>76040854.4</v>
      </c>
      <c r="N463" s="11">
        <f t="shared" si="8"/>
        <v>20883412159</v>
      </c>
      <c r="O463" s="47">
        <v>3.0</v>
      </c>
      <c r="P463" s="47">
        <f t="shared" si="20"/>
        <v>17</v>
      </c>
      <c r="Q463" s="9">
        <f t="shared" si="9"/>
        <v>242239430.2</v>
      </c>
      <c r="R463" s="44">
        <f t="shared" si="3"/>
        <v>0.3139078322</v>
      </c>
      <c r="S463" s="45">
        <f t="shared" si="10"/>
        <v>457527.6599</v>
      </c>
      <c r="T463" s="44">
        <f t="shared" si="4"/>
        <v>45644.04295</v>
      </c>
      <c r="U463" s="44">
        <f t="shared" si="5"/>
        <v>145405.8748</v>
      </c>
      <c r="V463" s="45">
        <f t="shared" si="11"/>
        <v>37880780.55</v>
      </c>
      <c r="W463" s="45">
        <f t="shared" si="6"/>
        <v>1729031974787</v>
      </c>
    </row>
    <row r="464">
      <c r="A464" s="52"/>
      <c r="B464" s="52"/>
      <c r="C464" s="52"/>
      <c r="D464" s="52"/>
      <c r="E464" s="52"/>
      <c r="F464" s="45">
        <f t="shared" si="7"/>
        <v>24.74893156</v>
      </c>
      <c r="G464" s="6">
        <f>config!$B$24</f>
        <v>800</v>
      </c>
      <c r="H464" s="6">
        <v>461.0</v>
      </c>
      <c r="I464" s="6">
        <v>0.0</v>
      </c>
      <c r="J464" s="6">
        <v>600.0</v>
      </c>
      <c r="K464" s="6">
        <v>600.0</v>
      </c>
      <c r="L464" s="11">
        <v>0.0</v>
      </c>
      <c r="M464" s="17">
        <f t="shared" si="1"/>
        <v>78474128.45</v>
      </c>
      <c r="N464" s="11">
        <f t="shared" si="8"/>
        <v>21614331585</v>
      </c>
      <c r="O464" s="47">
        <v>3.0</v>
      </c>
      <c r="P464" s="47">
        <f t="shared" si="20"/>
        <v>17</v>
      </c>
      <c r="Q464" s="9">
        <f t="shared" si="9"/>
        <v>248537655.4</v>
      </c>
      <c r="R464" s="44">
        <f t="shared" si="3"/>
        <v>0.3157434165</v>
      </c>
      <c r="S464" s="45">
        <f t="shared" si="10"/>
        <v>464390.5747</v>
      </c>
      <c r="T464" s="44">
        <f t="shared" si="4"/>
        <v>46543.43296</v>
      </c>
      <c r="U464" s="44">
        <f t="shared" si="5"/>
        <v>147409.037</v>
      </c>
      <c r="V464" s="45">
        <f t="shared" si="11"/>
        <v>39017203.97</v>
      </c>
      <c r="W464" s="45">
        <f t="shared" si="6"/>
        <v>1815994617459</v>
      </c>
    </row>
    <row r="465">
      <c r="A465" s="52"/>
      <c r="B465" s="52"/>
      <c r="C465" s="52"/>
      <c r="D465" s="52"/>
      <c r="E465" s="52"/>
      <c r="F465" s="45">
        <f t="shared" si="7"/>
        <v>24.92217408</v>
      </c>
      <c r="G465" s="6">
        <f>config!$B$24</f>
        <v>800</v>
      </c>
      <c r="H465" s="6">
        <v>462.0</v>
      </c>
      <c r="I465" s="6">
        <v>0.0</v>
      </c>
      <c r="J465" s="6">
        <v>600.0</v>
      </c>
      <c r="K465" s="6">
        <v>600.0</v>
      </c>
      <c r="L465" s="11">
        <v>0.0</v>
      </c>
      <c r="M465" s="17">
        <f t="shared" si="1"/>
        <v>80985267.3</v>
      </c>
      <c r="N465" s="11">
        <f t="shared" si="8"/>
        <v>22370833190</v>
      </c>
      <c r="O465" s="47">
        <v>3.0</v>
      </c>
      <c r="P465" s="47">
        <f t="shared" si="20"/>
        <v>17</v>
      </c>
      <c r="Q465" s="9">
        <f t="shared" si="9"/>
        <v>254999634.4</v>
      </c>
      <c r="R465" s="44">
        <f t="shared" si="3"/>
        <v>0.3175897388</v>
      </c>
      <c r="S465" s="45">
        <f t="shared" si="10"/>
        <v>471356.4334</v>
      </c>
      <c r="T465" s="44">
        <f t="shared" si="4"/>
        <v>47460.54494</v>
      </c>
      <c r="U465" s="44">
        <f t="shared" si="5"/>
        <v>149439.7934</v>
      </c>
      <c r="V465" s="45">
        <f t="shared" si="11"/>
        <v>40187720.09</v>
      </c>
      <c r="W465" s="45">
        <f t="shared" si="6"/>
        <v>1907331095510</v>
      </c>
    </row>
    <row r="466">
      <c r="A466" s="52"/>
      <c r="B466" s="52"/>
      <c r="C466" s="52"/>
      <c r="D466" s="52"/>
      <c r="E466" s="52"/>
      <c r="F466" s="45">
        <f t="shared" si="7"/>
        <v>25.0966293</v>
      </c>
      <c r="G466" s="6">
        <f>config!$B$24</f>
        <v>800</v>
      </c>
      <c r="H466" s="6">
        <v>463.0</v>
      </c>
      <c r="I466" s="6">
        <v>0.0</v>
      </c>
      <c r="J466" s="6">
        <v>600.0</v>
      </c>
      <c r="K466" s="6">
        <v>600.0</v>
      </c>
      <c r="L466" s="11">
        <v>0.0</v>
      </c>
      <c r="M466" s="17">
        <f t="shared" si="1"/>
        <v>83576762.55</v>
      </c>
      <c r="N466" s="11">
        <f t="shared" si="8"/>
        <v>23153812352</v>
      </c>
      <c r="O466" s="47">
        <v>3.0</v>
      </c>
      <c r="P466" s="47">
        <f t="shared" si="20"/>
        <v>17</v>
      </c>
      <c r="Q466" s="9">
        <f t="shared" si="9"/>
        <v>261629624.9</v>
      </c>
      <c r="R466" s="44">
        <f t="shared" si="3"/>
        <v>0.3194468615</v>
      </c>
      <c r="S466" s="45">
        <f t="shared" si="10"/>
        <v>478426.7799</v>
      </c>
      <c r="T466" s="44">
        <f t="shared" si="4"/>
        <v>48395.72809</v>
      </c>
      <c r="U466" s="44">
        <f t="shared" si="5"/>
        <v>151498.5243</v>
      </c>
      <c r="V466" s="45">
        <f t="shared" si="11"/>
        <v>41393351.69</v>
      </c>
      <c r="W466" s="45">
        <f t="shared" si="6"/>
        <v>2003261393466</v>
      </c>
    </row>
    <row r="467">
      <c r="A467" s="52"/>
      <c r="B467" s="52"/>
      <c r="C467" s="52"/>
      <c r="D467" s="52"/>
      <c r="E467" s="52"/>
      <c r="F467" s="45">
        <f t="shared" si="7"/>
        <v>25.2723057</v>
      </c>
      <c r="G467" s="6">
        <f>config!$B$24</f>
        <v>800</v>
      </c>
      <c r="H467" s="6">
        <v>464.0</v>
      </c>
      <c r="I467" s="6">
        <v>0.0</v>
      </c>
      <c r="J467" s="6">
        <v>600.0</v>
      </c>
      <c r="K467" s="6">
        <v>600.0</v>
      </c>
      <c r="L467" s="11">
        <v>0.0</v>
      </c>
      <c r="M467" s="17">
        <f t="shared" si="1"/>
        <v>86251185.7</v>
      </c>
      <c r="N467" s="11">
        <f t="shared" si="8"/>
        <v>23964195784</v>
      </c>
      <c r="O467" s="47">
        <v>3.0</v>
      </c>
      <c r="P467" s="47">
        <f t="shared" si="20"/>
        <v>18</v>
      </c>
      <c r="Q467" s="9">
        <f t="shared" si="9"/>
        <v>268431995.2</v>
      </c>
      <c r="R467" s="44">
        <f t="shared" si="3"/>
        <v>0.3213148479</v>
      </c>
      <c r="S467" s="45">
        <f t="shared" si="10"/>
        <v>485603.1816</v>
      </c>
      <c r="T467" s="44">
        <f t="shared" si="4"/>
        <v>49349.3385</v>
      </c>
      <c r="U467" s="44">
        <f t="shared" si="5"/>
        <v>153585.6149</v>
      </c>
      <c r="V467" s="45">
        <f t="shared" si="11"/>
        <v>42635152.24</v>
      </c>
      <c r="W467" s="45">
        <f t="shared" si="6"/>
        <v>2104016560103</v>
      </c>
    </row>
    <row r="468">
      <c r="A468" s="52"/>
      <c r="B468" s="52"/>
      <c r="C468" s="52"/>
      <c r="D468" s="52"/>
      <c r="E468" s="52"/>
      <c r="F468" s="45">
        <f t="shared" si="7"/>
        <v>25.44921184</v>
      </c>
      <c r="G468" s="6">
        <f>config!$B$24</f>
        <v>800</v>
      </c>
      <c r="H468" s="6">
        <v>465.0</v>
      </c>
      <c r="I468" s="6">
        <v>0.0</v>
      </c>
      <c r="J468" s="6">
        <v>600.0</v>
      </c>
      <c r="K468" s="6">
        <v>600.0</v>
      </c>
      <c r="L468" s="11">
        <v>0.0</v>
      </c>
      <c r="M468" s="17">
        <f t="shared" si="1"/>
        <v>89011190.35</v>
      </c>
      <c r="N468" s="11">
        <f t="shared" si="8"/>
        <v>24802942636</v>
      </c>
      <c r="O468" s="47">
        <v>3.0</v>
      </c>
      <c r="P468" s="47">
        <f t="shared" si="20"/>
        <v>18</v>
      </c>
      <c r="Q468" s="9">
        <f t="shared" si="9"/>
        <v>275411227</v>
      </c>
      <c r="R468" s="44">
        <f t="shared" si="3"/>
        <v>0.3231937612</v>
      </c>
      <c r="S468" s="45">
        <f t="shared" si="10"/>
        <v>492887.2293</v>
      </c>
      <c r="T468" s="44">
        <f t="shared" si="4"/>
        <v>50321.73926</v>
      </c>
      <c r="U468" s="44">
        <f t="shared" si="5"/>
        <v>155701.4562</v>
      </c>
      <c r="V468" s="45">
        <f t="shared" si="11"/>
        <v>43914206.81</v>
      </c>
      <c r="W468" s="45">
        <f t="shared" si="6"/>
        <v>2209839264924</v>
      </c>
    </row>
    <row r="469">
      <c r="A469" s="52"/>
      <c r="B469" s="52"/>
      <c r="C469" s="52"/>
      <c r="D469" s="52"/>
      <c r="E469" s="52"/>
      <c r="F469" s="45">
        <f t="shared" si="7"/>
        <v>25.62735633</v>
      </c>
      <c r="G469" s="6">
        <f>config!$B$24</f>
        <v>800</v>
      </c>
      <c r="H469" s="6">
        <v>466.0</v>
      </c>
      <c r="I469" s="6">
        <v>0.0</v>
      </c>
      <c r="J469" s="6">
        <v>600.0</v>
      </c>
      <c r="K469" s="6">
        <v>600.0</v>
      </c>
      <c r="L469" s="11">
        <v>0.0</v>
      </c>
      <c r="M469" s="17">
        <f t="shared" si="1"/>
        <v>91859515.15</v>
      </c>
      <c r="N469" s="11">
        <f t="shared" si="8"/>
        <v>25671045629</v>
      </c>
      <c r="O469" s="47">
        <v>3.0</v>
      </c>
      <c r="P469" s="47">
        <f t="shared" si="20"/>
        <v>18</v>
      </c>
      <c r="Q469" s="9">
        <f t="shared" si="9"/>
        <v>282571918.9</v>
      </c>
      <c r="R469" s="44">
        <f t="shared" si="3"/>
        <v>0.3250836654</v>
      </c>
      <c r="S469" s="45">
        <f t="shared" si="10"/>
        <v>500280.5377</v>
      </c>
      <c r="T469" s="44">
        <f t="shared" si="4"/>
        <v>51313.30062</v>
      </c>
      <c r="U469" s="44">
        <f t="shared" si="5"/>
        <v>157846.4441</v>
      </c>
      <c r="V469" s="45">
        <f t="shared" si="11"/>
        <v>45231633.02</v>
      </c>
      <c r="W469" s="45">
        <f t="shared" si="6"/>
        <v>2320984382633</v>
      </c>
    </row>
    <row r="470">
      <c r="A470" s="52"/>
      <c r="B470" s="52"/>
      <c r="C470" s="52"/>
      <c r="D470" s="52"/>
      <c r="E470" s="52"/>
      <c r="F470" s="45">
        <f t="shared" si="7"/>
        <v>25.80674782</v>
      </c>
      <c r="G470" s="6">
        <f>config!$B$24</f>
        <v>800</v>
      </c>
      <c r="H470" s="6">
        <v>467.0</v>
      </c>
      <c r="I470" s="6">
        <v>0.0</v>
      </c>
      <c r="J470" s="6">
        <v>600.0</v>
      </c>
      <c r="K470" s="6">
        <v>600.0</v>
      </c>
      <c r="L470" s="11">
        <v>0.0</v>
      </c>
      <c r="M470" s="17">
        <f t="shared" si="1"/>
        <v>94798986.35</v>
      </c>
      <c r="N470" s="11">
        <f t="shared" si="8"/>
        <v>26569532226</v>
      </c>
      <c r="O470" s="47">
        <v>3.0</v>
      </c>
      <c r="P470" s="47">
        <f t="shared" si="20"/>
        <v>18</v>
      </c>
      <c r="Q470" s="9">
        <f t="shared" si="9"/>
        <v>289918788.8</v>
      </c>
      <c r="R470" s="44">
        <f t="shared" si="3"/>
        <v>0.3269846247</v>
      </c>
      <c r="S470" s="45">
        <f t="shared" si="10"/>
        <v>507784.7458</v>
      </c>
      <c r="T470" s="44">
        <f t="shared" si="4"/>
        <v>52324.40014</v>
      </c>
      <c r="U470" s="44">
        <f t="shared" si="5"/>
        <v>160020.9802</v>
      </c>
      <c r="V470" s="45">
        <f t="shared" si="11"/>
        <v>46588582.01</v>
      </c>
      <c r="W470" s="45">
        <f t="shared" si="6"/>
        <v>2437719607001</v>
      </c>
    </row>
    <row r="471">
      <c r="A471" s="52"/>
      <c r="B471" s="52"/>
      <c r="C471" s="52"/>
      <c r="D471" s="52"/>
      <c r="E471" s="52"/>
      <c r="F471" s="45">
        <f t="shared" si="7"/>
        <v>25.98739506</v>
      </c>
      <c r="G471" s="6">
        <f>config!$B$24</f>
        <v>800</v>
      </c>
      <c r="H471" s="6">
        <v>468.0</v>
      </c>
      <c r="I471" s="6">
        <v>0.0</v>
      </c>
      <c r="J471" s="6">
        <v>600.0</v>
      </c>
      <c r="K471" s="6">
        <v>600.0</v>
      </c>
      <c r="L471" s="11">
        <v>0.0</v>
      </c>
      <c r="M471" s="17">
        <f t="shared" si="1"/>
        <v>97832520.65</v>
      </c>
      <c r="N471" s="11">
        <f t="shared" si="8"/>
        <v>27499465854</v>
      </c>
      <c r="O471" s="47">
        <v>3.0</v>
      </c>
      <c r="P471" s="47">
        <f t="shared" si="20"/>
        <v>18</v>
      </c>
      <c r="Q471" s="9">
        <f t="shared" si="9"/>
        <v>297456677.3</v>
      </c>
      <c r="R471" s="44">
        <f t="shared" si="3"/>
        <v>0.3288967036</v>
      </c>
      <c r="S471" s="45">
        <f t="shared" si="10"/>
        <v>515401.517</v>
      </c>
      <c r="T471" s="44">
        <f t="shared" si="4"/>
        <v>53355.42281</v>
      </c>
      <c r="U471" s="44">
        <f t="shared" si="5"/>
        <v>162225.4715</v>
      </c>
      <c r="V471" s="45">
        <f t="shared" si="11"/>
        <v>47986239.47</v>
      </c>
      <c r="W471" s="45">
        <f t="shared" si="6"/>
        <v>2560326095609</v>
      </c>
    </row>
    <row r="472">
      <c r="A472" s="52"/>
      <c r="B472" s="52"/>
      <c r="C472" s="52"/>
      <c r="D472" s="52"/>
      <c r="E472" s="52"/>
      <c r="F472" s="45">
        <f t="shared" si="7"/>
        <v>26.16930682</v>
      </c>
      <c r="G472" s="6">
        <f>config!$B$24</f>
        <v>800</v>
      </c>
      <c r="H472" s="6">
        <v>469.0</v>
      </c>
      <c r="I472" s="6">
        <v>0.0</v>
      </c>
      <c r="J472" s="6">
        <v>600.0</v>
      </c>
      <c r="K472" s="6">
        <v>600.0</v>
      </c>
      <c r="L472" s="11">
        <v>0.0</v>
      </c>
      <c r="M472" s="17">
        <f t="shared" si="1"/>
        <v>100963128</v>
      </c>
      <c r="N472" s="11">
        <f t="shared" si="8"/>
        <v>28461947159</v>
      </c>
      <c r="O472" s="47">
        <v>3.0</v>
      </c>
      <c r="P472" s="47">
        <f t="shared" si="20"/>
        <v>18</v>
      </c>
      <c r="Q472" s="9">
        <f t="shared" si="9"/>
        <v>305190551</v>
      </c>
      <c r="R472" s="44">
        <f t="shared" si="3"/>
        <v>0.330819967</v>
      </c>
      <c r="S472" s="45">
        <f t="shared" si="10"/>
        <v>523132.5397</v>
      </c>
      <c r="T472" s="44">
        <f t="shared" si="4"/>
        <v>54406.76119</v>
      </c>
      <c r="U472" s="44">
        <f t="shared" si="5"/>
        <v>164460.3307</v>
      </c>
      <c r="V472" s="45">
        <f t="shared" si="11"/>
        <v>49425826.65</v>
      </c>
      <c r="W472" s="45">
        <f t="shared" si="6"/>
        <v>2689099147019</v>
      </c>
    </row>
    <row r="473">
      <c r="A473" s="52"/>
      <c r="B473" s="52"/>
      <c r="C473" s="52"/>
      <c r="D473" s="52"/>
      <c r="E473" s="52"/>
      <c r="F473" s="45">
        <f t="shared" si="7"/>
        <v>26.35249197</v>
      </c>
      <c r="G473" s="6">
        <f>config!$B$24</f>
        <v>800</v>
      </c>
      <c r="H473" s="6">
        <v>470.0</v>
      </c>
      <c r="I473" s="6">
        <v>0.0</v>
      </c>
      <c r="J473" s="6">
        <v>600.0</v>
      </c>
      <c r="K473" s="6">
        <v>600.0</v>
      </c>
      <c r="L473" s="11">
        <v>0.0</v>
      </c>
      <c r="M473" s="17">
        <f t="shared" si="1"/>
        <v>104193914.9</v>
      </c>
      <c r="N473" s="11">
        <f t="shared" si="8"/>
        <v>29458115309</v>
      </c>
      <c r="O473" s="47">
        <v>3.0</v>
      </c>
      <c r="P473" s="47">
        <f t="shared" si="20"/>
        <v>18</v>
      </c>
      <c r="Q473" s="9">
        <f t="shared" si="9"/>
        <v>313125505.3</v>
      </c>
      <c r="R473" s="44">
        <f t="shared" si="3"/>
        <v>0.3327544805</v>
      </c>
      <c r="S473" s="45">
        <f t="shared" si="10"/>
        <v>530979.5278</v>
      </c>
      <c r="T473" s="44">
        <f t="shared" si="4"/>
        <v>55478.81559</v>
      </c>
      <c r="U473" s="44">
        <f t="shared" si="5"/>
        <v>166725.9762</v>
      </c>
      <c r="V473" s="45">
        <f t="shared" si="11"/>
        <v>50908601.45</v>
      </c>
      <c r="W473" s="45">
        <f t="shared" si="6"/>
        <v>2824348911999</v>
      </c>
    </row>
    <row r="474">
      <c r="A474" s="52"/>
      <c r="B474" s="52"/>
      <c r="C474" s="52"/>
      <c r="D474" s="52"/>
      <c r="E474" s="52"/>
      <c r="F474" s="45">
        <f t="shared" si="7"/>
        <v>26.53695941</v>
      </c>
      <c r="G474" s="6">
        <f>config!$B$24</f>
        <v>800</v>
      </c>
      <c r="H474" s="6">
        <v>471.0</v>
      </c>
      <c r="I474" s="6">
        <v>0.0</v>
      </c>
      <c r="J474" s="6">
        <v>600.0</v>
      </c>
      <c r="K474" s="6">
        <v>600.0</v>
      </c>
      <c r="L474" s="11">
        <v>0.0</v>
      </c>
      <c r="M474" s="17">
        <f t="shared" si="1"/>
        <v>107528086.8</v>
      </c>
      <c r="N474" s="11">
        <f t="shared" si="8"/>
        <v>30489149345</v>
      </c>
      <c r="O474" s="47">
        <v>3.0</v>
      </c>
      <c r="P474" s="47">
        <f t="shared" si="20"/>
        <v>18</v>
      </c>
      <c r="Q474" s="9">
        <f t="shared" si="9"/>
        <v>321266768.4</v>
      </c>
      <c r="R474" s="44">
        <f t="shared" si="3"/>
        <v>0.3347003094</v>
      </c>
      <c r="S474" s="45">
        <f t="shared" si="10"/>
        <v>538944.2208</v>
      </c>
      <c r="T474" s="44">
        <f t="shared" si="4"/>
        <v>56571.99423</v>
      </c>
      <c r="U474" s="44">
        <f t="shared" si="5"/>
        <v>169022.8322</v>
      </c>
      <c r="V474" s="45">
        <f t="shared" si="11"/>
        <v>52435859.49</v>
      </c>
      <c r="W474" s="45">
        <f t="shared" si="6"/>
        <v>2966401140529</v>
      </c>
    </row>
    <row r="475">
      <c r="A475" s="52"/>
      <c r="B475" s="52"/>
      <c r="C475" s="52"/>
      <c r="D475" s="52"/>
      <c r="E475" s="52"/>
      <c r="F475" s="45">
        <f t="shared" si="7"/>
        <v>26.72271813</v>
      </c>
      <c r="G475" s="6">
        <f>config!$B$24</f>
        <v>800</v>
      </c>
      <c r="H475" s="6">
        <v>472.0</v>
      </c>
      <c r="I475" s="6">
        <v>0.0</v>
      </c>
      <c r="J475" s="6">
        <v>600.0</v>
      </c>
      <c r="K475" s="6">
        <v>600.0</v>
      </c>
      <c r="L475" s="11">
        <v>0.0</v>
      </c>
      <c r="M475" s="17">
        <f t="shared" si="1"/>
        <v>110968952.3</v>
      </c>
      <c r="N475" s="11">
        <f t="shared" si="8"/>
        <v>31556269572</v>
      </c>
      <c r="O475" s="47">
        <v>3.0</v>
      </c>
      <c r="P475" s="47">
        <f t="shared" si="20"/>
        <v>18</v>
      </c>
      <c r="Q475" s="9">
        <f t="shared" si="9"/>
        <v>329619704.4</v>
      </c>
      <c r="R475" s="44">
        <f t="shared" si="3"/>
        <v>0.3366575202</v>
      </c>
      <c r="S475" s="45">
        <f t="shared" si="10"/>
        <v>547028.3841</v>
      </c>
      <c r="T475" s="44">
        <f t="shared" si="4"/>
        <v>57686.71332</v>
      </c>
      <c r="U475" s="44">
        <f t="shared" si="5"/>
        <v>171351.3285</v>
      </c>
      <c r="V475" s="45">
        <f t="shared" si="11"/>
        <v>54008935.28</v>
      </c>
      <c r="W475" s="45">
        <f t="shared" si="6"/>
        <v>3115597966365</v>
      </c>
    </row>
    <row r="476">
      <c r="A476" s="52"/>
      <c r="B476" s="52"/>
      <c r="C476" s="52"/>
      <c r="D476" s="52"/>
      <c r="E476" s="52"/>
      <c r="F476" s="45">
        <f t="shared" si="7"/>
        <v>26.90977716</v>
      </c>
      <c r="G476" s="6">
        <f>config!$B$24</f>
        <v>800</v>
      </c>
      <c r="H476" s="6">
        <v>473.0</v>
      </c>
      <c r="I476" s="6">
        <v>0.0</v>
      </c>
      <c r="J476" s="6">
        <v>600.0</v>
      </c>
      <c r="K476" s="6">
        <v>600.0</v>
      </c>
      <c r="L476" s="11">
        <v>0.0</v>
      </c>
      <c r="M476" s="17">
        <f t="shared" si="1"/>
        <v>114519925.5</v>
      </c>
      <c r="N476" s="11">
        <f t="shared" si="8"/>
        <v>32660739007</v>
      </c>
      <c r="O476" s="47">
        <v>3.0</v>
      </c>
      <c r="P476" s="47">
        <f t="shared" si="20"/>
        <v>18</v>
      </c>
      <c r="Q476" s="9">
        <f t="shared" si="9"/>
        <v>338189816.7</v>
      </c>
      <c r="R476" s="44">
        <f t="shared" si="3"/>
        <v>0.3386261793</v>
      </c>
      <c r="S476" s="45">
        <f t="shared" si="10"/>
        <v>555233.8098</v>
      </c>
      <c r="T476" s="44">
        <f t="shared" si="4"/>
        <v>58823.39733</v>
      </c>
      <c r="U476" s="44">
        <f t="shared" si="5"/>
        <v>173711.901</v>
      </c>
      <c r="V476" s="45">
        <f t="shared" si="11"/>
        <v>55629203.34</v>
      </c>
      <c r="W476" s="45">
        <f t="shared" si="6"/>
        <v>3272298731078</v>
      </c>
    </row>
    <row r="477">
      <c r="A477" s="52"/>
      <c r="B477" s="52"/>
      <c r="C477" s="52"/>
      <c r="D477" s="52"/>
      <c r="E477" s="52"/>
      <c r="F477" s="45">
        <f t="shared" si="7"/>
        <v>27.0981456</v>
      </c>
      <c r="G477" s="6">
        <f>config!$B$24</f>
        <v>800</v>
      </c>
      <c r="H477" s="6">
        <v>474.0</v>
      </c>
      <c r="I477" s="6">
        <v>0.0</v>
      </c>
      <c r="J477" s="6">
        <v>600.0</v>
      </c>
      <c r="K477" s="6">
        <v>600.0</v>
      </c>
      <c r="L477" s="11">
        <v>0.0</v>
      </c>
      <c r="M477" s="17">
        <f t="shared" si="1"/>
        <v>118184529.9</v>
      </c>
      <c r="N477" s="11">
        <f t="shared" si="8"/>
        <v>33803864872</v>
      </c>
      <c r="O477" s="47">
        <v>3.0</v>
      </c>
      <c r="P477" s="47">
        <f t="shared" si="20"/>
        <v>18</v>
      </c>
      <c r="Q477" s="9">
        <f t="shared" si="9"/>
        <v>346982752</v>
      </c>
      <c r="R477" s="44">
        <f t="shared" si="3"/>
        <v>0.3406063534</v>
      </c>
      <c r="S477" s="45">
        <f t="shared" si="10"/>
        <v>563562.317</v>
      </c>
      <c r="T477" s="44">
        <f t="shared" si="4"/>
        <v>59982.47905</v>
      </c>
      <c r="U477" s="44">
        <f t="shared" si="5"/>
        <v>176104.9917</v>
      </c>
      <c r="V477" s="45">
        <f t="shared" si="11"/>
        <v>57298079.44</v>
      </c>
      <c r="W477" s="45">
        <f t="shared" si="6"/>
        <v>3436880849522</v>
      </c>
    </row>
    <row r="478">
      <c r="A478" s="52"/>
      <c r="B478" s="52"/>
      <c r="C478" s="52"/>
      <c r="D478" s="52"/>
      <c r="E478" s="52"/>
      <c r="F478" s="45">
        <f t="shared" si="7"/>
        <v>27.28783261</v>
      </c>
      <c r="G478" s="6">
        <f>config!$B$24</f>
        <v>800</v>
      </c>
      <c r="H478" s="6">
        <v>475.0</v>
      </c>
      <c r="I478" s="6">
        <v>0.0</v>
      </c>
      <c r="J478" s="6">
        <v>600.0</v>
      </c>
      <c r="K478" s="6">
        <v>600.0</v>
      </c>
      <c r="L478" s="11">
        <v>0.0</v>
      </c>
      <c r="M478" s="17">
        <f t="shared" si="1"/>
        <v>121966401.6</v>
      </c>
      <c r="N478" s="11">
        <f t="shared" si="8"/>
        <v>34987000143</v>
      </c>
      <c r="O478" s="47">
        <v>3.0</v>
      </c>
      <c r="P478" s="47">
        <f t="shared" si="20"/>
        <v>18</v>
      </c>
      <c r="Q478" s="9">
        <f t="shared" si="9"/>
        <v>356004303.5</v>
      </c>
      <c r="R478" s="44">
        <f t="shared" si="3"/>
        <v>0.3425981101</v>
      </c>
      <c r="S478" s="45">
        <f t="shared" si="10"/>
        <v>572015.7517</v>
      </c>
      <c r="T478" s="44">
        <f t="shared" si="4"/>
        <v>61164.39982</v>
      </c>
      <c r="U478" s="44">
        <f t="shared" si="5"/>
        <v>178531.0486</v>
      </c>
      <c r="V478" s="45">
        <f t="shared" si="11"/>
        <v>59017021.82</v>
      </c>
      <c r="W478" s="45">
        <f t="shared" si="6"/>
        <v>3609740718851</v>
      </c>
    </row>
    <row r="479">
      <c r="A479" s="52"/>
      <c r="B479" s="52"/>
      <c r="C479" s="52"/>
      <c r="D479" s="52"/>
      <c r="E479" s="52"/>
      <c r="F479" s="45">
        <f t="shared" si="7"/>
        <v>27.47884744</v>
      </c>
      <c r="G479" s="6">
        <f>config!$B$24</f>
        <v>800</v>
      </c>
      <c r="H479" s="6">
        <v>476.0</v>
      </c>
      <c r="I479" s="6">
        <v>0.0</v>
      </c>
      <c r="J479" s="6">
        <v>600.0</v>
      </c>
      <c r="K479" s="6">
        <v>600.0</v>
      </c>
      <c r="L479" s="11">
        <v>0.0</v>
      </c>
      <c r="M479" s="17">
        <f t="shared" si="1"/>
        <v>125869293.1</v>
      </c>
      <c r="N479" s="11">
        <f t="shared" si="8"/>
        <v>36211545148</v>
      </c>
      <c r="O479" s="47">
        <v>3.0</v>
      </c>
      <c r="P479" s="47">
        <f t="shared" si="20"/>
        <v>19</v>
      </c>
      <c r="Q479" s="9">
        <f t="shared" si="9"/>
        <v>365260415.4</v>
      </c>
      <c r="R479" s="44">
        <f t="shared" si="3"/>
        <v>0.3446015166</v>
      </c>
      <c r="S479" s="45">
        <f t="shared" si="10"/>
        <v>580595.988</v>
      </c>
      <c r="T479" s="44">
        <f t="shared" si="4"/>
        <v>62369.60967</v>
      </c>
      <c r="U479" s="44">
        <f t="shared" si="5"/>
        <v>180990.5258</v>
      </c>
      <c r="V479" s="45">
        <f t="shared" si="11"/>
        <v>60787532.47</v>
      </c>
      <c r="W479" s="45">
        <f t="shared" si="6"/>
        <v>3791294673232</v>
      </c>
    </row>
    <row r="480">
      <c r="A480" s="52"/>
      <c r="B480" s="52"/>
      <c r="C480" s="52"/>
      <c r="D480" s="52"/>
      <c r="E480" s="52"/>
      <c r="F480" s="45">
        <f t="shared" si="7"/>
        <v>27.67119937</v>
      </c>
      <c r="G480" s="6">
        <f>config!$B$24</f>
        <v>800</v>
      </c>
      <c r="H480" s="6">
        <v>477.0</v>
      </c>
      <c r="I480" s="6">
        <v>0.0</v>
      </c>
      <c r="J480" s="6">
        <v>600.0</v>
      </c>
      <c r="K480" s="6">
        <v>600.0</v>
      </c>
      <c r="L480" s="11">
        <v>0.0</v>
      </c>
      <c r="M480" s="17">
        <f t="shared" si="1"/>
        <v>129897077.2</v>
      </c>
      <c r="N480" s="11">
        <f t="shared" si="8"/>
        <v>37478949228</v>
      </c>
      <c r="O480" s="47">
        <v>3.0</v>
      </c>
      <c r="P480" s="47">
        <f t="shared" si="20"/>
        <v>19</v>
      </c>
      <c r="Q480" s="9">
        <f t="shared" si="9"/>
        <v>374757186.2</v>
      </c>
      <c r="R480" s="44">
        <f t="shared" si="3"/>
        <v>0.3466166413</v>
      </c>
      <c r="S480" s="45">
        <f t="shared" si="10"/>
        <v>589304.9278</v>
      </c>
      <c r="T480" s="44">
        <f t="shared" si="4"/>
        <v>63598.5675</v>
      </c>
      <c r="U480" s="44">
        <f t="shared" si="5"/>
        <v>183483.8837</v>
      </c>
      <c r="V480" s="45">
        <f t="shared" si="11"/>
        <v>62611158.45</v>
      </c>
      <c r="W480" s="45">
        <f t="shared" si="6"/>
        <v>3981979986600</v>
      </c>
    </row>
    <row r="481">
      <c r="A481" s="52"/>
      <c r="B481" s="52"/>
      <c r="C481" s="52"/>
      <c r="D481" s="52"/>
      <c r="E481" s="52"/>
      <c r="F481" s="45">
        <f t="shared" si="7"/>
        <v>27.86489777</v>
      </c>
      <c r="G481" s="6">
        <f>config!$B$24</f>
        <v>800</v>
      </c>
      <c r="H481" s="6">
        <v>478.0</v>
      </c>
      <c r="I481" s="6">
        <v>0.0</v>
      </c>
      <c r="J481" s="6">
        <v>600.0</v>
      </c>
      <c r="K481" s="6">
        <v>600.0</v>
      </c>
      <c r="L481" s="11">
        <v>0.0</v>
      </c>
      <c r="M481" s="17">
        <f t="shared" si="1"/>
        <v>134053750.4</v>
      </c>
      <c r="N481" s="11">
        <f t="shared" si="8"/>
        <v>38790712451</v>
      </c>
      <c r="O481" s="47">
        <v>3.0</v>
      </c>
      <c r="P481" s="47">
        <f t="shared" si="20"/>
        <v>19</v>
      </c>
      <c r="Q481" s="9">
        <f t="shared" si="9"/>
        <v>384500873</v>
      </c>
      <c r="R481" s="44">
        <f t="shared" si="3"/>
        <v>0.3486435527</v>
      </c>
      <c r="S481" s="45">
        <f t="shared" si="10"/>
        <v>598144.5017</v>
      </c>
      <c r="T481" s="44">
        <f t="shared" si="4"/>
        <v>64851.74124</v>
      </c>
      <c r="U481" s="44">
        <f t="shared" si="5"/>
        <v>186011.589</v>
      </c>
      <c r="V481" s="45">
        <f t="shared" si="11"/>
        <v>64489493.2</v>
      </c>
      <c r="W481" s="45">
        <f t="shared" si="6"/>
        <v>4182255925828</v>
      </c>
    </row>
    <row r="482">
      <c r="A482" s="52"/>
      <c r="B482" s="52"/>
      <c r="C482" s="52"/>
      <c r="D482" s="52"/>
      <c r="E482" s="52"/>
      <c r="F482" s="45">
        <f t="shared" si="7"/>
        <v>28.05995205</v>
      </c>
      <c r="G482" s="6">
        <f>config!$B$24</f>
        <v>800</v>
      </c>
      <c r="H482" s="6">
        <v>479.0</v>
      </c>
      <c r="I482" s="6">
        <v>0.0</v>
      </c>
      <c r="J482" s="6">
        <v>600.0</v>
      </c>
      <c r="K482" s="6">
        <v>600.0</v>
      </c>
      <c r="L482" s="11">
        <v>0.0</v>
      </c>
      <c r="M482" s="17">
        <f t="shared" si="1"/>
        <v>138343437.1</v>
      </c>
      <c r="N482" s="11">
        <f t="shared" si="8"/>
        <v>40148387387</v>
      </c>
      <c r="O482" s="47">
        <v>3.0</v>
      </c>
      <c r="P482" s="47">
        <f t="shared" si="20"/>
        <v>19</v>
      </c>
      <c r="Q482" s="9">
        <f t="shared" si="9"/>
        <v>394497895.7</v>
      </c>
      <c r="R482" s="44">
        <f t="shared" si="3"/>
        <v>0.3506823195</v>
      </c>
      <c r="S482" s="45">
        <f t="shared" si="10"/>
        <v>607116.6693</v>
      </c>
      <c r="T482" s="44">
        <f t="shared" si="4"/>
        <v>66129.60806</v>
      </c>
      <c r="U482" s="44">
        <f t="shared" si="5"/>
        <v>188574.1151</v>
      </c>
      <c r="V482" s="45">
        <f t="shared" si="11"/>
        <v>66424178</v>
      </c>
      <c r="W482" s="45">
        <f t="shared" si="6"/>
        <v>4392604856876</v>
      </c>
    </row>
    <row r="483">
      <c r="A483" s="52"/>
      <c r="B483" s="52"/>
      <c r="C483" s="52"/>
      <c r="D483" s="52"/>
      <c r="E483" s="52"/>
      <c r="F483" s="45">
        <f t="shared" si="7"/>
        <v>28.25637172</v>
      </c>
      <c r="G483" s="6">
        <f>config!$B$24</f>
        <v>800</v>
      </c>
      <c r="H483" s="6">
        <v>480.0</v>
      </c>
      <c r="I483" s="6">
        <v>0.0</v>
      </c>
      <c r="J483" s="6">
        <v>600.0</v>
      </c>
      <c r="K483" s="6">
        <v>600.0</v>
      </c>
      <c r="L483" s="11">
        <v>0.0</v>
      </c>
      <c r="M483" s="17">
        <f t="shared" si="1"/>
        <v>142770393.8</v>
      </c>
      <c r="N483" s="11">
        <f t="shared" si="8"/>
        <v>41553580945</v>
      </c>
      <c r="O483" s="47">
        <v>3.0</v>
      </c>
      <c r="P483" s="47">
        <f t="shared" si="20"/>
        <v>19</v>
      </c>
      <c r="Q483" s="9">
        <f t="shared" si="9"/>
        <v>404754841</v>
      </c>
      <c r="R483" s="44">
        <f t="shared" si="3"/>
        <v>0.352733011</v>
      </c>
      <c r="S483" s="45">
        <f t="shared" si="10"/>
        <v>616223.4193</v>
      </c>
      <c r="T483" s="44">
        <f t="shared" si="4"/>
        <v>67432.65453</v>
      </c>
      <c r="U483" s="44">
        <f t="shared" si="5"/>
        <v>191171.9414</v>
      </c>
      <c r="V483" s="45">
        <f t="shared" si="11"/>
        <v>68416903.34</v>
      </c>
      <c r="W483" s="45">
        <f t="shared" si="6"/>
        <v>4613533406574</v>
      </c>
    </row>
    <row r="484">
      <c r="A484" s="52"/>
      <c r="B484" s="52"/>
      <c r="C484" s="52"/>
      <c r="D484" s="52"/>
      <c r="E484" s="52"/>
      <c r="F484" s="45">
        <f t="shared" si="7"/>
        <v>28.45416632</v>
      </c>
      <c r="G484" s="6">
        <f>config!$B$24</f>
        <v>800</v>
      </c>
      <c r="H484" s="6">
        <v>481.0</v>
      </c>
      <c r="I484" s="6">
        <v>0.0</v>
      </c>
      <c r="J484" s="6">
        <v>600.0</v>
      </c>
      <c r="K484" s="6">
        <v>600.0</v>
      </c>
      <c r="L484" s="11">
        <v>0.0</v>
      </c>
      <c r="M484" s="17">
        <f t="shared" si="1"/>
        <v>147339013.2</v>
      </c>
      <c r="N484" s="11">
        <f t="shared" si="8"/>
        <v>43007956278</v>
      </c>
      <c r="O484" s="47">
        <v>3.0</v>
      </c>
      <c r="P484" s="47">
        <f t="shared" si="20"/>
        <v>19</v>
      </c>
      <c r="Q484" s="9">
        <f t="shared" si="9"/>
        <v>415278466.9</v>
      </c>
      <c r="R484" s="44">
        <f t="shared" si="3"/>
        <v>0.3547956971</v>
      </c>
      <c r="S484" s="45">
        <f t="shared" si="10"/>
        <v>625466.7706</v>
      </c>
      <c r="T484" s="44">
        <f t="shared" si="4"/>
        <v>68761.37678</v>
      </c>
      <c r="U484" s="44">
        <f t="shared" si="5"/>
        <v>193805.5544</v>
      </c>
      <c r="V484" s="45">
        <f t="shared" si="11"/>
        <v>70469410.44</v>
      </c>
      <c r="W484" s="45">
        <f t="shared" si="6"/>
        <v>4845573682835</v>
      </c>
    </row>
    <row r="485">
      <c r="A485" s="52"/>
      <c r="B485" s="52"/>
      <c r="C485" s="52"/>
      <c r="D485" s="52"/>
      <c r="E485" s="52"/>
      <c r="F485" s="45">
        <f t="shared" si="7"/>
        <v>28.65334549</v>
      </c>
      <c r="G485" s="6">
        <f>config!$B$24</f>
        <v>800</v>
      </c>
      <c r="H485" s="6">
        <v>482.0</v>
      </c>
      <c r="I485" s="6">
        <v>0.0</v>
      </c>
      <c r="J485" s="6">
        <v>600.0</v>
      </c>
      <c r="K485" s="6">
        <v>600.0</v>
      </c>
      <c r="L485" s="11">
        <v>0.0</v>
      </c>
      <c r="M485" s="17">
        <f t="shared" si="1"/>
        <v>152053828.3</v>
      </c>
      <c r="N485" s="11">
        <f t="shared" si="8"/>
        <v>44513234748</v>
      </c>
      <c r="O485" s="47">
        <v>3.0</v>
      </c>
      <c r="P485" s="47">
        <f t="shared" si="20"/>
        <v>19</v>
      </c>
      <c r="Q485" s="9">
        <f t="shared" si="9"/>
        <v>426075707</v>
      </c>
      <c r="R485" s="44">
        <f t="shared" si="3"/>
        <v>0.3568704477</v>
      </c>
      <c r="S485" s="45">
        <f t="shared" si="10"/>
        <v>634848.7722</v>
      </c>
      <c r="T485" s="44">
        <f t="shared" si="4"/>
        <v>70116.28076</v>
      </c>
      <c r="U485" s="44">
        <f t="shared" si="5"/>
        <v>196475.4471</v>
      </c>
      <c r="V485" s="45">
        <f t="shared" si="11"/>
        <v>72583492.75</v>
      </c>
      <c r="W485" s="45">
        <f t="shared" si="6"/>
        <v>5089284556243</v>
      </c>
    </row>
    <row r="486">
      <c r="A486" s="52"/>
      <c r="B486" s="52"/>
      <c r="C486" s="52"/>
      <c r="D486" s="52"/>
      <c r="E486" s="52"/>
      <c r="F486" s="45">
        <f t="shared" si="7"/>
        <v>28.8539189</v>
      </c>
      <c r="G486" s="6">
        <f>config!$B$24</f>
        <v>800</v>
      </c>
      <c r="H486" s="6">
        <v>483.0</v>
      </c>
      <c r="I486" s="6">
        <v>0.0</v>
      </c>
      <c r="J486" s="6">
        <v>600.0</v>
      </c>
      <c r="K486" s="6">
        <v>600.0</v>
      </c>
      <c r="L486" s="11">
        <v>0.0</v>
      </c>
      <c r="M486" s="17">
        <f t="shared" si="1"/>
        <v>156919517.5</v>
      </c>
      <c r="N486" s="11">
        <f t="shared" si="8"/>
        <v>46071197964</v>
      </c>
      <c r="O486" s="47">
        <v>3.0</v>
      </c>
      <c r="P486" s="47">
        <f t="shared" si="20"/>
        <v>19</v>
      </c>
      <c r="Q486" s="9">
        <f t="shared" si="9"/>
        <v>437153675.4</v>
      </c>
      <c r="R486" s="44">
        <f t="shared" si="3"/>
        <v>0.3589573331</v>
      </c>
      <c r="S486" s="45">
        <f t="shared" si="10"/>
        <v>644371.5037</v>
      </c>
      <c r="T486" s="44">
        <f t="shared" si="4"/>
        <v>71497.88235</v>
      </c>
      <c r="U486" s="44">
        <f t="shared" si="5"/>
        <v>199182.1193</v>
      </c>
      <c r="V486" s="45">
        <f t="shared" si="11"/>
        <v>74760997.53</v>
      </c>
      <c r="W486" s="45">
        <f t="shared" si="6"/>
        <v>5345253006091</v>
      </c>
    </row>
    <row r="487">
      <c r="A487" s="52"/>
      <c r="B487" s="52"/>
      <c r="C487" s="52"/>
      <c r="D487" s="52"/>
      <c r="E487" s="52"/>
      <c r="F487" s="45">
        <f t="shared" si="7"/>
        <v>29.05589634</v>
      </c>
      <c r="G487" s="6">
        <f>config!$B$24</f>
        <v>800</v>
      </c>
      <c r="H487" s="6">
        <v>484.0</v>
      </c>
      <c r="I487" s="6">
        <v>0.0</v>
      </c>
      <c r="J487" s="6">
        <v>600.0</v>
      </c>
      <c r="K487" s="6">
        <v>600.0</v>
      </c>
      <c r="L487" s="11">
        <v>0.0</v>
      </c>
      <c r="M487" s="17">
        <f t="shared" si="1"/>
        <v>161940908.8</v>
      </c>
      <c r="N487" s="11">
        <f t="shared" si="8"/>
        <v>47683689893</v>
      </c>
      <c r="O487" s="47">
        <v>3.0</v>
      </c>
      <c r="P487" s="47">
        <f t="shared" si="20"/>
        <v>19</v>
      </c>
      <c r="Q487" s="9">
        <f t="shared" si="9"/>
        <v>448519671</v>
      </c>
      <c r="R487" s="44">
        <f t="shared" si="3"/>
        <v>0.3610564247</v>
      </c>
      <c r="S487" s="45">
        <f t="shared" si="10"/>
        <v>654037.0763</v>
      </c>
      <c r="T487" s="44">
        <f t="shared" si="4"/>
        <v>72906.70762</v>
      </c>
      <c r="U487" s="44">
        <f t="shared" si="5"/>
        <v>201926.0776</v>
      </c>
      <c r="V487" s="45">
        <f t="shared" si="11"/>
        <v>77003827.46</v>
      </c>
      <c r="W487" s="45">
        <f t="shared" si="6"/>
        <v>5614095534132</v>
      </c>
    </row>
    <row r="488">
      <c r="A488" s="52"/>
      <c r="B488" s="52"/>
      <c r="C488" s="52"/>
      <c r="D488" s="52"/>
      <c r="E488" s="52"/>
      <c r="F488" s="45">
        <f t="shared" si="7"/>
        <v>29.25928761</v>
      </c>
      <c r="G488" s="6">
        <f>config!$B$24</f>
        <v>800</v>
      </c>
      <c r="H488" s="6">
        <v>485.0</v>
      </c>
      <c r="I488" s="6">
        <v>0.0</v>
      </c>
      <c r="J488" s="6">
        <v>600.0</v>
      </c>
      <c r="K488" s="6">
        <v>600.0</v>
      </c>
      <c r="L488" s="11">
        <v>0.0</v>
      </c>
      <c r="M488" s="17">
        <f t="shared" si="1"/>
        <v>167122984.6</v>
      </c>
      <c r="N488" s="11">
        <f t="shared" si="8"/>
        <v>49352619039</v>
      </c>
      <c r="O488" s="47">
        <v>3.0</v>
      </c>
      <c r="P488" s="47">
        <f t="shared" si="20"/>
        <v>19</v>
      </c>
      <c r="Q488" s="9">
        <f t="shared" si="9"/>
        <v>460181182.4</v>
      </c>
      <c r="R488" s="44">
        <f t="shared" si="3"/>
        <v>0.3631677934</v>
      </c>
      <c r="S488" s="45">
        <f t="shared" si="10"/>
        <v>663847.6324</v>
      </c>
      <c r="T488" s="44">
        <f t="shared" si="4"/>
        <v>74343.29299</v>
      </c>
      <c r="U488" s="44">
        <f t="shared" si="5"/>
        <v>204707.8357</v>
      </c>
      <c r="V488" s="45">
        <f t="shared" si="11"/>
        <v>79313942.28</v>
      </c>
      <c r="W488" s="45">
        <f t="shared" si="6"/>
        <v>5896459649420</v>
      </c>
    </row>
    <row r="489">
      <c r="A489" s="52"/>
      <c r="B489" s="52"/>
      <c r="C489" s="52"/>
      <c r="D489" s="52"/>
      <c r="E489" s="52"/>
      <c r="F489" s="45">
        <f t="shared" si="7"/>
        <v>29.46410262</v>
      </c>
      <c r="G489" s="6">
        <f>config!$B$24</f>
        <v>800</v>
      </c>
      <c r="H489" s="6">
        <v>486.0</v>
      </c>
      <c r="I489" s="6">
        <v>0.0</v>
      </c>
      <c r="J489" s="6">
        <v>600.0</v>
      </c>
      <c r="K489" s="6">
        <v>600.0</v>
      </c>
      <c r="L489" s="11">
        <v>0.0</v>
      </c>
      <c r="M489" s="17">
        <f t="shared" si="1"/>
        <v>172470886.8</v>
      </c>
      <c r="N489" s="11">
        <f t="shared" si="8"/>
        <v>51079960706</v>
      </c>
      <c r="O489" s="47">
        <v>3.0</v>
      </c>
      <c r="P489" s="47">
        <f t="shared" si="20"/>
        <v>19</v>
      </c>
      <c r="Q489" s="9">
        <f t="shared" si="9"/>
        <v>472145893.2</v>
      </c>
      <c r="R489" s="44">
        <f t="shared" si="3"/>
        <v>0.3652915112</v>
      </c>
      <c r="S489" s="45">
        <f t="shared" si="10"/>
        <v>673805.3469</v>
      </c>
      <c r="T489" s="44">
        <f t="shared" si="4"/>
        <v>75808.18546</v>
      </c>
      <c r="U489" s="44">
        <f t="shared" si="5"/>
        <v>207527.9144</v>
      </c>
      <c r="V489" s="45">
        <f t="shared" si="11"/>
        <v>81693360.55</v>
      </c>
      <c r="W489" s="45">
        <f t="shared" si="6"/>
        <v>6193025427846</v>
      </c>
    </row>
    <row r="490">
      <c r="A490" s="52"/>
      <c r="B490" s="52"/>
      <c r="C490" s="52"/>
      <c r="D490" s="52"/>
      <c r="E490" s="52"/>
      <c r="F490" s="45">
        <f t="shared" si="7"/>
        <v>29.67035134</v>
      </c>
      <c r="G490" s="6">
        <f>config!$B$24</f>
        <v>800</v>
      </c>
      <c r="H490" s="6">
        <v>487.0</v>
      </c>
      <c r="I490" s="6">
        <v>0.0</v>
      </c>
      <c r="J490" s="6">
        <v>600.0</v>
      </c>
      <c r="K490" s="6">
        <v>600.0</v>
      </c>
      <c r="L490" s="11">
        <v>0.0</v>
      </c>
      <c r="M490" s="17">
        <f t="shared" si="1"/>
        <v>177989921.9</v>
      </c>
      <c r="N490" s="11">
        <f t="shared" si="8"/>
        <v>52867759330</v>
      </c>
      <c r="O490" s="47">
        <v>3.0</v>
      </c>
      <c r="P490" s="47">
        <f t="shared" si="20"/>
        <v>19</v>
      </c>
      <c r="Q490" s="9">
        <f t="shared" si="9"/>
        <v>484421686.4</v>
      </c>
      <c r="R490" s="44">
        <f t="shared" si="3"/>
        <v>0.3674276501</v>
      </c>
      <c r="S490" s="45">
        <f t="shared" si="10"/>
        <v>683912.4271</v>
      </c>
      <c r="T490" s="44">
        <f t="shared" si="4"/>
        <v>77301.94281</v>
      </c>
      <c r="U490" s="44">
        <f t="shared" si="5"/>
        <v>210386.8416</v>
      </c>
      <c r="V490" s="45">
        <f t="shared" si="11"/>
        <v>84144161.37</v>
      </c>
      <c r="W490" s="45">
        <f t="shared" si="6"/>
        <v>6504507150104</v>
      </c>
    </row>
    <row r="491">
      <c r="A491" s="52"/>
      <c r="B491" s="52"/>
      <c r="C491" s="52"/>
      <c r="D491" s="52"/>
      <c r="E491" s="52"/>
      <c r="F491" s="45">
        <f t="shared" si="7"/>
        <v>29.8780438</v>
      </c>
      <c r="G491" s="6">
        <f>config!$B$24</f>
        <v>800</v>
      </c>
      <c r="H491" s="6">
        <v>488.0</v>
      </c>
      <c r="I491" s="6">
        <v>0.0</v>
      </c>
      <c r="J491" s="6">
        <v>600.0</v>
      </c>
      <c r="K491" s="6">
        <v>600.0</v>
      </c>
      <c r="L491" s="11">
        <v>0.0</v>
      </c>
      <c r="M491" s="17">
        <f t="shared" si="1"/>
        <v>183685566.2</v>
      </c>
      <c r="N491" s="11">
        <f t="shared" si="8"/>
        <v>54718130907</v>
      </c>
      <c r="O491" s="47">
        <v>3.0</v>
      </c>
      <c r="P491" s="47">
        <f t="shared" si="20"/>
        <v>19</v>
      </c>
      <c r="Q491" s="9">
        <f t="shared" si="9"/>
        <v>497016650.2</v>
      </c>
      <c r="R491" s="44">
        <f t="shared" si="3"/>
        <v>0.3695762829</v>
      </c>
      <c r="S491" s="45">
        <f t="shared" si="10"/>
        <v>694171.1135</v>
      </c>
      <c r="T491" s="44">
        <f t="shared" si="4"/>
        <v>78825.1338</v>
      </c>
      <c r="U491" s="44">
        <f t="shared" si="5"/>
        <v>213285.1523</v>
      </c>
      <c r="V491" s="45">
        <f t="shared" si="11"/>
        <v>86668486.21</v>
      </c>
      <c r="W491" s="45">
        <f t="shared" si="6"/>
        <v>6831655022038</v>
      </c>
    </row>
    <row r="492">
      <c r="A492" s="52"/>
      <c r="B492" s="52"/>
      <c r="C492" s="52"/>
      <c r="D492" s="52"/>
      <c r="E492" s="52"/>
      <c r="F492" s="45">
        <f t="shared" si="7"/>
        <v>30.08719011</v>
      </c>
      <c r="G492" s="6">
        <f>config!$B$24</f>
        <v>800</v>
      </c>
      <c r="H492" s="6">
        <v>489.0</v>
      </c>
      <c r="I492" s="6">
        <v>0.0</v>
      </c>
      <c r="J492" s="6">
        <v>600.0</v>
      </c>
      <c r="K492" s="6">
        <v>600.0</v>
      </c>
      <c r="L492" s="11">
        <v>0.0</v>
      </c>
      <c r="M492" s="17">
        <f t="shared" si="1"/>
        <v>189563471</v>
      </c>
      <c r="N492" s="11">
        <f t="shared" si="8"/>
        <v>56633265489</v>
      </c>
      <c r="O492" s="47">
        <v>3.0</v>
      </c>
      <c r="P492" s="47">
        <f t="shared" si="20"/>
        <v>20</v>
      </c>
      <c r="Q492" s="9">
        <f t="shared" si="9"/>
        <v>509939083.1</v>
      </c>
      <c r="R492" s="44">
        <f t="shared" si="3"/>
        <v>0.3717374824</v>
      </c>
      <c r="S492" s="45">
        <f t="shared" si="10"/>
        <v>704583.6802</v>
      </c>
      <c r="T492" s="44">
        <f t="shared" si="4"/>
        <v>80378.33841</v>
      </c>
      <c r="U492" s="44">
        <f t="shared" si="5"/>
        <v>216223.3894</v>
      </c>
      <c r="V492" s="45">
        <f t="shared" si="11"/>
        <v>89268540.8</v>
      </c>
      <c r="W492" s="45">
        <f t="shared" si="6"/>
        <v>7175256981521</v>
      </c>
    </row>
    <row r="493">
      <c r="A493" s="52"/>
      <c r="B493" s="52"/>
      <c r="C493" s="52"/>
      <c r="D493" s="52"/>
      <c r="E493" s="52"/>
      <c r="F493" s="45">
        <f t="shared" si="7"/>
        <v>30.29780044</v>
      </c>
      <c r="G493" s="6">
        <f>config!$B$24</f>
        <v>800</v>
      </c>
      <c r="H493" s="6">
        <v>490.0</v>
      </c>
      <c r="I493" s="6">
        <v>0.0</v>
      </c>
      <c r="J493" s="6">
        <v>600.0</v>
      </c>
      <c r="K493" s="6">
        <v>600.0</v>
      </c>
      <c r="L493" s="11">
        <v>0.0</v>
      </c>
      <c r="M493" s="17">
        <f t="shared" si="1"/>
        <v>195629468.8</v>
      </c>
      <c r="N493" s="11">
        <f t="shared" si="8"/>
        <v>58615429781</v>
      </c>
      <c r="O493" s="47">
        <v>3.0</v>
      </c>
      <c r="P493" s="47">
        <f t="shared" si="20"/>
        <v>20</v>
      </c>
      <c r="Q493" s="9">
        <f t="shared" si="9"/>
        <v>523197499.3</v>
      </c>
      <c r="R493" s="44">
        <f t="shared" si="3"/>
        <v>0.3739113222</v>
      </c>
      <c r="S493" s="45">
        <f t="shared" si="10"/>
        <v>715152.4354</v>
      </c>
      <c r="T493" s="44">
        <f t="shared" si="4"/>
        <v>81962.14803</v>
      </c>
      <c r="U493" s="44">
        <f t="shared" si="5"/>
        <v>219202.1026</v>
      </c>
      <c r="V493" s="45">
        <f t="shared" si="11"/>
        <v>91946597.02</v>
      </c>
      <c r="W493" s="45">
        <f t="shared" si="6"/>
        <v>7536140596207</v>
      </c>
    </row>
    <row r="494">
      <c r="A494" s="52"/>
      <c r="B494" s="52"/>
      <c r="C494" s="52"/>
      <c r="D494" s="52"/>
      <c r="E494" s="52"/>
      <c r="F494" s="45">
        <f t="shared" si="7"/>
        <v>30.50988504</v>
      </c>
      <c r="G494" s="6">
        <f>config!$B$24</f>
        <v>800</v>
      </c>
      <c r="H494" s="6">
        <v>491.0</v>
      </c>
      <c r="I494" s="6">
        <v>0.0</v>
      </c>
      <c r="J494" s="6">
        <v>600.0</v>
      </c>
      <c r="K494" s="6">
        <v>600.0</v>
      </c>
      <c r="L494" s="11">
        <v>0.0</v>
      </c>
      <c r="M494" s="17">
        <f t="shared" si="1"/>
        <v>201889578.5</v>
      </c>
      <c r="N494" s="11">
        <f t="shared" si="8"/>
        <v>60666969823</v>
      </c>
      <c r="O494" s="47">
        <v>3.0</v>
      </c>
      <c r="P494" s="47">
        <f t="shared" si="20"/>
        <v>20</v>
      </c>
      <c r="Q494" s="9">
        <f t="shared" si="9"/>
        <v>536800634.3</v>
      </c>
      <c r="R494" s="44">
        <f t="shared" si="3"/>
        <v>0.3760978761</v>
      </c>
      <c r="S494" s="45">
        <f t="shared" si="10"/>
        <v>725879.722</v>
      </c>
      <c r="T494" s="44">
        <f t="shared" si="4"/>
        <v>83577.16573</v>
      </c>
      <c r="U494" s="44">
        <f t="shared" si="5"/>
        <v>222221.8498</v>
      </c>
      <c r="V494" s="45">
        <f t="shared" si="11"/>
        <v>94704994.93</v>
      </c>
      <c r="W494" s="45">
        <f t="shared" si="6"/>
        <v>7915175056735</v>
      </c>
    </row>
    <row r="495">
      <c r="A495" s="52"/>
      <c r="B495" s="52"/>
      <c r="C495" s="52"/>
      <c r="D495" s="52"/>
      <c r="E495" s="52"/>
      <c r="F495" s="45">
        <f t="shared" si="7"/>
        <v>30.72345424</v>
      </c>
      <c r="G495" s="6">
        <f>config!$B$24</f>
        <v>800</v>
      </c>
      <c r="H495" s="6">
        <v>492.0</v>
      </c>
      <c r="I495" s="6">
        <v>0.0</v>
      </c>
      <c r="J495" s="6">
        <v>600.0</v>
      </c>
      <c r="K495" s="6">
        <v>600.0</v>
      </c>
      <c r="L495" s="11">
        <v>0.0</v>
      </c>
      <c r="M495" s="17">
        <f t="shared" si="1"/>
        <v>208350011.7</v>
      </c>
      <c r="N495" s="11">
        <f t="shared" si="8"/>
        <v>62790313767</v>
      </c>
      <c r="O495" s="47">
        <v>3.0</v>
      </c>
      <c r="P495" s="47">
        <f t="shared" si="20"/>
        <v>20</v>
      </c>
      <c r="Q495" s="9">
        <f t="shared" si="9"/>
        <v>550757450.8</v>
      </c>
      <c r="R495" s="44">
        <f t="shared" si="3"/>
        <v>0.3782972185</v>
      </c>
      <c r="S495" s="45">
        <f t="shared" si="10"/>
        <v>736767.9178</v>
      </c>
      <c r="T495" s="44">
        <f t="shared" si="4"/>
        <v>85224.00643</v>
      </c>
      <c r="U495" s="44">
        <f t="shared" si="5"/>
        <v>225283.196</v>
      </c>
      <c r="V495" s="45">
        <f t="shared" si="11"/>
        <v>97546144.78</v>
      </c>
      <c r="W495" s="45">
        <f t="shared" si="6"/>
        <v>8313273270180</v>
      </c>
    </row>
    <row r="496">
      <c r="A496" s="52"/>
      <c r="B496" s="52"/>
      <c r="C496" s="52"/>
      <c r="D496" s="52"/>
      <c r="E496" s="52"/>
      <c r="F496" s="45">
        <f t="shared" si="7"/>
        <v>30.93851842</v>
      </c>
      <c r="G496" s="6">
        <f>config!$B$24</f>
        <v>800</v>
      </c>
      <c r="H496" s="6">
        <v>493.0</v>
      </c>
      <c r="I496" s="6">
        <v>0.0</v>
      </c>
      <c r="J496" s="6">
        <v>600.0</v>
      </c>
      <c r="K496" s="6">
        <v>600.0</v>
      </c>
      <c r="L496" s="11">
        <v>0.0</v>
      </c>
      <c r="M496" s="17">
        <f t="shared" si="1"/>
        <v>215017178.8</v>
      </c>
      <c r="N496" s="11">
        <f t="shared" si="8"/>
        <v>64987974749</v>
      </c>
      <c r="O496" s="47">
        <v>3.0</v>
      </c>
      <c r="P496" s="47">
        <f t="shared" si="20"/>
        <v>20</v>
      </c>
      <c r="Q496" s="9">
        <f t="shared" si="9"/>
        <v>565077144.5</v>
      </c>
      <c r="R496" s="44">
        <f t="shared" si="3"/>
        <v>0.3805094241</v>
      </c>
      <c r="S496" s="45">
        <f t="shared" si="10"/>
        <v>747819.4366</v>
      </c>
      <c r="T496" s="44">
        <f t="shared" si="4"/>
        <v>86903.2972</v>
      </c>
      <c r="U496" s="44">
        <f t="shared" si="5"/>
        <v>228386.7145</v>
      </c>
      <c r="V496" s="45">
        <f t="shared" si="11"/>
        <v>100472529.1</v>
      </c>
      <c r="W496" s="45">
        <f t="shared" si="6"/>
        <v>8731394058794</v>
      </c>
    </row>
    <row r="497">
      <c r="A497" s="52"/>
      <c r="B497" s="52"/>
      <c r="C497" s="52"/>
      <c r="D497" s="52"/>
      <c r="E497" s="52"/>
      <c r="F497" s="45">
        <f t="shared" si="7"/>
        <v>31.15508805</v>
      </c>
      <c r="G497" s="6">
        <f>config!$B$24</f>
        <v>800</v>
      </c>
      <c r="H497" s="6">
        <v>494.0</v>
      </c>
      <c r="I497" s="6">
        <v>0.0</v>
      </c>
      <c r="J497" s="6">
        <v>600.0</v>
      </c>
      <c r="K497" s="6">
        <v>600.0</v>
      </c>
      <c r="L497" s="11">
        <v>0.0</v>
      </c>
      <c r="M497" s="17">
        <f t="shared" si="1"/>
        <v>221897695.3</v>
      </c>
      <c r="N497" s="11">
        <f t="shared" si="8"/>
        <v>67262553865</v>
      </c>
      <c r="O497" s="47">
        <v>3.0</v>
      </c>
      <c r="P497" s="47">
        <f t="shared" si="20"/>
        <v>20</v>
      </c>
      <c r="Q497" s="9">
        <f t="shared" si="9"/>
        <v>579769150.2</v>
      </c>
      <c r="R497" s="44">
        <f t="shared" si="3"/>
        <v>0.382734568</v>
      </c>
      <c r="S497" s="45">
        <f t="shared" si="10"/>
        <v>759036.7281</v>
      </c>
      <c r="T497" s="44">
        <f t="shared" si="4"/>
        <v>88615.67744</v>
      </c>
      <c r="U497" s="44">
        <f t="shared" si="5"/>
        <v>231532.9862</v>
      </c>
      <c r="V497" s="45">
        <f t="shared" si="11"/>
        <v>103486705</v>
      </c>
      <c r="W497" s="45">
        <f t="shared" si="6"/>
        <v>9170544469337</v>
      </c>
    </row>
    <row r="498">
      <c r="A498" s="52"/>
      <c r="B498" s="52"/>
      <c r="C498" s="52"/>
      <c r="D498" s="52"/>
      <c r="E498" s="52"/>
      <c r="F498" s="45">
        <f t="shared" si="7"/>
        <v>31.37317366</v>
      </c>
      <c r="G498" s="6">
        <f>config!$B$24</f>
        <v>800</v>
      </c>
      <c r="H498" s="6">
        <v>495.0</v>
      </c>
      <c r="I498" s="6">
        <v>0.0</v>
      </c>
      <c r="J498" s="6">
        <v>600.0</v>
      </c>
      <c r="K498" s="6">
        <v>600.0</v>
      </c>
      <c r="L498" s="11">
        <v>0.0</v>
      </c>
      <c r="M498" s="17">
        <f t="shared" si="1"/>
        <v>228998388.2</v>
      </c>
      <c r="N498" s="11">
        <f t="shared" si="8"/>
        <v>69616743250</v>
      </c>
      <c r="O498" s="47">
        <v>3.0</v>
      </c>
      <c r="P498" s="47">
        <f t="shared" si="20"/>
        <v>20</v>
      </c>
      <c r="Q498" s="9">
        <f t="shared" si="9"/>
        <v>594843148.2</v>
      </c>
      <c r="R498" s="44">
        <f t="shared" si="3"/>
        <v>0.3849727259</v>
      </c>
      <c r="S498" s="45">
        <f t="shared" si="10"/>
        <v>770422.279</v>
      </c>
      <c r="T498" s="44">
        <f t="shared" si="4"/>
        <v>90361.79916</v>
      </c>
      <c r="U498" s="44">
        <f t="shared" si="5"/>
        <v>234722.6001</v>
      </c>
      <c r="V498" s="45">
        <f t="shared" si="11"/>
        <v>106591306.1</v>
      </c>
      <c r="W498" s="45">
        <f t="shared" si="6"/>
        <v>9631782198558</v>
      </c>
    </row>
    <row r="499">
      <c r="A499" s="52"/>
      <c r="B499" s="52"/>
      <c r="C499" s="52"/>
      <c r="D499" s="52"/>
      <c r="E499" s="52"/>
      <c r="F499" s="45">
        <f t="shared" si="7"/>
        <v>31.59278588</v>
      </c>
      <c r="G499" s="6">
        <f>config!$B$24</f>
        <v>800</v>
      </c>
      <c r="H499" s="6">
        <v>496.0</v>
      </c>
      <c r="I499" s="6">
        <v>0.0</v>
      </c>
      <c r="J499" s="6">
        <v>600.0</v>
      </c>
      <c r="K499" s="6">
        <v>600.0</v>
      </c>
      <c r="L499" s="11">
        <v>0.0</v>
      </c>
      <c r="M499" s="17">
        <f t="shared" si="1"/>
        <v>236326303.4</v>
      </c>
      <c r="N499" s="11">
        <f t="shared" si="8"/>
        <v>72053329264</v>
      </c>
      <c r="O499" s="47">
        <v>3.0</v>
      </c>
      <c r="P499" s="47">
        <f t="shared" si="20"/>
        <v>20</v>
      </c>
      <c r="Q499" s="9">
        <f t="shared" si="9"/>
        <v>610309070</v>
      </c>
      <c r="R499" s="44">
        <f t="shared" si="3"/>
        <v>0.3872239738</v>
      </c>
      <c r="S499" s="45">
        <f t="shared" si="10"/>
        <v>781978.6132</v>
      </c>
      <c r="T499" s="44">
        <f t="shared" si="4"/>
        <v>92142.32723</v>
      </c>
      <c r="U499" s="44">
        <f t="shared" si="5"/>
        <v>237956.1532</v>
      </c>
      <c r="V499" s="45">
        <f t="shared" si="11"/>
        <v>109789045.3</v>
      </c>
      <c r="W499" s="45">
        <f t="shared" si="6"/>
        <v>10116218140663</v>
      </c>
    </row>
    <row r="500">
      <c r="A500" s="52"/>
      <c r="B500" s="52"/>
      <c r="C500" s="52"/>
      <c r="D500" s="52"/>
      <c r="E500" s="52"/>
      <c r="F500" s="45">
        <f t="shared" si="7"/>
        <v>31.81393538</v>
      </c>
      <c r="G500" s="6">
        <f>config!$B$24</f>
        <v>800</v>
      </c>
      <c r="H500" s="6">
        <v>497.0</v>
      </c>
      <c r="I500" s="6">
        <v>0.0</v>
      </c>
      <c r="J500" s="6">
        <v>600.0</v>
      </c>
      <c r="K500" s="6">
        <v>600.0</v>
      </c>
      <c r="L500" s="11">
        <v>0.0</v>
      </c>
      <c r="M500" s="17">
        <f t="shared" si="1"/>
        <v>243888711.8</v>
      </c>
      <c r="N500" s="11">
        <f t="shared" si="8"/>
        <v>74575195788</v>
      </c>
      <c r="O500" s="47">
        <v>3.0</v>
      </c>
      <c r="P500" s="47">
        <f t="shared" si="20"/>
        <v>20</v>
      </c>
      <c r="Q500" s="9">
        <f t="shared" si="9"/>
        <v>626177105.8</v>
      </c>
      <c r="R500" s="44">
        <f t="shared" si="3"/>
        <v>0.3894883883</v>
      </c>
      <c r="S500" s="45">
        <f t="shared" si="10"/>
        <v>793708.2924</v>
      </c>
      <c r="T500" s="44">
        <f t="shared" si="4"/>
        <v>93957.93959</v>
      </c>
      <c r="U500" s="44">
        <f t="shared" si="5"/>
        <v>241234.2509</v>
      </c>
      <c r="V500" s="45">
        <f t="shared" si="11"/>
        <v>113082716.7</v>
      </c>
      <c r="W500" s="45">
        <f t="shared" si="6"/>
        <v>10625019062910</v>
      </c>
    </row>
    <row r="501">
      <c r="A501" s="52"/>
      <c r="B501" s="52"/>
      <c r="C501" s="52"/>
      <c r="D501" s="52"/>
      <c r="E501" s="52"/>
      <c r="F501" s="45">
        <f t="shared" si="7"/>
        <v>32.03663293</v>
      </c>
      <c r="G501" s="6">
        <f>config!$B$24</f>
        <v>800</v>
      </c>
      <c r="H501" s="6">
        <v>498.0</v>
      </c>
      <c r="I501" s="6">
        <v>0.0</v>
      </c>
      <c r="J501" s="6">
        <v>600.0</v>
      </c>
      <c r="K501" s="6">
        <v>600.0</v>
      </c>
      <c r="L501" s="11">
        <v>0.0</v>
      </c>
      <c r="M501" s="17">
        <f t="shared" si="1"/>
        <v>251693117.3</v>
      </c>
      <c r="N501" s="11">
        <f t="shared" si="8"/>
        <v>77185327641</v>
      </c>
      <c r="O501" s="47">
        <v>3.0</v>
      </c>
      <c r="P501" s="47">
        <f t="shared" si="20"/>
        <v>20</v>
      </c>
      <c r="Q501" s="9">
        <f t="shared" si="9"/>
        <v>642457710.6</v>
      </c>
      <c r="R501" s="44">
        <f t="shared" si="3"/>
        <v>0.3917660464</v>
      </c>
      <c r="S501" s="45">
        <f t="shared" si="10"/>
        <v>805613.9168</v>
      </c>
      <c r="T501" s="44">
        <f t="shared" si="4"/>
        <v>95809.32756</v>
      </c>
      <c r="U501" s="44">
        <f t="shared" si="5"/>
        <v>244557.5068</v>
      </c>
      <c r="V501" s="45">
        <f t="shared" si="11"/>
        <v>116475198.2</v>
      </c>
      <c r="W501" s="45">
        <f t="shared" si="6"/>
        <v>11159410415779</v>
      </c>
    </row>
    <row r="502">
      <c r="A502" s="52"/>
      <c r="B502" s="52"/>
      <c r="C502" s="52"/>
      <c r="D502" s="52"/>
      <c r="E502" s="52"/>
      <c r="F502" s="45">
        <f t="shared" si="7"/>
        <v>32.26088936</v>
      </c>
      <c r="G502" s="6">
        <f>config!$B$24</f>
        <v>800</v>
      </c>
      <c r="H502" s="6">
        <v>499.0</v>
      </c>
      <c r="I502" s="6">
        <v>0.0</v>
      </c>
      <c r="J502" s="6">
        <v>600.0</v>
      </c>
      <c r="K502" s="6">
        <v>600.0</v>
      </c>
      <c r="L502" s="11">
        <v>0.0</v>
      </c>
      <c r="M502" s="17">
        <f t="shared" si="1"/>
        <v>259747263.8</v>
      </c>
      <c r="N502" s="11">
        <f t="shared" si="8"/>
        <v>79886814108</v>
      </c>
      <c r="O502" s="47">
        <v>3.0</v>
      </c>
      <c r="P502" s="47">
        <f t="shared" si="20"/>
        <v>20</v>
      </c>
      <c r="Q502" s="9">
        <f t="shared" si="9"/>
        <v>659161611</v>
      </c>
      <c r="R502" s="44">
        <f t="shared" si="3"/>
        <v>0.3940570255</v>
      </c>
      <c r="S502" s="45">
        <f t="shared" si="10"/>
        <v>817698.1256</v>
      </c>
      <c r="T502" s="44">
        <f t="shared" si="4"/>
        <v>97697.19608</v>
      </c>
      <c r="U502" s="44">
        <f t="shared" si="5"/>
        <v>247926.543</v>
      </c>
      <c r="V502" s="45">
        <f t="shared" si="11"/>
        <v>119969454.1</v>
      </c>
      <c r="W502" s="45">
        <f t="shared" si="6"/>
        <v>11720679284474</v>
      </c>
    </row>
    <row r="503">
      <c r="A503" s="52"/>
      <c r="B503" s="52"/>
      <c r="C503" s="52"/>
      <c r="D503" s="52"/>
      <c r="E503" s="52"/>
      <c r="F503" s="45">
        <f t="shared" si="7"/>
        <v>32.48671558</v>
      </c>
      <c r="G503" s="6">
        <f>config!$B$24</f>
        <v>800</v>
      </c>
      <c r="H503" s="6">
        <v>500.0</v>
      </c>
      <c r="I503" s="6">
        <v>0.0</v>
      </c>
      <c r="J503" s="6">
        <v>600.0</v>
      </c>
      <c r="K503" s="6">
        <v>600.0</v>
      </c>
      <c r="L503" s="11">
        <v>0.0</v>
      </c>
      <c r="M503" s="17">
        <f t="shared" si="1"/>
        <v>268059142.9</v>
      </c>
      <c r="N503" s="11">
        <f t="shared" si="8"/>
        <v>82682852602</v>
      </c>
      <c r="O503" s="47">
        <v>3.0</v>
      </c>
      <c r="P503" s="47">
        <f t="shared" si="20"/>
        <v>20</v>
      </c>
      <c r="Q503" s="9">
        <f t="shared" si="9"/>
        <v>676299812.9</v>
      </c>
      <c r="R503" s="44">
        <f t="shared" si="3"/>
        <v>0.3963614033</v>
      </c>
      <c r="S503" s="45">
        <f t="shared" si="10"/>
        <v>829963.5974</v>
      </c>
      <c r="T503" s="44">
        <f t="shared" si="4"/>
        <v>99622.26398</v>
      </c>
      <c r="U503" s="44">
        <f t="shared" si="5"/>
        <v>251341.9903</v>
      </c>
      <c r="V503" s="45">
        <f t="shared" si="11"/>
        <v>123568537.8</v>
      </c>
      <c r="W503" s="45">
        <f t="shared" si="6"/>
        <v>12310177488880</v>
      </c>
    </row>
    <row r="504">
      <c r="A504" s="52"/>
      <c r="B504" s="52"/>
      <c r="C504" s="52"/>
      <c r="D504" s="52"/>
      <c r="E504" s="52"/>
      <c r="F504" s="45">
        <f t="shared" si="7"/>
        <v>32.71412259</v>
      </c>
      <c r="G504" s="6">
        <f>config!$B$24</f>
        <v>800</v>
      </c>
      <c r="H504" s="6">
        <v>501.0</v>
      </c>
      <c r="I504" s="6">
        <v>0.0</v>
      </c>
      <c r="J504" s="6">
        <v>600.0</v>
      </c>
      <c r="K504" s="6">
        <v>600.0</v>
      </c>
      <c r="L504" s="11">
        <v>0.0</v>
      </c>
      <c r="M504" s="17">
        <f t="shared" si="1"/>
        <v>276637002.2</v>
      </c>
      <c r="N504" s="11">
        <f t="shared" si="8"/>
        <v>85576752443</v>
      </c>
      <c r="O504" s="47">
        <v>4.0</v>
      </c>
      <c r="P504" s="47">
        <f t="shared" ref="P504:P603" si="21">INT((ROW(A1)-ROW($A$1))/5)+1</f>
        <v>1</v>
      </c>
      <c r="Q504" s="9">
        <f t="shared" si="9"/>
        <v>693883608.1</v>
      </c>
      <c r="R504" s="44">
        <f t="shared" si="3"/>
        <v>0.3986792583</v>
      </c>
      <c r="S504" s="45">
        <f t="shared" si="10"/>
        <v>842413.0514</v>
      </c>
      <c r="T504" s="44">
        <f t="shared" si="4"/>
        <v>101585.2643</v>
      </c>
      <c r="U504" s="44">
        <f t="shared" si="5"/>
        <v>254804.4879</v>
      </c>
      <c r="V504" s="45">
        <f t="shared" si="11"/>
        <v>127275593.9</v>
      </c>
      <c r="W504" s="45">
        <f t="shared" si="6"/>
        <v>12929324839429</v>
      </c>
    </row>
    <row r="505">
      <c r="A505" s="52"/>
      <c r="B505" s="52"/>
      <c r="C505" s="52"/>
      <c r="D505" s="52"/>
      <c r="E505" s="52"/>
      <c r="F505" s="45">
        <f t="shared" si="7"/>
        <v>32.94312145</v>
      </c>
      <c r="G505" s="6">
        <f>config!$B$24</f>
        <v>800</v>
      </c>
      <c r="H505" s="6">
        <v>502.0</v>
      </c>
      <c r="I505" s="6">
        <v>0.0</v>
      </c>
      <c r="J505" s="6">
        <v>600.0</v>
      </c>
      <c r="K505" s="6">
        <v>600.0</v>
      </c>
      <c r="L505" s="11">
        <v>0.0</v>
      </c>
      <c r="M505" s="17">
        <f t="shared" si="1"/>
        <v>285489353</v>
      </c>
      <c r="N505" s="11">
        <f t="shared" si="8"/>
        <v>88571938779</v>
      </c>
      <c r="O505" s="47">
        <v>4.0</v>
      </c>
      <c r="P505" s="47">
        <f t="shared" si="21"/>
        <v>1</v>
      </c>
      <c r="Q505" s="9">
        <f t="shared" si="9"/>
        <v>711924581.9</v>
      </c>
      <c r="R505" s="44">
        <f t="shared" si="3"/>
        <v>0.4010106692</v>
      </c>
      <c r="S505" s="45">
        <f t="shared" si="10"/>
        <v>855049.2472</v>
      </c>
      <c r="T505" s="44">
        <f t="shared" si="4"/>
        <v>103586.9443</v>
      </c>
      <c r="U505" s="44">
        <f t="shared" si="5"/>
        <v>258314.6841</v>
      </c>
      <c r="V505" s="45">
        <f t="shared" si="11"/>
        <v>131093861.7</v>
      </c>
      <c r="W505" s="45">
        <f t="shared" si="6"/>
        <v>13579612556723</v>
      </c>
    </row>
    <row r="506">
      <c r="A506" s="52"/>
      <c r="B506" s="52"/>
      <c r="C506" s="52"/>
      <c r="D506" s="52"/>
      <c r="E506" s="52"/>
      <c r="F506" s="45">
        <f t="shared" si="7"/>
        <v>33.1737233</v>
      </c>
      <c r="G506" s="6">
        <f>config!$B$24</f>
        <v>800</v>
      </c>
      <c r="H506" s="6">
        <v>503.0</v>
      </c>
      <c r="I506" s="6">
        <v>0.0</v>
      </c>
      <c r="J506" s="6">
        <v>600.0</v>
      </c>
      <c r="K506" s="6">
        <v>600.0</v>
      </c>
      <c r="L506" s="11">
        <v>0.0</v>
      </c>
      <c r="M506" s="17">
        <f t="shared" si="1"/>
        <v>294624979</v>
      </c>
      <c r="N506" s="11">
        <f t="shared" si="8"/>
        <v>91671956636</v>
      </c>
      <c r="O506" s="47">
        <v>4.0</v>
      </c>
      <c r="P506" s="47">
        <f t="shared" si="21"/>
        <v>1</v>
      </c>
      <c r="Q506" s="9">
        <f t="shared" si="9"/>
        <v>730434621</v>
      </c>
      <c r="R506" s="44">
        <f t="shared" si="3"/>
        <v>0.4033557152</v>
      </c>
      <c r="S506" s="45">
        <f t="shared" si="10"/>
        <v>867874.9859</v>
      </c>
      <c r="T506" s="44">
        <f t="shared" si="4"/>
        <v>105628.0664</v>
      </c>
      <c r="U506" s="44">
        <f t="shared" si="5"/>
        <v>261873.236</v>
      </c>
      <c r="V506" s="45">
        <f t="shared" si="11"/>
        <v>135026677.6</v>
      </c>
      <c r="W506" s="45">
        <f t="shared" si="6"/>
        <v>14262606863147</v>
      </c>
    </row>
    <row r="507">
      <c r="A507" s="52"/>
      <c r="B507" s="52"/>
      <c r="C507" s="52"/>
      <c r="D507" s="52"/>
      <c r="E507" s="52"/>
      <c r="F507" s="45">
        <f t="shared" si="7"/>
        <v>33.40593936</v>
      </c>
      <c r="G507" s="6">
        <f>config!$B$24</f>
        <v>800</v>
      </c>
      <c r="H507" s="6">
        <v>504.0</v>
      </c>
      <c r="I507" s="6">
        <v>0.0</v>
      </c>
      <c r="J507" s="6">
        <v>600.0</v>
      </c>
      <c r="K507" s="6">
        <v>600.0</v>
      </c>
      <c r="L507" s="11">
        <v>0.0</v>
      </c>
      <c r="M507" s="17">
        <f t="shared" si="1"/>
        <v>304052945.1</v>
      </c>
      <c r="N507" s="11">
        <f t="shared" si="8"/>
        <v>94880475118</v>
      </c>
      <c r="O507" s="47">
        <v>4.0</v>
      </c>
      <c r="P507" s="47">
        <f t="shared" si="21"/>
        <v>1</v>
      </c>
      <c r="Q507" s="9">
        <f t="shared" si="9"/>
        <v>749425921.2</v>
      </c>
      <c r="R507" s="44">
        <f t="shared" si="3"/>
        <v>0.4057144762</v>
      </c>
      <c r="S507" s="45">
        <f t="shared" si="10"/>
        <v>880893.1107</v>
      </c>
      <c r="T507" s="44">
        <f t="shared" si="4"/>
        <v>107709.4076</v>
      </c>
      <c r="U507" s="44">
        <f t="shared" si="5"/>
        <v>265480.8096</v>
      </c>
      <c r="V507" s="45">
        <f t="shared" si="11"/>
        <v>139077477.9</v>
      </c>
      <c r="W507" s="45">
        <f t="shared" si="6"/>
        <v>14979952755131</v>
      </c>
    </row>
    <row r="508">
      <c r="A508" s="52"/>
      <c r="B508" s="52"/>
      <c r="C508" s="52"/>
      <c r="D508" s="52"/>
      <c r="E508" s="52"/>
      <c r="F508" s="45">
        <f t="shared" si="7"/>
        <v>33.63978094</v>
      </c>
      <c r="G508" s="6">
        <f>config!$B$24</f>
        <v>800</v>
      </c>
      <c r="H508" s="6">
        <v>505.0</v>
      </c>
      <c r="I508" s="6">
        <v>0.0</v>
      </c>
      <c r="J508" s="6">
        <v>600.0</v>
      </c>
      <c r="K508" s="6">
        <v>600.0</v>
      </c>
      <c r="L508" s="11">
        <v>0.0</v>
      </c>
      <c r="M508" s="17">
        <f t="shared" si="1"/>
        <v>313782606</v>
      </c>
      <c r="N508" s="11">
        <f t="shared" si="8"/>
        <v>98201291747</v>
      </c>
      <c r="O508" s="47">
        <v>4.0</v>
      </c>
      <c r="P508" s="47">
        <f t="shared" si="21"/>
        <v>1</v>
      </c>
      <c r="Q508" s="9">
        <f t="shared" si="9"/>
        <v>768910995.1</v>
      </c>
      <c r="R508" s="44">
        <f t="shared" si="3"/>
        <v>0.4080870322</v>
      </c>
      <c r="S508" s="45">
        <f t="shared" si="10"/>
        <v>894106.5073</v>
      </c>
      <c r="T508" s="44">
        <f t="shared" si="4"/>
        <v>109831.7605</v>
      </c>
      <c r="U508" s="44">
        <f t="shared" si="5"/>
        <v>269138.0804</v>
      </c>
      <c r="V508" s="45">
        <f t="shared" si="11"/>
        <v>143249802.2</v>
      </c>
      <c r="W508" s="45">
        <f t="shared" si="6"/>
        <v>15733377965130</v>
      </c>
    </row>
    <row r="509">
      <c r="A509" s="52"/>
      <c r="B509" s="52"/>
      <c r="C509" s="52"/>
      <c r="D509" s="52"/>
      <c r="E509" s="52"/>
      <c r="F509" s="45">
        <f t="shared" si="7"/>
        <v>33.87525941</v>
      </c>
      <c r="G509" s="6">
        <f>config!$B$24</f>
        <v>800</v>
      </c>
      <c r="H509" s="6">
        <v>506.0</v>
      </c>
      <c r="I509" s="6">
        <v>0.0</v>
      </c>
      <c r="J509" s="6">
        <v>600.0</v>
      </c>
      <c r="K509" s="6">
        <v>600.0</v>
      </c>
      <c r="L509" s="11">
        <v>0.0</v>
      </c>
      <c r="M509" s="17">
        <f t="shared" si="1"/>
        <v>323823616.1</v>
      </c>
      <c r="N509" s="11">
        <f t="shared" si="8"/>
        <v>101638336958</v>
      </c>
      <c r="O509" s="47">
        <v>4.0</v>
      </c>
      <c r="P509" s="47">
        <f t="shared" si="21"/>
        <v>2</v>
      </c>
      <c r="Q509" s="9">
        <f t="shared" si="9"/>
        <v>788902681</v>
      </c>
      <c r="R509" s="44">
        <f t="shared" si="3"/>
        <v>0.4104734638</v>
      </c>
      <c r="S509" s="45">
        <f t="shared" si="10"/>
        <v>907518.1049</v>
      </c>
      <c r="T509" s="44">
        <f t="shared" si="4"/>
        <v>111995.9331</v>
      </c>
      <c r="U509" s="44">
        <f t="shared" si="5"/>
        <v>272845.7329</v>
      </c>
      <c r="V509" s="45">
        <f t="shared" si="11"/>
        <v>147547296.3</v>
      </c>
      <c r="W509" s="45">
        <f t="shared" si="6"/>
        <v>16524697122884</v>
      </c>
    </row>
    <row r="510">
      <c r="A510" s="52"/>
      <c r="B510" s="52"/>
      <c r="C510" s="52"/>
      <c r="D510" s="52"/>
      <c r="E510" s="52"/>
      <c r="F510" s="45">
        <f t="shared" si="7"/>
        <v>34.11238622</v>
      </c>
      <c r="G510" s="6">
        <f>config!$B$24</f>
        <v>800</v>
      </c>
      <c r="H510" s="6">
        <v>507.0</v>
      </c>
      <c r="I510" s="6">
        <v>0.0</v>
      </c>
      <c r="J510" s="6">
        <v>600.0</v>
      </c>
      <c r="K510" s="6">
        <v>600.0</v>
      </c>
      <c r="L510" s="11">
        <v>0.0</v>
      </c>
      <c r="M510" s="17">
        <f t="shared" si="1"/>
        <v>334185938.6</v>
      </c>
      <c r="N510" s="11">
        <f t="shared" si="8"/>
        <v>105195678752</v>
      </c>
      <c r="O510" s="47">
        <v>4.0</v>
      </c>
      <c r="P510" s="47">
        <f t="shared" si="21"/>
        <v>2</v>
      </c>
      <c r="Q510" s="9">
        <f t="shared" si="9"/>
        <v>809414150.7</v>
      </c>
      <c r="R510" s="44">
        <f t="shared" si="3"/>
        <v>0.4128738524</v>
      </c>
      <c r="S510" s="45">
        <f t="shared" si="10"/>
        <v>921130.8765</v>
      </c>
      <c r="T510" s="44">
        <f t="shared" si="4"/>
        <v>114202.7495</v>
      </c>
      <c r="U510" s="44">
        <f t="shared" si="5"/>
        <v>276604.4613</v>
      </c>
      <c r="V510" s="45">
        <f t="shared" si="11"/>
        <v>151973715.2</v>
      </c>
      <c r="W510" s="45">
        <f t="shared" si="6"/>
        <v>17355816125961</v>
      </c>
    </row>
    <row r="511">
      <c r="A511" s="52"/>
      <c r="B511" s="52"/>
      <c r="C511" s="52"/>
      <c r="D511" s="52"/>
      <c r="E511" s="52"/>
      <c r="F511" s="45">
        <f t="shared" si="7"/>
        <v>34.35117292</v>
      </c>
      <c r="G511" s="6">
        <f>config!$B$24</f>
        <v>800</v>
      </c>
      <c r="H511" s="6">
        <v>508.0</v>
      </c>
      <c r="I511" s="6">
        <v>0.0</v>
      </c>
      <c r="J511" s="6">
        <v>600.0</v>
      </c>
      <c r="K511" s="6">
        <v>600.0</v>
      </c>
      <c r="L511" s="11">
        <v>0.0</v>
      </c>
      <c r="M511" s="17">
        <f t="shared" si="1"/>
        <v>344879855.3</v>
      </c>
      <c r="N511" s="11">
        <f t="shared" si="8"/>
        <v>108877527508</v>
      </c>
      <c r="O511" s="47">
        <v>4.0</v>
      </c>
      <c r="P511" s="47">
        <f t="shared" si="21"/>
        <v>2</v>
      </c>
      <c r="Q511" s="9">
        <f t="shared" si="9"/>
        <v>830458918.6</v>
      </c>
      <c r="R511" s="44">
        <f t="shared" si="3"/>
        <v>0.4152882793</v>
      </c>
      <c r="S511" s="45">
        <f t="shared" si="10"/>
        <v>934947.8397</v>
      </c>
      <c r="T511" s="44">
        <f t="shared" si="4"/>
        <v>116453.05</v>
      </c>
      <c r="U511" s="44">
        <f t="shared" si="5"/>
        <v>280414.9691</v>
      </c>
      <c r="V511" s="45">
        <f t="shared" si="11"/>
        <v>156532926.6</v>
      </c>
      <c r="W511" s="45">
        <f t="shared" si="6"/>
        <v>18228736730129</v>
      </c>
    </row>
    <row r="512">
      <c r="A512" s="52"/>
      <c r="B512" s="52"/>
      <c r="C512" s="52"/>
      <c r="D512" s="52"/>
      <c r="E512" s="52"/>
      <c r="F512" s="45">
        <f t="shared" si="7"/>
        <v>34.59163114</v>
      </c>
      <c r="G512" s="6">
        <f>config!$B$24</f>
        <v>800</v>
      </c>
      <c r="H512" s="6">
        <v>509.0</v>
      </c>
      <c r="I512" s="6">
        <v>0.0</v>
      </c>
      <c r="J512" s="6">
        <v>600.0</v>
      </c>
      <c r="K512" s="6">
        <v>600.0</v>
      </c>
      <c r="L512" s="11">
        <v>0.0</v>
      </c>
      <c r="M512" s="17">
        <f t="shared" si="1"/>
        <v>355915977.4</v>
      </c>
      <c r="N512" s="11">
        <f t="shared" si="8"/>
        <v>112688240971</v>
      </c>
      <c r="O512" s="47">
        <v>4.0</v>
      </c>
      <c r="P512" s="47">
        <f t="shared" si="21"/>
        <v>2</v>
      </c>
      <c r="Q512" s="9">
        <f t="shared" si="9"/>
        <v>852050850.5</v>
      </c>
      <c r="R512" s="44">
        <f t="shared" si="3"/>
        <v>0.4177168266</v>
      </c>
      <c r="S512" s="45">
        <f t="shared" si="10"/>
        <v>948972.0573</v>
      </c>
      <c r="T512" s="44">
        <f t="shared" si="4"/>
        <v>118747.6914</v>
      </c>
      <c r="U512" s="44">
        <f t="shared" si="5"/>
        <v>284277.9697</v>
      </c>
      <c r="V512" s="45">
        <f t="shared" si="11"/>
        <v>161228914.4</v>
      </c>
      <c r="W512" s="45">
        <f t="shared" si="6"/>
        <v>19145561370595</v>
      </c>
    </row>
    <row r="513">
      <c r="A513" s="52"/>
      <c r="B513" s="52"/>
      <c r="C513" s="52"/>
      <c r="D513" s="52"/>
      <c r="E513" s="52"/>
      <c r="F513" s="45">
        <f t="shared" si="7"/>
        <v>34.83377255</v>
      </c>
      <c r="G513" s="6">
        <f>config!$B$24</f>
        <v>800</v>
      </c>
      <c r="H513" s="6">
        <v>510.0</v>
      </c>
      <c r="I513" s="6">
        <v>0.0</v>
      </c>
      <c r="J513" s="6">
        <v>600.0</v>
      </c>
      <c r="K513" s="6">
        <v>600.0</v>
      </c>
      <c r="L513" s="11">
        <v>0.0</v>
      </c>
      <c r="M513" s="17">
        <f t="shared" si="1"/>
        <v>367305255.4</v>
      </c>
      <c r="N513" s="11">
        <f t="shared" si="8"/>
        <v>116632329405</v>
      </c>
      <c r="O513" s="47">
        <v>4.0</v>
      </c>
      <c r="P513" s="47">
        <f t="shared" si="21"/>
        <v>2</v>
      </c>
      <c r="Q513" s="9">
        <f t="shared" si="9"/>
        <v>874204172.6</v>
      </c>
      <c r="R513" s="44">
        <f t="shared" si="3"/>
        <v>0.420159577</v>
      </c>
      <c r="S513" s="45">
        <f t="shared" si="10"/>
        <v>963206.6381</v>
      </c>
      <c r="T513" s="44">
        <f t="shared" si="4"/>
        <v>121087.5474</v>
      </c>
      <c r="U513" s="44">
        <f t="shared" si="5"/>
        <v>288194.1861</v>
      </c>
      <c r="V513" s="45">
        <f t="shared" si="11"/>
        <v>166065781.9</v>
      </c>
      <c r="W513" s="45">
        <f t="shared" si="6"/>
        <v>20108498225736</v>
      </c>
    </row>
    <row r="514">
      <c r="A514" s="52"/>
      <c r="B514" s="52"/>
      <c r="C514" s="52"/>
      <c r="D514" s="52"/>
      <c r="E514" s="52"/>
      <c r="F514" s="45">
        <f t="shared" si="7"/>
        <v>35.07760896</v>
      </c>
      <c r="G514" s="6">
        <f>config!$B$24</f>
        <v>800</v>
      </c>
      <c r="H514" s="6">
        <v>511.0</v>
      </c>
      <c r="I514" s="6">
        <v>0.0</v>
      </c>
      <c r="J514" s="6">
        <v>600.0</v>
      </c>
      <c r="K514" s="6">
        <v>600.0</v>
      </c>
      <c r="L514" s="11">
        <v>0.0</v>
      </c>
      <c r="M514" s="17">
        <f t="shared" si="1"/>
        <v>379058990.3</v>
      </c>
      <c r="N514" s="11">
        <f t="shared" si="8"/>
        <v>120714460934</v>
      </c>
      <c r="O514" s="47">
        <v>4.0</v>
      </c>
      <c r="P514" s="47">
        <f t="shared" si="21"/>
        <v>3</v>
      </c>
      <c r="Q514" s="9">
        <f t="shared" si="9"/>
        <v>896933481.1</v>
      </c>
      <c r="R514" s="44">
        <f t="shared" si="3"/>
        <v>0.4226166135</v>
      </c>
      <c r="S514" s="45">
        <f t="shared" si="10"/>
        <v>977654.7377</v>
      </c>
      <c r="T514" s="44">
        <f t="shared" si="4"/>
        <v>123473.5089</v>
      </c>
      <c r="U514" s="44">
        <f t="shared" si="5"/>
        <v>292164.3517</v>
      </c>
      <c r="V514" s="45">
        <f t="shared" si="11"/>
        <v>171047755.3</v>
      </c>
      <c r="W514" s="45">
        <f t="shared" si="6"/>
        <v>21119866535514</v>
      </c>
    </row>
    <row r="515">
      <c r="A515" s="52"/>
      <c r="B515" s="52"/>
      <c r="C515" s="52"/>
      <c r="D515" s="52"/>
      <c r="E515" s="52"/>
      <c r="F515" s="45">
        <f t="shared" si="7"/>
        <v>35.32315222</v>
      </c>
      <c r="G515" s="6">
        <f>config!$B$24</f>
        <v>800</v>
      </c>
      <c r="H515" s="6">
        <v>512.0</v>
      </c>
      <c r="I515" s="6">
        <v>0.0</v>
      </c>
      <c r="J515" s="6">
        <v>600.0</v>
      </c>
      <c r="K515" s="6">
        <v>600.0</v>
      </c>
      <c r="L515" s="11">
        <v>0.0</v>
      </c>
      <c r="M515" s="17">
        <f t="shared" si="1"/>
        <v>391188844.7</v>
      </c>
      <c r="N515" s="11">
        <f t="shared" si="8"/>
        <v>124939467067</v>
      </c>
      <c r="O515" s="47">
        <v>4.0</v>
      </c>
      <c r="P515" s="47">
        <f t="shared" si="21"/>
        <v>3</v>
      </c>
      <c r="Q515" s="9">
        <f t="shared" si="9"/>
        <v>920253751.6</v>
      </c>
      <c r="R515" s="44">
        <f t="shared" si="3"/>
        <v>0.4250880195</v>
      </c>
      <c r="S515" s="45">
        <f t="shared" si="10"/>
        <v>992319.5588</v>
      </c>
      <c r="T515" s="44">
        <f t="shared" si="4"/>
        <v>125906.4844</v>
      </c>
      <c r="U515" s="44">
        <f t="shared" si="5"/>
        <v>296189.2094</v>
      </c>
      <c r="V515" s="45">
        <f t="shared" si="11"/>
        <v>176179188</v>
      </c>
      <c r="W515" s="45">
        <f t="shared" si="6"/>
        <v>22182102187374</v>
      </c>
    </row>
    <row r="516">
      <c r="A516" s="52"/>
      <c r="B516" s="52"/>
      <c r="C516" s="52"/>
      <c r="D516" s="52"/>
      <c r="E516" s="52"/>
      <c r="F516" s="45">
        <f t="shared" si="7"/>
        <v>35.57041429</v>
      </c>
      <c r="G516" s="6">
        <f>config!$B$24</f>
        <v>800</v>
      </c>
      <c r="H516" s="6">
        <v>513.0</v>
      </c>
      <c r="I516" s="6">
        <v>0.0</v>
      </c>
      <c r="J516" s="6">
        <v>600.0</v>
      </c>
      <c r="K516" s="6">
        <v>600.0</v>
      </c>
      <c r="L516" s="11">
        <v>0.0</v>
      </c>
      <c r="M516" s="17">
        <f t="shared" si="1"/>
        <v>403706854.5</v>
      </c>
      <c r="N516" s="11">
        <f t="shared" si="8"/>
        <v>129312348414</v>
      </c>
      <c r="O516" s="47">
        <v>4.0</v>
      </c>
      <c r="P516" s="47">
        <f t="shared" si="21"/>
        <v>3</v>
      </c>
      <c r="Q516" s="9">
        <f t="shared" si="9"/>
        <v>944180349.1</v>
      </c>
      <c r="R516" s="44">
        <f t="shared" si="3"/>
        <v>0.4275738791</v>
      </c>
      <c r="S516" s="45">
        <f t="shared" si="10"/>
        <v>1007204.352</v>
      </c>
      <c r="T516" s="44">
        <f t="shared" si="4"/>
        <v>128387.4004</v>
      </c>
      <c r="U516" s="44">
        <f t="shared" si="5"/>
        <v>300269.5128</v>
      </c>
      <c r="V516" s="45">
        <f t="shared" si="11"/>
        <v>181464563.6</v>
      </c>
      <c r="W516" s="45">
        <f t="shared" si="6"/>
        <v>23297763583103</v>
      </c>
    </row>
    <row r="517">
      <c r="A517" s="52"/>
      <c r="B517" s="52"/>
      <c r="C517" s="52"/>
      <c r="D517" s="52"/>
      <c r="E517" s="52"/>
      <c r="F517" s="45">
        <f t="shared" si="7"/>
        <v>35.81940719</v>
      </c>
      <c r="G517" s="6">
        <f>config!$B$24</f>
        <v>800</v>
      </c>
      <c r="H517" s="6">
        <v>514.0</v>
      </c>
      <c r="I517" s="6">
        <v>0.0</v>
      </c>
      <c r="J517" s="6">
        <v>600.0</v>
      </c>
      <c r="K517" s="6">
        <v>600.0</v>
      </c>
      <c r="L517" s="11">
        <v>0.0</v>
      </c>
      <c r="M517" s="17">
        <f t="shared" si="1"/>
        <v>416625440.5</v>
      </c>
      <c r="N517" s="11">
        <f t="shared" si="8"/>
        <v>133838280609</v>
      </c>
      <c r="O517" s="47">
        <v>4.0</v>
      </c>
      <c r="P517" s="47">
        <f t="shared" si="21"/>
        <v>3</v>
      </c>
      <c r="Q517" s="9">
        <f t="shared" si="9"/>
        <v>968729038.2</v>
      </c>
      <c r="R517" s="44">
        <f t="shared" si="3"/>
        <v>0.4300742768</v>
      </c>
      <c r="S517" s="45">
        <f t="shared" si="10"/>
        <v>1022312.417</v>
      </c>
      <c r="T517" s="44">
        <f t="shared" si="4"/>
        <v>130917.2014</v>
      </c>
      <c r="U517" s="44">
        <f t="shared" si="5"/>
        <v>304406.0257</v>
      </c>
      <c r="V517" s="45">
        <f t="shared" si="11"/>
        <v>186908500.5</v>
      </c>
      <c r="W517" s="45">
        <f t="shared" si="6"/>
        <v>24469537800756</v>
      </c>
    </row>
    <row r="518">
      <c r="A518" s="52"/>
      <c r="B518" s="52"/>
      <c r="C518" s="52"/>
      <c r="D518" s="52"/>
      <c r="E518" s="52"/>
      <c r="F518" s="45">
        <f t="shared" si="7"/>
        <v>36.07014304</v>
      </c>
      <c r="G518" s="6">
        <f>config!$B$24</f>
        <v>800</v>
      </c>
      <c r="H518" s="6">
        <v>515.0</v>
      </c>
      <c r="I518" s="6">
        <v>0.0</v>
      </c>
      <c r="J518" s="6">
        <v>600.0</v>
      </c>
      <c r="K518" s="6">
        <v>600.0</v>
      </c>
      <c r="L518" s="11">
        <v>0.0</v>
      </c>
      <c r="M518" s="17">
        <f t="shared" si="1"/>
        <v>429957421.3</v>
      </c>
      <c r="N518" s="11">
        <f t="shared" si="8"/>
        <v>138522620430</v>
      </c>
      <c r="O518" s="47">
        <v>4.0</v>
      </c>
      <c r="P518" s="47">
        <f t="shared" si="21"/>
        <v>3</v>
      </c>
      <c r="Q518" s="9">
        <f t="shared" si="9"/>
        <v>993915993.2</v>
      </c>
      <c r="R518" s="44">
        <f t="shared" si="3"/>
        <v>0.4325892975</v>
      </c>
      <c r="S518" s="45">
        <f t="shared" si="10"/>
        <v>1037647.104</v>
      </c>
      <c r="T518" s="44">
        <f t="shared" si="4"/>
        <v>133496.8507</v>
      </c>
      <c r="U518" s="44">
        <f t="shared" si="5"/>
        <v>308599.5225</v>
      </c>
      <c r="V518" s="45">
        <f t="shared" si="11"/>
        <v>192515755.5</v>
      </c>
      <c r="W518" s="45">
        <f t="shared" si="6"/>
        <v>25700247066498</v>
      </c>
    </row>
    <row r="519">
      <c r="A519" s="52"/>
      <c r="B519" s="52"/>
      <c r="C519" s="52"/>
      <c r="D519" s="52"/>
      <c r="E519" s="52"/>
      <c r="F519" s="45">
        <f t="shared" si="7"/>
        <v>36.32263404</v>
      </c>
      <c r="G519" s="6">
        <f>config!$B$24</f>
        <v>800</v>
      </c>
      <c r="H519" s="6">
        <v>516.0</v>
      </c>
      <c r="I519" s="6">
        <v>0.0</v>
      </c>
      <c r="J519" s="6">
        <v>600.0</v>
      </c>
      <c r="K519" s="6">
        <v>600.0</v>
      </c>
      <c r="L519" s="11">
        <v>0.0</v>
      </c>
      <c r="M519" s="17">
        <f t="shared" si="1"/>
        <v>443716025.5</v>
      </c>
      <c r="N519" s="11">
        <f t="shared" si="8"/>
        <v>143370912145</v>
      </c>
      <c r="O519" s="47">
        <v>4.0</v>
      </c>
      <c r="P519" s="47">
        <f t="shared" si="21"/>
        <v>4</v>
      </c>
      <c r="Q519" s="9">
        <f t="shared" si="9"/>
        <v>1019757809</v>
      </c>
      <c r="R519" s="44">
        <f t="shared" si="3"/>
        <v>0.4351190269</v>
      </c>
      <c r="S519" s="45">
        <f t="shared" si="10"/>
        <v>1053211.81</v>
      </c>
      <c r="T519" s="44">
        <f t="shared" si="4"/>
        <v>136127.3305</v>
      </c>
      <c r="U519" s="44">
        <f t="shared" si="5"/>
        <v>312850.7881</v>
      </c>
      <c r="V519" s="45">
        <f t="shared" si="11"/>
        <v>198291228.2</v>
      </c>
      <c r="W519" s="45">
        <f t="shared" si="6"/>
        <v>26992855551961</v>
      </c>
    </row>
    <row r="520">
      <c r="A520" s="52"/>
      <c r="B520" s="52"/>
      <c r="C520" s="52"/>
      <c r="D520" s="52"/>
      <c r="E520" s="52"/>
      <c r="F520" s="45">
        <f t="shared" si="7"/>
        <v>36.57689248</v>
      </c>
      <c r="G520" s="6">
        <f>config!$B$24</f>
        <v>800</v>
      </c>
      <c r="H520" s="6">
        <v>517.0</v>
      </c>
      <c r="I520" s="6">
        <v>0.0</v>
      </c>
      <c r="J520" s="6">
        <v>600.0</v>
      </c>
      <c r="K520" s="6">
        <v>600.0</v>
      </c>
      <c r="L520" s="11">
        <v>0.0</v>
      </c>
      <c r="M520" s="17">
        <f t="shared" si="1"/>
        <v>457914905.1</v>
      </c>
      <c r="N520" s="11">
        <f t="shared" si="8"/>
        <v>148388894070</v>
      </c>
      <c r="O520" s="47">
        <v>4.0</v>
      </c>
      <c r="P520" s="47">
        <f t="shared" si="21"/>
        <v>4</v>
      </c>
      <c r="Q520" s="9">
        <f t="shared" si="9"/>
        <v>1046271512</v>
      </c>
      <c r="R520" s="44">
        <f t="shared" si="3"/>
        <v>0.4376635508</v>
      </c>
      <c r="S520" s="45">
        <f t="shared" si="10"/>
        <v>1069009.987</v>
      </c>
      <c r="T520" s="44">
        <f t="shared" si="4"/>
        <v>138809.6424</v>
      </c>
      <c r="U520" s="44">
        <f t="shared" si="5"/>
        <v>317160.6184</v>
      </c>
      <c r="V520" s="45">
        <f t="shared" si="11"/>
        <v>204239965.1</v>
      </c>
      <c r="W520" s="45">
        <f t="shared" si="6"/>
        <v>28350476513466</v>
      </c>
    </row>
    <row r="521">
      <c r="A521" s="52"/>
      <c r="B521" s="52"/>
      <c r="C521" s="52"/>
      <c r="D521" s="52"/>
      <c r="E521" s="52"/>
      <c r="F521" s="45">
        <f t="shared" si="7"/>
        <v>36.83293073</v>
      </c>
      <c r="G521" s="6">
        <f>config!$B$24</f>
        <v>800</v>
      </c>
      <c r="H521" s="6">
        <v>518.0</v>
      </c>
      <c r="I521" s="6">
        <v>0.0</v>
      </c>
      <c r="J521" s="6">
        <v>600.0</v>
      </c>
      <c r="K521" s="6">
        <v>600.0</v>
      </c>
      <c r="L521" s="11">
        <v>0.0</v>
      </c>
      <c r="M521" s="17">
        <f t="shared" si="1"/>
        <v>472568148.8</v>
      </c>
      <c r="N521" s="11">
        <f t="shared" si="8"/>
        <v>153582505363</v>
      </c>
      <c r="O521" s="47">
        <v>4.0</v>
      </c>
      <c r="P521" s="47">
        <f t="shared" si="21"/>
        <v>4</v>
      </c>
      <c r="Q521" s="9">
        <f t="shared" si="9"/>
        <v>1073474571</v>
      </c>
      <c r="R521" s="44">
        <f t="shared" si="3"/>
        <v>0.4402229558</v>
      </c>
      <c r="S521" s="45">
        <f t="shared" si="10"/>
        <v>1085045.137</v>
      </c>
      <c r="T521" s="44">
        <f t="shared" si="4"/>
        <v>141544.8078</v>
      </c>
      <c r="U521" s="44">
        <f t="shared" si="5"/>
        <v>321529.8201</v>
      </c>
      <c r="V521" s="45">
        <f t="shared" si="11"/>
        <v>210367164</v>
      </c>
      <c r="W521" s="45">
        <f t="shared" si="6"/>
        <v>29776379790326</v>
      </c>
    </row>
    <row r="522">
      <c r="A522" s="52"/>
      <c r="B522" s="52"/>
      <c r="C522" s="52"/>
      <c r="D522" s="52"/>
      <c r="E522" s="52"/>
      <c r="F522" s="45">
        <f t="shared" si="7"/>
        <v>37.09076124</v>
      </c>
      <c r="G522" s="6">
        <f>config!$B$24</f>
        <v>800</v>
      </c>
      <c r="H522" s="6">
        <v>519.0</v>
      </c>
      <c r="I522" s="6">
        <v>0.0</v>
      </c>
      <c r="J522" s="6">
        <v>600.0</v>
      </c>
      <c r="K522" s="6">
        <v>600.0</v>
      </c>
      <c r="L522" s="11">
        <v>0.0</v>
      </c>
      <c r="M522" s="17">
        <f t="shared" si="1"/>
        <v>487690296.2</v>
      </c>
      <c r="N522" s="11">
        <f t="shared" si="8"/>
        <v>158957893050</v>
      </c>
      <c r="O522" s="47">
        <v>4.0</v>
      </c>
      <c r="P522" s="47">
        <f t="shared" si="21"/>
        <v>4</v>
      </c>
      <c r="Q522" s="9">
        <f t="shared" si="9"/>
        <v>1101384910</v>
      </c>
      <c r="R522" s="44">
        <f t="shared" si="3"/>
        <v>0.4427973288</v>
      </c>
      <c r="S522" s="45">
        <f t="shared" si="10"/>
        <v>1101320.814</v>
      </c>
      <c r="T522" s="44">
        <f t="shared" si="4"/>
        <v>144333.868</v>
      </c>
      <c r="U522" s="44">
        <f t="shared" si="5"/>
        <v>325959.2112</v>
      </c>
      <c r="V522" s="45">
        <f t="shared" si="11"/>
        <v>216678178.9</v>
      </c>
      <c r="W522" s="45">
        <f t="shared" si="6"/>
        <v>31273999680273</v>
      </c>
    </row>
    <row r="523">
      <c r="A523" s="52"/>
      <c r="B523" s="52"/>
      <c r="C523" s="52"/>
      <c r="D523" s="52"/>
      <c r="E523" s="52"/>
      <c r="F523" s="45">
        <f t="shared" si="7"/>
        <v>37.35039657</v>
      </c>
      <c r="G523" s="6">
        <f>config!$B$24</f>
        <v>800</v>
      </c>
      <c r="H523" s="6">
        <v>520.0</v>
      </c>
      <c r="I523" s="6">
        <v>0.0</v>
      </c>
      <c r="J523" s="6">
        <v>600.0</v>
      </c>
      <c r="K523" s="6">
        <v>600.0</v>
      </c>
      <c r="L523" s="11">
        <v>0.0</v>
      </c>
      <c r="M523" s="17">
        <f t="shared" si="1"/>
        <v>503296352.4</v>
      </c>
      <c r="N523" s="11">
        <f t="shared" si="8"/>
        <v>164521419307</v>
      </c>
      <c r="O523" s="47">
        <v>4.0</v>
      </c>
      <c r="P523" s="47">
        <f t="shared" si="21"/>
        <v>4</v>
      </c>
      <c r="Q523" s="9">
        <f t="shared" si="9"/>
        <v>1130020918</v>
      </c>
      <c r="R523" s="44">
        <f t="shared" si="3"/>
        <v>0.4453867574</v>
      </c>
      <c r="S523" s="45">
        <f t="shared" si="10"/>
        <v>1117840.626</v>
      </c>
      <c r="T523" s="44">
        <f t="shared" si="4"/>
        <v>147177.8851</v>
      </c>
      <c r="U523" s="44">
        <f t="shared" si="5"/>
        <v>330449.6209</v>
      </c>
      <c r="V523" s="45">
        <f t="shared" si="11"/>
        <v>223178524.3</v>
      </c>
      <c r="W523" s="45">
        <f t="shared" si="6"/>
        <v>32846943210990</v>
      </c>
    </row>
    <row r="524">
      <c r="A524" s="52"/>
      <c r="B524" s="52"/>
      <c r="C524" s="52"/>
      <c r="D524" s="52"/>
      <c r="E524" s="52"/>
      <c r="F524" s="45">
        <f t="shared" si="7"/>
        <v>37.61184935</v>
      </c>
      <c r="G524" s="6">
        <f>config!$B$24</f>
        <v>800</v>
      </c>
      <c r="H524" s="6">
        <v>521.0</v>
      </c>
      <c r="I524" s="6">
        <v>0.0</v>
      </c>
      <c r="J524" s="6">
        <v>600.0</v>
      </c>
      <c r="K524" s="6">
        <v>600.0</v>
      </c>
      <c r="L524" s="11">
        <v>0.0</v>
      </c>
      <c r="M524" s="17">
        <f t="shared" si="1"/>
        <v>519401802.4</v>
      </c>
      <c r="N524" s="11">
        <f t="shared" si="8"/>
        <v>170279668983</v>
      </c>
      <c r="O524" s="47">
        <v>4.0</v>
      </c>
      <c r="P524" s="47">
        <f t="shared" si="21"/>
        <v>5</v>
      </c>
      <c r="Q524" s="9">
        <f t="shared" si="9"/>
        <v>1159401462</v>
      </c>
      <c r="R524" s="44">
        <f t="shared" si="3"/>
        <v>0.4479913296</v>
      </c>
      <c r="S524" s="45">
        <f t="shared" si="10"/>
        <v>1134608.236</v>
      </c>
      <c r="T524" s="44">
        <f t="shared" si="4"/>
        <v>150077.942</v>
      </c>
      <c r="U524" s="44">
        <f t="shared" si="5"/>
        <v>335001.8897</v>
      </c>
      <c r="V524" s="45">
        <f t="shared" si="11"/>
        <v>229873880</v>
      </c>
      <c r="W524" s="45">
        <f t="shared" si="6"/>
        <v>34498998827661</v>
      </c>
    </row>
    <row r="525">
      <c r="A525" s="52"/>
      <c r="B525" s="52"/>
      <c r="C525" s="52"/>
      <c r="D525" s="52"/>
      <c r="E525" s="52"/>
      <c r="F525" s="45">
        <f t="shared" si="7"/>
        <v>37.87513229</v>
      </c>
      <c r="G525" s="6">
        <f>config!$B$24</f>
        <v>800</v>
      </c>
      <c r="H525" s="6">
        <v>522.0</v>
      </c>
      <c r="I525" s="6">
        <v>0.0</v>
      </c>
      <c r="J525" s="6">
        <v>600.0</v>
      </c>
      <c r="K525" s="6">
        <v>600.0</v>
      </c>
      <c r="L525" s="11">
        <v>0.0</v>
      </c>
      <c r="M525" s="17">
        <f t="shared" si="1"/>
        <v>536022626.8</v>
      </c>
      <c r="N525" s="11">
        <f t="shared" si="8"/>
        <v>176239457397</v>
      </c>
      <c r="O525" s="47">
        <v>4.0</v>
      </c>
      <c r="P525" s="47">
        <f t="shared" si="21"/>
        <v>5</v>
      </c>
      <c r="Q525" s="9">
        <f t="shared" si="9"/>
        <v>1189545900</v>
      </c>
      <c r="R525" s="44">
        <f t="shared" si="3"/>
        <v>0.450611134</v>
      </c>
      <c r="S525" s="45">
        <f t="shared" si="10"/>
        <v>1151627.359</v>
      </c>
      <c r="T525" s="44">
        <f t="shared" si="4"/>
        <v>153035.1428</v>
      </c>
      <c r="U525" s="44">
        <f t="shared" si="5"/>
        <v>339616.8698</v>
      </c>
      <c r="V525" s="45">
        <f t="shared" si="11"/>
        <v>236770096.4</v>
      </c>
      <c r="W525" s="45">
        <f t="shared" si="6"/>
        <v>36234145517466</v>
      </c>
    </row>
    <row r="526">
      <c r="A526" s="52"/>
      <c r="B526" s="52"/>
      <c r="C526" s="52"/>
      <c r="D526" s="52"/>
      <c r="E526" s="52"/>
      <c r="F526" s="45">
        <f t="shared" si="7"/>
        <v>38.14025822</v>
      </c>
      <c r="G526" s="6">
        <f>config!$B$24</f>
        <v>800</v>
      </c>
      <c r="H526" s="6">
        <v>523.0</v>
      </c>
      <c r="I526" s="6">
        <v>0.0</v>
      </c>
      <c r="J526" s="6">
        <v>600.0</v>
      </c>
      <c r="K526" s="6">
        <v>600.0</v>
      </c>
      <c r="L526" s="11">
        <v>0.0</v>
      </c>
      <c r="M526" s="17">
        <f t="shared" si="1"/>
        <v>553175317.6</v>
      </c>
      <c r="N526" s="11">
        <f t="shared" si="8"/>
        <v>182407838406</v>
      </c>
      <c r="O526" s="47">
        <v>4.0</v>
      </c>
      <c r="P526" s="47">
        <f t="shared" si="21"/>
        <v>5</v>
      </c>
      <c r="Q526" s="9">
        <f t="shared" si="9"/>
        <v>1220474093</v>
      </c>
      <c r="R526" s="44">
        <f t="shared" si="3"/>
        <v>0.4532462595</v>
      </c>
      <c r="S526" s="45">
        <f t="shared" si="10"/>
        <v>1168901.77</v>
      </c>
      <c r="T526" s="44">
        <f t="shared" si="4"/>
        <v>156050.6136</v>
      </c>
      <c r="U526" s="44">
        <f t="shared" si="5"/>
        <v>344295.4251</v>
      </c>
      <c r="V526" s="45">
        <f t="shared" si="11"/>
        <v>243873199.3</v>
      </c>
      <c r="W526" s="45">
        <f t="shared" si="6"/>
        <v>38056562392999</v>
      </c>
    </row>
    <row r="527">
      <c r="A527" s="52"/>
      <c r="B527" s="52"/>
      <c r="C527" s="52"/>
      <c r="D527" s="52"/>
      <c r="E527" s="52"/>
      <c r="F527" s="45">
        <f t="shared" si="7"/>
        <v>38.40724003</v>
      </c>
      <c r="G527" s="6">
        <f>config!$B$24</f>
        <v>800</v>
      </c>
      <c r="H527" s="6">
        <v>524.0</v>
      </c>
      <c r="I527" s="6">
        <v>0.0</v>
      </c>
      <c r="J527" s="6">
        <v>600.0</v>
      </c>
      <c r="K527" s="6">
        <v>600.0</v>
      </c>
      <c r="L527" s="11">
        <v>0.0</v>
      </c>
      <c r="M527" s="17">
        <f t="shared" si="1"/>
        <v>570876894.5</v>
      </c>
      <c r="N527" s="11">
        <f t="shared" si="8"/>
        <v>188792112750</v>
      </c>
      <c r="O527" s="47">
        <v>4.0</v>
      </c>
      <c r="P527" s="47">
        <f t="shared" si="21"/>
        <v>5</v>
      </c>
      <c r="Q527" s="9">
        <f t="shared" si="9"/>
        <v>1252206420</v>
      </c>
      <c r="R527" s="44">
        <f t="shared" si="3"/>
        <v>0.4558967959</v>
      </c>
      <c r="S527" s="45">
        <f t="shared" si="10"/>
        <v>1186435.296</v>
      </c>
      <c r="T527" s="44">
        <f t="shared" si="4"/>
        <v>159125.5025</v>
      </c>
      <c r="U527" s="44">
        <f t="shared" si="5"/>
        <v>349038.4314</v>
      </c>
      <c r="V527" s="45">
        <f t="shared" si="11"/>
        <v>251189395.3</v>
      </c>
      <c r="W527" s="45">
        <f t="shared" si="6"/>
        <v>39970638757692</v>
      </c>
    </row>
    <row r="528">
      <c r="A528" s="52"/>
      <c r="B528" s="52"/>
      <c r="C528" s="52"/>
      <c r="D528" s="52"/>
      <c r="E528" s="52"/>
      <c r="F528" s="45">
        <f t="shared" si="7"/>
        <v>38.67609071</v>
      </c>
      <c r="G528" s="6">
        <f>config!$B$24</f>
        <v>800</v>
      </c>
      <c r="H528" s="6">
        <v>525.0</v>
      </c>
      <c r="I528" s="6">
        <v>0.0</v>
      </c>
      <c r="J528" s="6">
        <v>600.0</v>
      </c>
      <c r="K528" s="6">
        <v>600.0</v>
      </c>
      <c r="L528" s="11">
        <v>0.0</v>
      </c>
      <c r="M528" s="17">
        <f t="shared" si="1"/>
        <v>589144921.8</v>
      </c>
      <c r="N528" s="11">
        <f t="shared" si="8"/>
        <v>195399836696</v>
      </c>
      <c r="O528" s="47">
        <v>4.0</v>
      </c>
      <c r="P528" s="47">
        <f t="shared" si="21"/>
        <v>5</v>
      </c>
      <c r="Q528" s="9">
        <f t="shared" si="9"/>
        <v>1284763787</v>
      </c>
      <c r="R528" s="44">
        <f t="shared" si="3"/>
        <v>0.4585628331</v>
      </c>
      <c r="S528" s="45">
        <f t="shared" si="10"/>
        <v>1204231.826</v>
      </c>
      <c r="T528" s="44">
        <f t="shared" si="4"/>
        <v>162260.9804</v>
      </c>
      <c r="U528" s="44">
        <f t="shared" si="5"/>
        <v>353846.7767</v>
      </c>
      <c r="V528" s="45">
        <f t="shared" si="11"/>
        <v>258725077.2</v>
      </c>
      <c r="W528" s="45">
        <f t="shared" si="6"/>
        <v>41980984677475</v>
      </c>
    </row>
    <row r="529">
      <c r="A529" s="52"/>
      <c r="B529" s="52"/>
      <c r="C529" s="52"/>
      <c r="D529" s="52"/>
      <c r="E529" s="52"/>
      <c r="F529" s="45">
        <f t="shared" si="7"/>
        <v>38.94682334</v>
      </c>
      <c r="G529" s="6">
        <f>config!$B$24</f>
        <v>800</v>
      </c>
      <c r="H529" s="6">
        <v>526.0</v>
      </c>
      <c r="I529" s="6">
        <v>0.0</v>
      </c>
      <c r="J529" s="6">
        <v>600.0</v>
      </c>
      <c r="K529" s="6">
        <v>600.0</v>
      </c>
      <c r="L529" s="11">
        <v>0.0</v>
      </c>
      <c r="M529" s="17">
        <f t="shared" si="1"/>
        <v>607997526</v>
      </c>
      <c r="N529" s="11">
        <f t="shared" si="8"/>
        <v>202238830981</v>
      </c>
      <c r="O529" s="47">
        <v>4.0</v>
      </c>
      <c r="P529" s="47">
        <f t="shared" si="21"/>
        <v>6</v>
      </c>
      <c r="Q529" s="9">
        <f t="shared" si="9"/>
        <v>1318167645</v>
      </c>
      <c r="R529" s="44">
        <f t="shared" si="3"/>
        <v>0.4612444618</v>
      </c>
      <c r="S529" s="45">
        <f t="shared" si="10"/>
        <v>1222295.303</v>
      </c>
      <c r="T529" s="44">
        <f t="shared" si="4"/>
        <v>165458.2411</v>
      </c>
      <c r="U529" s="44">
        <f t="shared" si="5"/>
        <v>358721.361</v>
      </c>
      <c r="V529" s="45">
        <f t="shared" si="11"/>
        <v>266486829.5</v>
      </c>
      <c r="W529" s="45">
        <f t="shared" si="6"/>
        <v>44092442084160</v>
      </c>
    </row>
    <row r="530">
      <c r="A530" s="52"/>
      <c r="B530" s="52"/>
      <c r="C530" s="52"/>
      <c r="D530" s="52"/>
      <c r="E530" s="52"/>
      <c r="F530" s="45">
        <f t="shared" si="7"/>
        <v>39.2194511</v>
      </c>
      <c r="G530" s="6">
        <f>config!$B$24</f>
        <v>800</v>
      </c>
      <c r="H530" s="6">
        <v>527.0</v>
      </c>
      <c r="I530" s="6">
        <v>0.0</v>
      </c>
      <c r="J530" s="6">
        <v>600.0</v>
      </c>
      <c r="K530" s="6">
        <v>600.0</v>
      </c>
      <c r="L530" s="11">
        <v>0.0</v>
      </c>
      <c r="M530" s="17">
        <f t="shared" si="1"/>
        <v>627453413.6</v>
      </c>
      <c r="N530" s="11">
        <f t="shared" si="8"/>
        <v>209317190065</v>
      </c>
      <c r="O530" s="47">
        <v>4.0</v>
      </c>
      <c r="P530" s="47">
        <f t="shared" si="21"/>
        <v>6</v>
      </c>
      <c r="Q530" s="9">
        <f t="shared" si="9"/>
        <v>1352440004</v>
      </c>
      <c r="R530" s="44">
        <f t="shared" si="3"/>
        <v>0.4639417733</v>
      </c>
      <c r="S530" s="45">
        <f t="shared" si="10"/>
        <v>1240629.733</v>
      </c>
      <c r="T530" s="44">
        <f t="shared" si="4"/>
        <v>168718.502</v>
      </c>
      <c r="U530" s="44">
        <f t="shared" si="5"/>
        <v>363663.0968</v>
      </c>
      <c r="V530" s="45">
        <f t="shared" si="11"/>
        <v>274481434.4</v>
      </c>
      <c r="W530" s="45">
        <f t="shared" si="6"/>
        <v>46310096437260</v>
      </c>
    </row>
    <row r="531">
      <c r="A531" s="52"/>
      <c r="B531" s="52"/>
      <c r="C531" s="52"/>
      <c r="D531" s="52"/>
      <c r="E531" s="52"/>
      <c r="F531" s="45">
        <f t="shared" si="7"/>
        <v>39.49398726</v>
      </c>
      <c r="G531" s="6">
        <f>config!$B$24</f>
        <v>800</v>
      </c>
      <c r="H531" s="6">
        <v>528.0</v>
      </c>
      <c r="I531" s="6">
        <v>0.0</v>
      </c>
      <c r="J531" s="6">
        <v>600.0</v>
      </c>
      <c r="K531" s="6">
        <v>600.0</v>
      </c>
      <c r="L531" s="11">
        <v>0.0</v>
      </c>
      <c r="M531" s="17">
        <f t="shared" si="1"/>
        <v>647531889.5</v>
      </c>
      <c r="N531" s="11">
        <f t="shared" si="8"/>
        <v>216643291717</v>
      </c>
      <c r="O531" s="47">
        <v>4.0</v>
      </c>
      <c r="P531" s="47">
        <f t="shared" si="21"/>
        <v>6</v>
      </c>
      <c r="Q531" s="9">
        <f t="shared" si="9"/>
        <v>1387603444</v>
      </c>
      <c r="R531" s="44">
        <f t="shared" si="3"/>
        <v>0.4666548591</v>
      </c>
      <c r="S531" s="45">
        <f t="shared" si="10"/>
        <v>1259239.179</v>
      </c>
      <c r="T531" s="44">
        <f t="shared" si="4"/>
        <v>172043.0045</v>
      </c>
      <c r="U531" s="44">
        <f t="shared" si="5"/>
        <v>368672.9093</v>
      </c>
      <c r="V531" s="45">
        <f t="shared" si="11"/>
        <v>282715877.4</v>
      </c>
      <c r="W531" s="45">
        <f t="shared" si="6"/>
        <v>48639288972355</v>
      </c>
    </row>
    <row r="532">
      <c r="A532" s="52"/>
      <c r="B532" s="52"/>
      <c r="C532" s="52"/>
      <c r="D532" s="52"/>
      <c r="E532" s="52"/>
      <c r="F532" s="45">
        <f t="shared" si="7"/>
        <v>39.77044517</v>
      </c>
      <c r="G532" s="6">
        <f>config!$B$24</f>
        <v>800</v>
      </c>
      <c r="H532" s="6">
        <v>529.0</v>
      </c>
      <c r="I532" s="6">
        <v>0.0</v>
      </c>
      <c r="J532" s="6">
        <v>600.0</v>
      </c>
      <c r="K532" s="6">
        <v>600.0</v>
      </c>
      <c r="L532" s="11">
        <v>0.0</v>
      </c>
      <c r="M532" s="17">
        <f t="shared" si="1"/>
        <v>668252876.7</v>
      </c>
      <c r="N532" s="11">
        <f t="shared" si="8"/>
        <v>224225806928</v>
      </c>
      <c r="O532" s="47">
        <v>4.0</v>
      </c>
      <c r="P532" s="47">
        <f t="shared" si="21"/>
        <v>6</v>
      </c>
      <c r="Q532" s="9">
        <f t="shared" si="9"/>
        <v>1423681133</v>
      </c>
      <c r="R532" s="44">
        <f t="shared" si="3"/>
        <v>0.4693838115</v>
      </c>
      <c r="S532" s="45">
        <f t="shared" si="10"/>
        <v>1278127.766</v>
      </c>
      <c r="T532" s="44">
        <f t="shared" si="4"/>
        <v>175433.0145</v>
      </c>
      <c r="U532" s="44">
        <f t="shared" si="5"/>
        <v>373751.7362</v>
      </c>
      <c r="V532" s="45">
        <f t="shared" si="11"/>
        <v>291197353.7</v>
      </c>
      <c r="W532" s="45">
        <f t="shared" si="6"/>
        <v>51085629565497</v>
      </c>
    </row>
    <row r="533">
      <c r="A533" s="52"/>
      <c r="B533" s="52"/>
      <c r="C533" s="52"/>
      <c r="D533" s="52"/>
      <c r="E533" s="52"/>
      <c r="F533" s="45">
        <f t="shared" si="7"/>
        <v>40.04883829</v>
      </c>
      <c r="G533" s="6">
        <f>config!$B$24</f>
        <v>800</v>
      </c>
      <c r="H533" s="6">
        <v>530.0</v>
      </c>
      <c r="I533" s="6">
        <v>0.0</v>
      </c>
      <c r="J533" s="6">
        <v>600.0</v>
      </c>
      <c r="K533" s="6">
        <v>600.0</v>
      </c>
      <c r="L533" s="11">
        <v>0.0</v>
      </c>
      <c r="M533" s="17">
        <f t="shared" si="1"/>
        <v>689636935.5</v>
      </c>
      <c r="N533" s="11">
        <f t="shared" si="8"/>
        <v>232073710170</v>
      </c>
      <c r="O533" s="47">
        <v>4.0</v>
      </c>
      <c r="P533" s="47">
        <f t="shared" si="21"/>
        <v>6</v>
      </c>
      <c r="Q533" s="9">
        <f t="shared" si="9"/>
        <v>1460696843</v>
      </c>
      <c r="R533" s="44">
        <f t="shared" si="3"/>
        <v>0.4721287232</v>
      </c>
      <c r="S533" s="45">
        <f t="shared" si="10"/>
        <v>1297299.683</v>
      </c>
      <c r="T533" s="44">
        <f t="shared" si="4"/>
        <v>178889.8226</v>
      </c>
      <c r="U533" s="44">
        <f t="shared" si="5"/>
        <v>378900.5282</v>
      </c>
      <c r="V533" s="45">
        <f t="shared" si="11"/>
        <v>299933274.3</v>
      </c>
      <c r="W533" s="45">
        <f t="shared" si="6"/>
        <v>53655010244629</v>
      </c>
    </row>
    <row r="534">
      <c r="A534" s="52"/>
      <c r="B534" s="52"/>
      <c r="C534" s="52"/>
      <c r="D534" s="52"/>
      <c r="E534" s="52"/>
      <c r="F534" s="45">
        <f t="shared" si="7"/>
        <v>40.32918016</v>
      </c>
      <c r="G534" s="6">
        <f>config!$B$24</f>
        <v>800</v>
      </c>
      <c r="H534" s="6">
        <v>531.0</v>
      </c>
      <c r="I534" s="6">
        <v>0.0</v>
      </c>
      <c r="J534" s="6">
        <v>600.0</v>
      </c>
      <c r="K534" s="6">
        <v>600.0</v>
      </c>
      <c r="L534" s="11">
        <v>0.0</v>
      </c>
      <c r="M534" s="17">
        <f t="shared" si="1"/>
        <v>711705284.2</v>
      </c>
      <c r="N534" s="11">
        <f t="shared" si="8"/>
        <v>240196290026</v>
      </c>
      <c r="O534" s="47">
        <v>4.0</v>
      </c>
      <c r="P534" s="47">
        <f t="shared" si="21"/>
        <v>7</v>
      </c>
      <c r="Q534" s="9">
        <f t="shared" si="9"/>
        <v>1498674961</v>
      </c>
      <c r="R534" s="44">
        <f t="shared" si="3"/>
        <v>0.4748896878</v>
      </c>
      <c r="S534" s="45">
        <f t="shared" si="10"/>
        <v>1316759.178</v>
      </c>
      <c r="T534" s="44">
        <f t="shared" si="4"/>
        <v>182414.7452</v>
      </c>
      <c r="U534" s="44">
        <f t="shared" si="5"/>
        <v>384120.2493</v>
      </c>
      <c r="V534" s="45">
        <f t="shared" si="11"/>
        <v>308931272.6</v>
      </c>
      <c r="W534" s="45">
        <f t="shared" si="6"/>
        <v>56353619380578</v>
      </c>
    </row>
    <row r="535">
      <c r="A535" s="52"/>
      <c r="B535" s="52"/>
      <c r="C535" s="52"/>
      <c r="D535" s="52"/>
      <c r="E535" s="52"/>
      <c r="F535" s="45">
        <f t="shared" si="7"/>
        <v>40.61148442</v>
      </c>
      <c r="G535" s="6">
        <f>config!$B$24</f>
        <v>800</v>
      </c>
      <c r="H535" s="6">
        <v>532.0</v>
      </c>
      <c r="I535" s="6">
        <v>0.0</v>
      </c>
      <c r="J535" s="6">
        <v>600.0</v>
      </c>
      <c r="K535" s="6">
        <v>600.0</v>
      </c>
      <c r="L535" s="11">
        <v>0.0</v>
      </c>
      <c r="M535" s="17">
        <f t="shared" si="1"/>
        <v>734479820</v>
      </c>
      <c r="N535" s="11">
        <f t="shared" si="8"/>
        <v>248603160177</v>
      </c>
      <c r="O535" s="47">
        <v>4.0</v>
      </c>
      <c r="P535" s="47">
        <f t="shared" si="21"/>
        <v>7</v>
      </c>
      <c r="Q535" s="9">
        <f t="shared" si="9"/>
        <v>1537640510</v>
      </c>
      <c r="R535" s="44">
        <f t="shared" si="3"/>
        <v>0.4776667988</v>
      </c>
      <c r="S535" s="45">
        <f t="shared" si="10"/>
        <v>1336510.566</v>
      </c>
      <c r="T535" s="44">
        <f t="shared" si="4"/>
        <v>186009.1245</v>
      </c>
      <c r="U535" s="44">
        <f t="shared" si="5"/>
        <v>389411.8765</v>
      </c>
      <c r="V535" s="45">
        <f t="shared" si="11"/>
        <v>318199210.7</v>
      </c>
      <c r="W535" s="45">
        <f t="shared" si="6"/>
        <v>59187956591788</v>
      </c>
    </row>
    <row r="536">
      <c r="A536" s="52"/>
      <c r="B536" s="52"/>
      <c r="C536" s="52"/>
      <c r="D536" s="52"/>
      <c r="E536" s="52"/>
      <c r="F536" s="45">
        <f t="shared" si="7"/>
        <v>40.89576481</v>
      </c>
      <c r="G536" s="6">
        <f>config!$B$24</f>
        <v>800</v>
      </c>
      <c r="H536" s="6">
        <v>533.0</v>
      </c>
      <c r="I536" s="6">
        <v>0.0</v>
      </c>
      <c r="J536" s="6">
        <v>600.0</v>
      </c>
      <c r="K536" s="6">
        <v>600.0</v>
      </c>
      <c r="L536" s="11">
        <v>0.0</v>
      </c>
      <c r="M536" s="17">
        <f t="shared" si="1"/>
        <v>757983140.9</v>
      </c>
      <c r="N536" s="11">
        <f t="shared" si="8"/>
        <v>257304270783</v>
      </c>
      <c r="O536" s="47">
        <v>4.0</v>
      </c>
      <c r="P536" s="47">
        <f t="shared" si="21"/>
        <v>7</v>
      </c>
      <c r="Q536" s="9">
        <f t="shared" si="9"/>
        <v>1577619163</v>
      </c>
      <c r="R536" s="44">
        <f t="shared" si="3"/>
        <v>0.4804601508</v>
      </c>
      <c r="S536" s="45">
        <f t="shared" si="10"/>
        <v>1356558.224</v>
      </c>
      <c r="T536" s="44">
        <f t="shared" si="4"/>
        <v>189674.3289</v>
      </c>
      <c r="U536" s="44">
        <f t="shared" si="5"/>
        <v>394776.4005</v>
      </c>
      <c r="V536" s="45">
        <f t="shared" si="11"/>
        <v>327745187.1</v>
      </c>
      <c r="W536" s="45">
        <f t="shared" si="6"/>
        <v>62164848398695</v>
      </c>
    </row>
    <row r="537">
      <c r="A537" s="52"/>
      <c r="B537" s="52"/>
      <c r="C537" s="52"/>
      <c r="D537" s="52"/>
      <c r="E537" s="52"/>
      <c r="F537" s="45">
        <f t="shared" si="7"/>
        <v>41.18203516</v>
      </c>
      <c r="G537" s="6">
        <f>config!$B$24</f>
        <v>800</v>
      </c>
      <c r="H537" s="6">
        <v>534.0</v>
      </c>
      <c r="I537" s="6">
        <v>0.0</v>
      </c>
      <c r="J537" s="6">
        <v>600.0</v>
      </c>
      <c r="K537" s="6">
        <v>600.0</v>
      </c>
      <c r="L537" s="11">
        <v>0.0</v>
      </c>
      <c r="M537" s="17">
        <f t="shared" si="1"/>
        <v>782238568.1</v>
      </c>
      <c r="N537" s="11">
        <f t="shared" si="8"/>
        <v>266309920260</v>
      </c>
      <c r="O537" s="47">
        <v>4.0</v>
      </c>
      <c r="P537" s="47">
        <f t="shared" si="21"/>
        <v>7</v>
      </c>
      <c r="Q537" s="9">
        <f t="shared" si="9"/>
        <v>1618637261</v>
      </c>
      <c r="R537" s="44">
        <f t="shared" si="3"/>
        <v>0.4832698387</v>
      </c>
      <c r="S537" s="45">
        <f t="shared" si="10"/>
        <v>1376906.598</v>
      </c>
      <c r="T537" s="44">
        <f t="shared" si="4"/>
        <v>193411.7541</v>
      </c>
      <c r="U537" s="44">
        <f t="shared" si="5"/>
        <v>400214.8253</v>
      </c>
      <c r="V537" s="45">
        <f t="shared" si="11"/>
        <v>337577542.7</v>
      </c>
      <c r="W537" s="45">
        <f t="shared" si="6"/>
        <v>65291464665447</v>
      </c>
    </row>
    <row r="538">
      <c r="A538" s="52"/>
      <c r="B538" s="52"/>
      <c r="C538" s="52"/>
      <c r="D538" s="52"/>
      <c r="E538" s="52"/>
      <c r="F538" s="45">
        <f t="shared" si="7"/>
        <v>41.47030941</v>
      </c>
      <c r="G538" s="6">
        <f>config!$B$24</f>
        <v>800</v>
      </c>
      <c r="H538" s="6">
        <v>535.0</v>
      </c>
      <c r="I538" s="6">
        <v>0.0</v>
      </c>
      <c r="J538" s="6">
        <v>600.0</v>
      </c>
      <c r="K538" s="6">
        <v>600.0</v>
      </c>
      <c r="L538" s="11">
        <v>0.0</v>
      </c>
      <c r="M538" s="17">
        <f t="shared" si="1"/>
        <v>807270169</v>
      </c>
      <c r="N538" s="11">
        <f t="shared" si="8"/>
        <v>275630767470</v>
      </c>
      <c r="O538" s="47">
        <v>4.0</v>
      </c>
      <c r="P538" s="47">
        <f t="shared" si="21"/>
        <v>7</v>
      </c>
      <c r="Q538" s="9">
        <f t="shared" si="9"/>
        <v>1660721830</v>
      </c>
      <c r="R538" s="44">
        <f t="shared" si="3"/>
        <v>0.486095958</v>
      </c>
      <c r="S538" s="45">
        <f t="shared" si="10"/>
        <v>1397560.197</v>
      </c>
      <c r="T538" s="44">
        <f t="shared" si="4"/>
        <v>197222.8231</v>
      </c>
      <c r="U538" s="44">
        <f t="shared" si="5"/>
        <v>405728.1692</v>
      </c>
      <c r="V538" s="45">
        <f t="shared" si="11"/>
        <v>347704868.9</v>
      </c>
      <c r="W538" s="45">
        <f t="shared" si="6"/>
        <v>68575335868572</v>
      </c>
    </row>
    <row r="539">
      <c r="A539" s="52"/>
      <c r="B539" s="52"/>
      <c r="C539" s="52"/>
      <c r="D539" s="52"/>
      <c r="E539" s="52"/>
      <c r="F539" s="45">
        <f t="shared" si="7"/>
        <v>41.76060157</v>
      </c>
      <c r="G539" s="6">
        <f>config!$B$24</f>
        <v>800</v>
      </c>
      <c r="H539" s="6">
        <v>536.0</v>
      </c>
      <c r="I539" s="6">
        <v>0.0</v>
      </c>
      <c r="J539" s="6">
        <v>600.0</v>
      </c>
      <c r="K539" s="6">
        <v>600.0</v>
      </c>
      <c r="L539" s="11">
        <v>0.0</v>
      </c>
      <c r="M539" s="17">
        <f t="shared" si="1"/>
        <v>833102781.2</v>
      </c>
      <c r="N539" s="11">
        <f t="shared" si="8"/>
        <v>285277844331</v>
      </c>
      <c r="O539" s="47">
        <v>4.0</v>
      </c>
      <c r="P539" s="47">
        <f t="shared" si="21"/>
        <v>8</v>
      </c>
      <c r="Q539" s="9">
        <f t="shared" si="9"/>
        <v>1703900598</v>
      </c>
      <c r="R539" s="44">
        <f t="shared" si="3"/>
        <v>0.4889386049</v>
      </c>
      <c r="S539" s="45">
        <f t="shared" si="10"/>
        <v>1418523.6</v>
      </c>
      <c r="T539" s="44">
        <f t="shared" si="4"/>
        <v>201108.9871</v>
      </c>
      <c r="U539" s="44">
        <f t="shared" si="5"/>
        <v>411317.4642</v>
      </c>
      <c r="V539" s="45">
        <f t="shared" si="11"/>
        <v>358136015</v>
      </c>
      <c r="W539" s="45">
        <f t="shared" si="6"/>
        <v>72024371234178</v>
      </c>
    </row>
    <row r="540">
      <c r="A540" s="52"/>
      <c r="B540" s="52"/>
      <c r="C540" s="52"/>
      <c r="D540" s="52"/>
      <c r="E540" s="52"/>
      <c r="F540" s="45">
        <f t="shared" si="7"/>
        <v>42.05292579</v>
      </c>
      <c r="G540" s="6">
        <f>config!$B$24</f>
        <v>800</v>
      </c>
      <c r="H540" s="6">
        <v>537.0</v>
      </c>
      <c r="I540" s="6">
        <v>0.0</v>
      </c>
      <c r="J540" s="6">
        <v>600.0</v>
      </c>
      <c r="K540" s="6">
        <v>600.0</v>
      </c>
      <c r="L540" s="11">
        <v>0.0</v>
      </c>
      <c r="M540" s="17">
        <f t="shared" si="1"/>
        <v>859762036.9</v>
      </c>
      <c r="N540" s="11">
        <f t="shared" si="8"/>
        <v>295262568883</v>
      </c>
      <c r="O540" s="47">
        <v>4.0</v>
      </c>
      <c r="P540" s="47">
        <f t="shared" si="21"/>
        <v>8</v>
      </c>
      <c r="Q540" s="9">
        <f t="shared" si="9"/>
        <v>1748202013</v>
      </c>
      <c r="R540" s="44">
        <f t="shared" si="3"/>
        <v>0.491797876</v>
      </c>
      <c r="S540" s="45">
        <f t="shared" si="10"/>
        <v>1439801.454</v>
      </c>
      <c r="T540" s="44">
        <f t="shared" si="4"/>
        <v>205071.7258</v>
      </c>
      <c r="U540" s="44">
        <f t="shared" si="5"/>
        <v>416983.7565</v>
      </c>
      <c r="V540" s="45">
        <f t="shared" si="11"/>
        <v>368880095.5</v>
      </c>
      <c r="W540" s="45">
        <f t="shared" si="6"/>
        <v>75646877787385</v>
      </c>
    </row>
    <row r="541">
      <c r="A541" s="52"/>
      <c r="B541" s="52"/>
      <c r="C541" s="52"/>
      <c r="D541" s="52"/>
      <c r="E541" s="52"/>
      <c r="F541" s="45">
        <f t="shared" si="7"/>
        <v>42.34729627</v>
      </c>
      <c r="G541" s="6">
        <f>config!$B$24</f>
        <v>800</v>
      </c>
      <c r="H541" s="6">
        <v>538.0</v>
      </c>
      <c r="I541" s="6">
        <v>0.0</v>
      </c>
      <c r="J541" s="6">
        <v>600.0</v>
      </c>
      <c r="K541" s="6">
        <v>600.0</v>
      </c>
      <c r="L541" s="11">
        <v>0.0</v>
      </c>
      <c r="M541" s="17">
        <f t="shared" si="1"/>
        <v>887274388.8</v>
      </c>
      <c r="N541" s="11">
        <f t="shared" si="8"/>
        <v>305596758794</v>
      </c>
      <c r="O541" s="47">
        <v>4.0</v>
      </c>
      <c r="P541" s="47">
        <f t="shared" si="21"/>
        <v>8</v>
      </c>
      <c r="Q541" s="9">
        <f t="shared" si="9"/>
        <v>1793655265</v>
      </c>
      <c r="R541" s="44">
        <f t="shared" si="3"/>
        <v>0.4946738684</v>
      </c>
      <c r="S541" s="45">
        <f t="shared" si="10"/>
        <v>1461398.475</v>
      </c>
      <c r="T541" s="44">
        <f t="shared" si="4"/>
        <v>209112.548</v>
      </c>
      <c r="U541" s="44">
        <f t="shared" si="5"/>
        <v>422728.107</v>
      </c>
      <c r="V541" s="45">
        <f t="shared" si="11"/>
        <v>379946498.3</v>
      </c>
      <c r="W541" s="45">
        <f t="shared" si="6"/>
        <v>79451580359844</v>
      </c>
    </row>
    <row r="542">
      <c r="A542" s="52"/>
      <c r="B542" s="52"/>
      <c r="C542" s="52"/>
      <c r="D542" s="52"/>
      <c r="E542" s="52"/>
      <c r="F542" s="45">
        <f t="shared" si="7"/>
        <v>42.64372734</v>
      </c>
      <c r="G542" s="6">
        <f>config!$B$24</f>
        <v>800</v>
      </c>
      <c r="H542" s="6">
        <v>539.0</v>
      </c>
      <c r="I542" s="6">
        <v>0.0</v>
      </c>
      <c r="J542" s="6">
        <v>600.0</v>
      </c>
      <c r="K542" s="6">
        <v>600.0</v>
      </c>
      <c r="L542" s="11">
        <v>0.0</v>
      </c>
      <c r="M542" s="17">
        <f t="shared" si="1"/>
        <v>915667135.9</v>
      </c>
      <c r="N542" s="11">
        <f t="shared" si="8"/>
        <v>316292645351</v>
      </c>
      <c r="O542" s="47">
        <v>4.0</v>
      </c>
      <c r="P542" s="47">
        <f t="shared" si="21"/>
        <v>8</v>
      </c>
      <c r="Q542" s="9">
        <f t="shared" si="9"/>
        <v>1840290302</v>
      </c>
      <c r="R542" s="44">
        <f t="shared" si="3"/>
        <v>0.49756668</v>
      </c>
      <c r="S542" s="45">
        <f t="shared" si="10"/>
        <v>1483319.453</v>
      </c>
      <c r="T542" s="44">
        <f t="shared" si="4"/>
        <v>213232.9923</v>
      </c>
      <c r="U542" s="44">
        <f t="shared" si="5"/>
        <v>428551.5909</v>
      </c>
      <c r="V542" s="45">
        <f t="shared" si="11"/>
        <v>391344893.3</v>
      </c>
      <c r="W542" s="45">
        <f t="shared" si="6"/>
        <v>83447642603558</v>
      </c>
    </row>
    <row r="543">
      <c r="A543" s="52"/>
      <c r="B543" s="52"/>
      <c r="C543" s="52"/>
      <c r="D543" s="52"/>
      <c r="E543" s="52"/>
      <c r="F543" s="45">
        <f t="shared" si="7"/>
        <v>42.94223343</v>
      </c>
      <c r="G543" s="6">
        <f>config!$B$24</f>
        <v>800</v>
      </c>
      <c r="H543" s="6">
        <v>540.0</v>
      </c>
      <c r="I543" s="6">
        <v>0.0</v>
      </c>
      <c r="J543" s="6">
        <v>600.0</v>
      </c>
      <c r="K543" s="6">
        <v>600.0</v>
      </c>
      <c r="L543" s="11">
        <v>0.0</v>
      </c>
      <c r="M543" s="17">
        <f t="shared" si="1"/>
        <v>944968451</v>
      </c>
      <c r="N543" s="11">
        <f t="shared" si="8"/>
        <v>327362887939</v>
      </c>
      <c r="O543" s="47">
        <v>4.0</v>
      </c>
      <c r="P543" s="47">
        <f t="shared" si="21"/>
        <v>8</v>
      </c>
      <c r="Q543" s="9">
        <f t="shared" si="9"/>
        <v>1888137850</v>
      </c>
      <c r="R543" s="44">
        <f t="shared" si="3"/>
        <v>0.500476409</v>
      </c>
      <c r="S543" s="45">
        <f t="shared" si="10"/>
        <v>1505569.244</v>
      </c>
      <c r="T543" s="44">
        <f t="shared" si="4"/>
        <v>217434.6276</v>
      </c>
      <c r="U543" s="44">
        <f t="shared" si="5"/>
        <v>434455.2983</v>
      </c>
      <c r="V543" s="45">
        <f t="shared" si="11"/>
        <v>403085240.1</v>
      </c>
      <c r="W543" s="45">
        <f t="shared" si="6"/>
        <v>87644689061599</v>
      </c>
    </row>
    <row r="544">
      <c r="A544" s="52"/>
      <c r="B544" s="52"/>
      <c r="C544" s="52"/>
      <c r="D544" s="52"/>
      <c r="E544" s="52"/>
      <c r="F544" s="45">
        <f t="shared" si="7"/>
        <v>43.24282907</v>
      </c>
      <c r="G544" s="6">
        <f>config!$B$24</f>
        <v>800</v>
      </c>
      <c r="H544" s="6">
        <v>541.0</v>
      </c>
      <c r="I544" s="6">
        <v>0.0</v>
      </c>
      <c r="J544" s="6">
        <v>600.0</v>
      </c>
      <c r="K544" s="6">
        <v>600.0</v>
      </c>
      <c r="L544" s="11">
        <v>0.0</v>
      </c>
      <c r="M544" s="17">
        <f t="shared" si="1"/>
        <v>975207408.2</v>
      </c>
      <c r="N544" s="11">
        <f t="shared" si="8"/>
        <v>338820589016</v>
      </c>
      <c r="O544" s="47">
        <v>4.0</v>
      </c>
      <c r="P544" s="47">
        <f t="shared" si="21"/>
        <v>9</v>
      </c>
      <c r="Q544" s="9">
        <f t="shared" si="9"/>
        <v>1937229434</v>
      </c>
      <c r="R544" s="44">
        <f t="shared" si="3"/>
        <v>0.5034031545</v>
      </c>
      <c r="S544" s="45">
        <f t="shared" si="10"/>
        <v>1528152.783</v>
      </c>
      <c r="T544" s="44">
        <f t="shared" si="4"/>
        <v>221719.0537</v>
      </c>
      <c r="U544" s="44">
        <f t="shared" si="5"/>
        <v>440440.3345</v>
      </c>
      <c r="V544" s="45">
        <f t="shared" si="11"/>
        <v>415177797.3</v>
      </c>
      <c r="W544" s="45">
        <f t="shared" si="6"/>
        <v>92052828348885</v>
      </c>
    </row>
    <row r="545">
      <c r="A545" s="52"/>
      <c r="B545" s="52"/>
      <c r="C545" s="52"/>
      <c r="D545" s="52"/>
      <c r="E545" s="52"/>
      <c r="F545" s="45">
        <f t="shared" si="7"/>
        <v>43.54552887</v>
      </c>
      <c r="G545" s="6">
        <f>config!$B$24</f>
        <v>800</v>
      </c>
      <c r="H545" s="6">
        <v>542.0</v>
      </c>
      <c r="I545" s="6">
        <v>0.0</v>
      </c>
      <c r="J545" s="6">
        <v>600.0</v>
      </c>
      <c r="K545" s="6">
        <v>600.0</v>
      </c>
      <c r="L545" s="11">
        <v>0.0</v>
      </c>
      <c r="M545" s="17">
        <f t="shared" si="1"/>
        <v>1006414012</v>
      </c>
      <c r="N545" s="11">
        <f t="shared" si="8"/>
        <v>350679309632</v>
      </c>
      <c r="O545" s="47">
        <v>4.0</v>
      </c>
      <c r="P545" s="47">
        <f t="shared" si="21"/>
        <v>9</v>
      </c>
      <c r="Q545" s="9">
        <f t="shared" si="9"/>
        <v>1987597400</v>
      </c>
      <c r="R545" s="44">
        <f t="shared" si="3"/>
        <v>0.5063470158</v>
      </c>
      <c r="S545" s="45">
        <f t="shared" si="10"/>
        <v>1551075.075</v>
      </c>
      <c r="T545" s="44">
        <f t="shared" si="4"/>
        <v>226087.9021</v>
      </c>
      <c r="U545" s="44">
        <f t="shared" si="5"/>
        <v>446507.8198</v>
      </c>
      <c r="V545" s="45">
        <f t="shared" si="11"/>
        <v>427633131.2</v>
      </c>
      <c r="W545" s="45">
        <f t="shared" si="6"/>
        <v>96682677498846</v>
      </c>
    </row>
    <row r="546">
      <c r="A546" s="52"/>
      <c r="B546" s="52"/>
      <c r="C546" s="52"/>
      <c r="D546" s="52"/>
      <c r="E546" s="52"/>
      <c r="F546" s="45">
        <f t="shared" si="7"/>
        <v>43.85034757</v>
      </c>
      <c r="G546" s="6">
        <f>config!$B$24</f>
        <v>800</v>
      </c>
      <c r="H546" s="6">
        <v>543.0</v>
      </c>
      <c r="I546" s="6">
        <v>0.0</v>
      </c>
      <c r="J546" s="6">
        <v>600.0</v>
      </c>
      <c r="K546" s="6">
        <v>600.0</v>
      </c>
      <c r="L546" s="11">
        <v>0.0</v>
      </c>
      <c r="M546" s="17">
        <f t="shared" si="1"/>
        <v>1038619227</v>
      </c>
      <c r="N546" s="11">
        <f t="shared" si="8"/>
        <v>362953085469</v>
      </c>
      <c r="O546" s="47">
        <v>4.0</v>
      </c>
      <c r="P546" s="47">
        <f t="shared" si="21"/>
        <v>9</v>
      </c>
      <c r="Q546" s="9">
        <f t="shared" si="9"/>
        <v>2039274932</v>
      </c>
      <c r="R546" s="44">
        <f t="shared" si="3"/>
        <v>0.5093080931</v>
      </c>
      <c r="S546" s="45">
        <f t="shared" si="10"/>
        <v>1574341.201</v>
      </c>
      <c r="T546" s="44">
        <f t="shared" si="4"/>
        <v>230542.8361</v>
      </c>
      <c r="U546" s="44">
        <f t="shared" si="5"/>
        <v>452658.89</v>
      </c>
      <c r="V546" s="45">
        <f t="shared" si="11"/>
        <v>440462125.1</v>
      </c>
      <c r="W546" s="45">
        <f t="shared" si="6"/>
        <v>101545387534625</v>
      </c>
    </row>
    <row r="547">
      <c r="A547" s="52"/>
      <c r="B547" s="52"/>
      <c r="C547" s="52"/>
      <c r="D547" s="52"/>
      <c r="E547" s="52"/>
      <c r="F547" s="45">
        <f t="shared" si="7"/>
        <v>44.1573</v>
      </c>
      <c r="G547" s="6">
        <f>config!$B$24</f>
        <v>800</v>
      </c>
      <c r="H547" s="6">
        <v>544.0</v>
      </c>
      <c r="I547" s="6">
        <v>0.0</v>
      </c>
      <c r="J547" s="6">
        <v>600.0</v>
      </c>
      <c r="K547" s="6">
        <v>600.0</v>
      </c>
      <c r="L547" s="11">
        <v>0.0</v>
      </c>
      <c r="M547" s="17">
        <f t="shared" si="1"/>
        <v>1071855009</v>
      </c>
      <c r="N547" s="11">
        <f t="shared" si="8"/>
        <v>375656443461</v>
      </c>
      <c r="O547" s="47">
        <v>4.0</v>
      </c>
      <c r="P547" s="47">
        <f t="shared" si="21"/>
        <v>9</v>
      </c>
      <c r="Q547" s="9">
        <f t="shared" si="9"/>
        <v>2092296080</v>
      </c>
      <c r="R547" s="44">
        <f t="shared" si="3"/>
        <v>0.5122864871</v>
      </c>
      <c r="S547" s="45">
        <f t="shared" si="10"/>
        <v>1597956.319</v>
      </c>
      <c r="T547" s="44">
        <f t="shared" si="4"/>
        <v>235085.5521</v>
      </c>
      <c r="U547" s="44">
        <f t="shared" si="5"/>
        <v>458894.6966</v>
      </c>
      <c r="V547" s="45">
        <f t="shared" si="11"/>
        <v>453675988.9</v>
      </c>
      <c r="W547" s="45">
        <f t="shared" si="6"/>
        <v>106652670326391</v>
      </c>
    </row>
    <row r="548">
      <c r="A548" s="52"/>
      <c r="B548" s="52"/>
      <c r="C548" s="52"/>
      <c r="D548" s="52"/>
      <c r="E548" s="52"/>
      <c r="F548" s="45">
        <f t="shared" si="7"/>
        <v>44.4664011</v>
      </c>
      <c r="G548" s="6">
        <f>config!$B$24</f>
        <v>800</v>
      </c>
      <c r="H548" s="6">
        <v>545.0</v>
      </c>
      <c r="I548" s="6">
        <v>0.0</v>
      </c>
      <c r="J548" s="6">
        <v>600.0</v>
      </c>
      <c r="K548" s="6">
        <v>600.0</v>
      </c>
      <c r="L548" s="11">
        <v>0.0</v>
      </c>
      <c r="M548" s="17">
        <f t="shared" si="1"/>
        <v>1106154336</v>
      </c>
      <c r="N548" s="11">
        <f t="shared" si="8"/>
        <v>388804418982</v>
      </c>
      <c r="O548" s="47">
        <v>4.0</v>
      </c>
      <c r="P548" s="47">
        <f t="shared" si="21"/>
        <v>9</v>
      </c>
      <c r="Q548" s="9">
        <f t="shared" si="9"/>
        <v>2146695778</v>
      </c>
      <c r="R548" s="44">
        <f t="shared" si="3"/>
        <v>0.515282299</v>
      </c>
      <c r="S548" s="45">
        <f t="shared" si="10"/>
        <v>1621925.664</v>
      </c>
      <c r="T548" s="44">
        <f t="shared" si="4"/>
        <v>239717.7797</v>
      </c>
      <c r="U548" s="44">
        <f t="shared" si="5"/>
        <v>465216.407</v>
      </c>
      <c r="V548" s="45">
        <f t="shared" si="11"/>
        <v>467286268.6</v>
      </c>
      <c r="W548" s="45">
        <f t="shared" si="6"/>
        <v>112016826799457</v>
      </c>
    </row>
    <row r="549">
      <c r="A549" s="52"/>
      <c r="B549" s="52"/>
      <c r="C549" s="52"/>
      <c r="D549" s="52"/>
      <c r="E549" s="52"/>
      <c r="F549" s="45">
        <f t="shared" si="7"/>
        <v>44.77766591</v>
      </c>
      <c r="G549" s="6">
        <f>config!$B$24</f>
        <v>800</v>
      </c>
      <c r="H549" s="6">
        <v>546.0</v>
      </c>
      <c r="I549" s="6">
        <v>0.0</v>
      </c>
      <c r="J549" s="6">
        <v>600.0</v>
      </c>
      <c r="K549" s="6">
        <v>600.0</v>
      </c>
      <c r="L549" s="11">
        <v>0.0</v>
      </c>
      <c r="M549" s="17">
        <f t="shared" si="1"/>
        <v>1141551242</v>
      </c>
      <c r="N549" s="11">
        <f t="shared" si="8"/>
        <v>402412573646</v>
      </c>
      <c r="O549" s="47">
        <v>4.0</v>
      </c>
      <c r="P549" s="47">
        <f t="shared" si="21"/>
        <v>10</v>
      </c>
      <c r="Q549" s="9">
        <f t="shared" si="9"/>
        <v>2202509869</v>
      </c>
      <c r="R549" s="44">
        <f t="shared" si="3"/>
        <v>0.5182956307</v>
      </c>
      <c r="S549" s="45">
        <f t="shared" si="10"/>
        <v>1646254.549</v>
      </c>
      <c r="T549" s="44">
        <f t="shared" si="4"/>
        <v>244441.2828</v>
      </c>
      <c r="U549" s="44">
        <f t="shared" si="5"/>
        <v>471625.2044</v>
      </c>
      <c r="V549" s="45">
        <f t="shared" si="11"/>
        <v>481304856.6</v>
      </c>
      <c r="W549" s="45">
        <f t="shared" si="6"/>
        <v>117650776561144</v>
      </c>
    </row>
    <row r="550">
      <c r="A550" s="52"/>
      <c r="B550" s="52"/>
      <c r="C550" s="52"/>
      <c r="D550" s="52"/>
      <c r="E550" s="52"/>
      <c r="F550" s="45">
        <f t="shared" si="7"/>
        <v>45.09110957</v>
      </c>
      <c r="G550" s="6">
        <f>config!$B$24</f>
        <v>800</v>
      </c>
      <c r="H550" s="6">
        <v>547.0</v>
      </c>
      <c r="I550" s="6">
        <v>0.0</v>
      </c>
      <c r="J550" s="6">
        <v>600.0</v>
      </c>
      <c r="K550" s="6">
        <v>600.0</v>
      </c>
      <c r="L550" s="11">
        <v>0.0</v>
      </c>
      <c r="M550" s="17">
        <f t="shared" si="1"/>
        <v>1178080848</v>
      </c>
      <c r="N550" s="11">
        <f t="shared" si="8"/>
        <v>416497013724</v>
      </c>
      <c r="O550" s="47">
        <v>4.0</v>
      </c>
      <c r="P550" s="47">
        <f t="shared" si="21"/>
        <v>10</v>
      </c>
      <c r="Q550" s="9">
        <f t="shared" si="9"/>
        <v>2259775125</v>
      </c>
      <c r="R550" s="44">
        <f t="shared" si="3"/>
        <v>0.5213265846</v>
      </c>
      <c r="S550" s="45">
        <f t="shared" si="10"/>
        <v>1670948.367</v>
      </c>
      <c r="T550" s="44">
        <f t="shared" si="4"/>
        <v>249257.8598</v>
      </c>
      <c r="U550" s="44">
        <f t="shared" si="5"/>
        <v>478122.2887</v>
      </c>
      <c r="V550" s="45">
        <f t="shared" si="11"/>
        <v>495744002.3</v>
      </c>
      <c r="W550" s="45">
        <f t="shared" si="6"/>
        <v>123568089017742</v>
      </c>
    </row>
    <row r="551">
      <c r="A551" s="52"/>
      <c r="B551" s="52"/>
      <c r="C551" s="52"/>
      <c r="D551" s="52"/>
      <c r="E551" s="52"/>
      <c r="F551" s="45">
        <f t="shared" si="7"/>
        <v>45.40674734</v>
      </c>
      <c r="G551" s="6">
        <f>config!$B$24</f>
        <v>800</v>
      </c>
      <c r="H551" s="6">
        <v>548.0</v>
      </c>
      <c r="I551" s="6">
        <v>0.0</v>
      </c>
      <c r="J551" s="6">
        <v>600.0</v>
      </c>
      <c r="K551" s="6">
        <v>600.0</v>
      </c>
      <c r="L551" s="11">
        <v>0.0</v>
      </c>
      <c r="M551" s="17">
        <f t="shared" si="1"/>
        <v>1215779402</v>
      </c>
      <c r="N551" s="11">
        <f t="shared" si="8"/>
        <v>431074409204</v>
      </c>
      <c r="O551" s="47">
        <v>4.0</v>
      </c>
      <c r="P551" s="47">
        <f t="shared" si="21"/>
        <v>10</v>
      </c>
      <c r="Q551" s="9">
        <f t="shared" si="9"/>
        <v>2318529278</v>
      </c>
      <c r="R551" s="44">
        <f t="shared" si="3"/>
        <v>0.5243752637</v>
      </c>
      <c r="S551" s="45">
        <f t="shared" si="10"/>
        <v>1696012.592</v>
      </c>
      <c r="T551" s="44">
        <f t="shared" si="4"/>
        <v>254169.3447</v>
      </c>
      <c r="U551" s="44">
        <f t="shared" si="5"/>
        <v>484708.8761</v>
      </c>
      <c r="V551" s="45">
        <f t="shared" si="11"/>
        <v>510616322.4</v>
      </c>
      <c r="W551" s="45">
        <f t="shared" si="6"/>
        <v>129783016056516</v>
      </c>
    </row>
    <row r="552">
      <c r="A552" s="52"/>
      <c r="B552" s="52"/>
      <c r="C552" s="52"/>
      <c r="D552" s="52"/>
      <c r="E552" s="52"/>
      <c r="F552" s="45">
        <f t="shared" si="7"/>
        <v>45.72459457</v>
      </c>
      <c r="G552" s="6">
        <f>config!$B$24</f>
        <v>800</v>
      </c>
      <c r="H552" s="6">
        <v>549.0</v>
      </c>
      <c r="I552" s="6">
        <v>0.0</v>
      </c>
      <c r="J552" s="6">
        <v>600.0</v>
      </c>
      <c r="K552" s="6">
        <v>600.0</v>
      </c>
      <c r="L552" s="11">
        <v>0.0</v>
      </c>
      <c r="M552" s="17">
        <f t="shared" si="1"/>
        <v>1254684309</v>
      </c>
      <c r="N552" s="11">
        <f t="shared" si="8"/>
        <v>446162013526</v>
      </c>
      <c r="O552" s="47">
        <v>4.0</v>
      </c>
      <c r="P552" s="47">
        <f t="shared" si="21"/>
        <v>10</v>
      </c>
      <c r="Q552" s="9">
        <f t="shared" si="9"/>
        <v>2378811040</v>
      </c>
      <c r="R552" s="44">
        <f t="shared" si="3"/>
        <v>0.5274417717</v>
      </c>
      <c r="S552" s="45">
        <f t="shared" si="10"/>
        <v>1721452.781</v>
      </c>
      <c r="T552" s="44">
        <f t="shared" si="4"/>
        <v>259177.6077</v>
      </c>
      <c r="U552" s="44">
        <f t="shared" si="5"/>
        <v>491386.1995</v>
      </c>
      <c r="V552" s="45">
        <f t="shared" si="11"/>
        <v>525934812</v>
      </c>
      <c r="W552" s="45">
        <f t="shared" si="6"/>
        <v>136310526371477</v>
      </c>
    </row>
    <row r="553">
      <c r="A553" s="52"/>
      <c r="B553" s="52"/>
      <c r="C553" s="52"/>
      <c r="D553" s="52"/>
      <c r="E553" s="52"/>
      <c r="F553" s="45">
        <f t="shared" si="7"/>
        <v>46.04466673</v>
      </c>
      <c r="G553" s="6">
        <f>config!$B$24</f>
        <v>800</v>
      </c>
      <c r="H553" s="6">
        <v>550.0</v>
      </c>
      <c r="I553" s="6">
        <v>0.0</v>
      </c>
      <c r="J553" s="6">
        <v>600.0</v>
      </c>
      <c r="K553" s="6">
        <v>600.0</v>
      </c>
      <c r="L553" s="11">
        <v>0.0</v>
      </c>
      <c r="M553" s="17">
        <f t="shared" si="1"/>
        <v>1294834174</v>
      </c>
      <c r="N553" s="11">
        <f t="shared" si="8"/>
        <v>461777684000</v>
      </c>
      <c r="O553" s="47">
        <v>4.0</v>
      </c>
      <c r="P553" s="47">
        <f t="shared" si="21"/>
        <v>10</v>
      </c>
      <c r="Q553" s="9">
        <f t="shared" si="9"/>
        <v>2440660127</v>
      </c>
      <c r="R553" s="44">
        <f t="shared" si="3"/>
        <v>0.5305262129</v>
      </c>
      <c r="S553" s="45">
        <f t="shared" si="10"/>
        <v>1747274.573</v>
      </c>
      <c r="T553" s="44">
        <f t="shared" si="4"/>
        <v>264284.5556</v>
      </c>
      <c r="U553" s="44">
        <f t="shared" si="5"/>
        <v>498155.5089</v>
      </c>
      <c r="V553" s="45">
        <f t="shared" si="11"/>
        <v>541712856.4</v>
      </c>
      <c r="W553" s="45">
        <f t="shared" si="6"/>
        <v>143166341515579</v>
      </c>
    </row>
    <row r="554">
      <c r="A554" s="52"/>
      <c r="B554" s="52"/>
      <c r="C554" s="52"/>
      <c r="D554" s="52"/>
      <c r="E554" s="52"/>
      <c r="F554" s="45">
        <f t="shared" si="7"/>
        <v>46.3669794</v>
      </c>
      <c r="G554" s="6">
        <f>config!$B$24</f>
        <v>800</v>
      </c>
      <c r="H554" s="6">
        <v>551.0</v>
      </c>
      <c r="I554" s="6">
        <v>0.0</v>
      </c>
      <c r="J554" s="6">
        <v>600.0</v>
      </c>
      <c r="K554" s="6">
        <v>600.0</v>
      </c>
      <c r="L554" s="11">
        <v>0.0</v>
      </c>
      <c r="M554" s="17">
        <f t="shared" si="1"/>
        <v>1336268834</v>
      </c>
      <c r="N554" s="11">
        <f t="shared" si="8"/>
        <v>477939902940</v>
      </c>
      <c r="O554" s="47">
        <v>4.0</v>
      </c>
      <c r="P554" s="47">
        <f t="shared" si="21"/>
        <v>11</v>
      </c>
      <c r="Q554" s="9">
        <f t="shared" si="9"/>
        <v>2504117290</v>
      </c>
      <c r="R554" s="44">
        <f t="shared" si="3"/>
        <v>0.5336286921</v>
      </c>
      <c r="S554" s="45">
        <f t="shared" si="10"/>
        <v>1773483.691</v>
      </c>
      <c r="T554" s="44">
        <f t="shared" si="4"/>
        <v>269492.133</v>
      </c>
      <c r="U554" s="44">
        <f t="shared" si="5"/>
        <v>505018.0716</v>
      </c>
      <c r="V554" s="45">
        <f t="shared" si="11"/>
        <v>557964242.1</v>
      </c>
      <c r="W554" s="45">
        <f t="shared" si="6"/>
        <v>150366973766190</v>
      </c>
    </row>
    <row r="555">
      <c r="A555" s="52"/>
      <c r="B555" s="52"/>
      <c r="C555" s="52"/>
      <c r="D555" s="52"/>
      <c r="E555" s="52"/>
      <c r="F555" s="45">
        <f t="shared" si="7"/>
        <v>46.69154826</v>
      </c>
      <c r="G555" s="6">
        <f>config!$B$24</f>
        <v>800</v>
      </c>
      <c r="H555" s="6">
        <v>552.0</v>
      </c>
      <c r="I555" s="6">
        <v>0.0</v>
      </c>
      <c r="J555" s="6">
        <v>600.0</v>
      </c>
      <c r="K555" s="6">
        <v>600.0</v>
      </c>
      <c r="L555" s="11">
        <v>0.0</v>
      </c>
      <c r="M555" s="17">
        <f t="shared" si="1"/>
        <v>1379029404</v>
      </c>
      <c r="N555" s="11">
        <f t="shared" si="8"/>
        <v>494667799542</v>
      </c>
      <c r="O555" s="47">
        <v>4.0</v>
      </c>
      <c r="P555" s="47">
        <f t="shared" si="21"/>
        <v>11</v>
      </c>
      <c r="Q555" s="9">
        <f t="shared" si="9"/>
        <v>2569224339</v>
      </c>
      <c r="R555" s="44">
        <f t="shared" si="3"/>
        <v>0.5367493148</v>
      </c>
      <c r="S555" s="45">
        <f t="shared" si="10"/>
        <v>1800085.947</v>
      </c>
      <c r="T555" s="44">
        <f t="shared" si="4"/>
        <v>274802.3229</v>
      </c>
      <c r="U555" s="44">
        <f t="shared" si="5"/>
        <v>511975.1722</v>
      </c>
      <c r="V555" s="45">
        <f t="shared" si="11"/>
        <v>574703169.4</v>
      </c>
      <c r="W555" s="45">
        <f t="shared" si="6"/>
        <v>157929765895022</v>
      </c>
    </row>
    <row r="556">
      <c r="A556" s="52"/>
      <c r="B556" s="52"/>
      <c r="C556" s="52"/>
      <c r="D556" s="52"/>
      <c r="E556" s="52"/>
      <c r="F556" s="45">
        <f t="shared" si="7"/>
        <v>47.01838909</v>
      </c>
      <c r="G556" s="6">
        <f>config!$B$24</f>
        <v>800</v>
      </c>
      <c r="H556" s="6">
        <v>553.0</v>
      </c>
      <c r="I556" s="6">
        <v>0.0</v>
      </c>
      <c r="J556" s="6">
        <v>600.0</v>
      </c>
      <c r="K556" s="6">
        <v>600.0</v>
      </c>
      <c r="L556" s="11">
        <v>0.0</v>
      </c>
      <c r="M556" s="17">
        <f t="shared" si="1"/>
        <v>1423158311</v>
      </c>
      <c r="N556" s="11">
        <f t="shared" si="8"/>
        <v>511981172526</v>
      </c>
      <c r="O556" s="47">
        <v>4.0</v>
      </c>
      <c r="P556" s="47">
        <f t="shared" si="21"/>
        <v>11</v>
      </c>
      <c r="Q556" s="9">
        <f t="shared" si="9"/>
        <v>2636024172</v>
      </c>
      <c r="R556" s="44">
        <f t="shared" si="3"/>
        <v>0.539888187</v>
      </c>
      <c r="S556" s="45">
        <f t="shared" si="10"/>
        <v>1827087.236</v>
      </c>
      <c r="T556" s="44">
        <f t="shared" si="4"/>
        <v>280217.147</v>
      </c>
      <c r="U556" s="44">
        <f t="shared" si="5"/>
        <v>519028.113</v>
      </c>
      <c r="V556" s="45">
        <f t="shared" si="11"/>
        <v>591944264.4</v>
      </c>
      <c r="W556" s="45">
        <f t="shared" si="6"/>
        <v>165872932938313</v>
      </c>
    </row>
    <row r="557">
      <c r="A557" s="52"/>
      <c r="B557" s="52"/>
      <c r="C557" s="52"/>
      <c r="D557" s="52"/>
      <c r="E557" s="52"/>
      <c r="F557" s="45">
        <f t="shared" si="7"/>
        <v>47.34751782</v>
      </c>
      <c r="G557" s="6">
        <f>config!$B$24</f>
        <v>800</v>
      </c>
      <c r="H557" s="6">
        <v>554.0</v>
      </c>
      <c r="I557" s="6">
        <v>0.0</v>
      </c>
      <c r="J557" s="6">
        <v>600.0</v>
      </c>
      <c r="K557" s="6">
        <v>600.0</v>
      </c>
      <c r="L557" s="11">
        <v>0.0</v>
      </c>
      <c r="M557" s="17">
        <f t="shared" si="1"/>
        <v>1468699344</v>
      </c>
      <c r="N557" s="11">
        <f t="shared" si="8"/>
        <v>529900513565</v>
      </c>
      <c r="O557" s="47">
        <v>4.0</v>
      </c>
      <c r="P557" s="47">
        <f t="shared" si="21"/>
        <v>11</v>
      </c>
      <c r="Q557" s="9">
        <f t="shared" si="9"/>
        <v>2704560801</v>
      </c>
      <c r="R557" s="44">
        <f t="shared" si="3"/>
        <v>0.5430454156</v>
      </c>
      <c r="S557" s="45">
        <f t="shared" si="10"/>
        <v>1854493.545</v>
      </c>
      <c r="T557" s="44">
        <f t="shared" si="4"/>
        <v>285738.6671</v>
      </c>
      <c r="U557" s="44">
        <f t="shared" si="5"/>
        <v>526178.2144</v>
      </c>
      <c r="V557" s="45">
        <f t="shared" si="11"/>
        <v>609702592.4</v>
      </c>
      <c r="W557" s="45">
        <f t="shared" si="6"/>
        <v>174215606067871</v>
      </c>
    </row>
    <row r="558">
      <c r="A558" s="52"/>
      <c r="B558" s="52"/>
      <c r="C558" s="52"/>
      <c r="D558" s="52"/>
      <c r="E558" s="52"/>
      <c r="F558" s="45">
        <f t="shared" si="7"/>
        <v>47.67895044</v>
      </c>
      <c r="G558" s="6">
        <f>config!$B$24</f>
        <v>800</v>
      </c>
      <c r="H558" s="6">
        <v>555.0</v>
      </c>
      <c r="I558" s="6">
        <v>0.0</v>
      </c>
      <c r="J558" s="6">
        <v>600.0</v>
      </c>
      <c r="K558" s="6">
        <v>600.0</v>
      </c>
      <c r="L558" s="11">
        <v>0.0</v>
      </c>
      <c r="M558" s="17">
        <f t="shared" si="1"/>
        <v>1515697690</v>
      </c>
      <c r="N558" s="11">
        <f t="shared" si="8"/>
        <v>548447031540</v>
      </c>
      <c r="O558" s="47">
        <v>4.0</v>
      </c>
      <c r="P558" s="47">
        <f t="shared" si="21"/>
        <v>11</v>
      </c>
      <c r="Q558" s="9">
        <f t="shared" si="9"/>
        <v>2774879382</v>
      </c>
      <c r="R558" s="44">
        <f t="shared" si="3"/>
        <v>0.5462211078</v>
      </c>
      <c r="S558" s="45">
        <f t="shared" si="10"/>
        <v>1882310.948</v>
      </c>
      <c r="T558" s="44">
        <f t="shared" si="4"/>
        <v>291368.9857</v>
      </c>
      <c r="U558" s="44">
        <f t="shared" si="5"/>
        <v>533426.8147</v>
      </c>
      <c r="V558" s="45">
        <f t="shared" si="11"/>
        <v>627993670.1</v>
      </c>
      <c r="W558" s="45">
        <f t="shared" si="6"/>
        <v>182977878668624</v>
      </c>
    </row>
    <row r="559">
      <c r="A559" s="52"/>
      <c r="B559" s="52"/>
      <c r="C559" s="52"/>
      <c r="D559" s="52"/>
      <c r="E559" s="52"/>
      <c r="F559" s="45">
        <f t="shared" si="7"/>
        <v>48.0127031</v>
      </c>
      <c r="G559" s="6">
        <f>config!$B$24</f>
        <v>800</v>
      </c>
      <c r="H559" s="6">
        <v>556.0</v>
      </c>
      <c r="I559" s="6">
        <v>0.0</v>
      </c>
      <c r="J559" s="6">
        <v>600.0</v>
      </c>
      <c r="K559" s="6">
        <v>600.0</v>
      </c>
      <c r="L559" s="11">
        <v>0.0</v>
      </c>
      <c r="M559" s="17">
        <f t="shared" si="1"/>
        <v>1564199983</v>
      </c>
      <c r="N559" s="11">
        <f t="shared" si="8"/>
        <v>567642677643</v>
      </c>
      <c r="O559" s="47">
        <v>4.0</v>
      </c>
      <c r="P559" s="47">
        <f t="shared" si="21"/>
        <v>12</v>
      </c>
      <c r="Q559" s="9">
        <f t="shared" si="9"/>
        <v>2847026246</v>
      </c>
      <c r="R559" s="44">
        <f t="shared" si="3"/>
        <v>0.5494153715</v>
      </c>
      <c r="S559" s="45">
        <f t="shared" si="10"/>
        <v>1910545.612</v>
      </c>
      <c r="T559" s="44">
        <f t="shared" si="4"/>
        <v>297110.2465</v>
      </c>
      <c r="U559" s="44">
        <f t="shared" si="5"/>
        <v>540775.271</v>
      </c>
      <c r="V559" s="45">
        <f t="shared" si="11"/>
        <v>646833480.3</v>
      </c>
      <c r="W559" s="45">
        <f t="shared" si="6"/>
        <v>192180854733682</v>
      </c>
    </row>
    <row r="560">
      <c r="A560" s="52"/>
      <c r="B560" s="52"/>
      <c r="C560" s="52"/>
      <c r="D560" s="52"/>
      <c r="E560" s="52"/>
      <c r="F560" s="45">
        <f t="shared" si="7"/>
        <v>48.34879202</v>
      </c>
      <c r="G560" s="6">
        <f>config!$B$24</f>
        <v>800</v>
      </c>
      <c r="H560" s="6">
        <v>557.0</v>
      </c>
      <c r="I560" s="6">
        <v>0.0</v>
      </c>
      <c r="J560" s="6">
        <v>600.0</v>
      </c>
      <c r="K560" s="6">
        <v>600.0</v>
      </c>
      <c r="L560" s="11">
        <v>0.0</v>
      </c>
      <c r="M560" s="17">
        <f t="shared" si="1"/>
        <v>1614254349</v>
      </c>
      <c r="N560" s="11">
        <f t="shared" si="8"/>
        <v>587510171361</v>
      </c>
      <c r="O560" s="47">
        <v>4.0</v>
      </c>
      <c r="P560" s="47">
        <f t="shared" si="21"/>
        <v>12</v>
      </c>
      <c r="Q560" s="9">
        <f t="shared" si="9"/>
        <v>2921048928</v>
      </c>
      <c r="R560" s="44">
        <f t="shared" si="3"/>
        <v>0.5526283156</v>
      </c>
      <c r="S560" s="45">
        <f t="shared" si="10"/>
        <v>1939203.796</v>
      </c>
      <c r="T560" s="44">
        <f t="shared" si="4"/>
        <v>302964.6355</v>
      </c>
      <c r="U560" s="44">
        <f t="shared" si="5"/>
        <v>548224.9588</v>
      </c>
      <c r="V560" s="45">
        <f t="shared" si="11"/>
        <v>666238484.7</v>
      </c>
      <c r="W560" s="45">
        <f t="shared" si="6"/>
        <v>201846699693440</v>
      </c>
    </row>
    <row r="561">
      <c r="A561" s="52"/>
      <c r="B561" s="52"/>
      <c r="C561" s="52"/>
      <c r="D561" s="52"/>
      <c r="E561" s="52"/>
      <c r="F561" s="45">
        <f t="shared" si="7"/>
        <v>48.68723356</v>
      </c>
      <c r="G561" s="6">
        <f>config!$B$24</f>
        <v>800</v>
      </c>
      <c r="H561" s="6">
        <v>558.0</v>
      </c>
      <c r="I561" s="6">
        <v>0.0</v>
      </c>
      <c r="J561" s="6">
        <v>600.0</v>
      </c>
      <c r="K561" s="6">
        <v>600.0</v>
      </c>
      <c r="L561" s="11">
        <v>0.0</v>
      </c>
      <c r="M561" s="17">
        <f t="shared" si="1"/>
        <v>1665910455</v>
      </c>
      <c r="N561" s="11">
        <f t="shared" si="8"/>
        <v>608073027359</v>
      </c>
      <c r="O561" s="47">
        <v>4.0</v>
      </c>
      <c r="P561" s="47">
        <f t="shared" si="21"/>
        <v>12</v>
      </c>
      <c r="Q561" s="9">
        <f t="shared" si="9"/>
        <v>2996996200</v>
      </c>
      <c r="R561" s="44">
        <f t="shared" si="3"/>
        <v>0.555860049</v>
      </c>
      <c r="S561" s="45">
        <f t="shared" si="10"/>
        <v>1968291.853</v>
      </c>
      <c r="T561" s="44">
        <f t="shared" si="4"/>
        <v>308934.3821</v>
      </c>
      <c r="U561" s="44">
        <f t="shared" si="5"/>
        <v>555777.2728</v>
      </c>
      <c r="V561" s="45">
        <f t="shared" si="11"/>
        <v>686225639.2</v>
      </c>
      <c r="W561" s="45">
        <f t="shared" si="6"/>
        <v>211998693801174</v>
      </c>
    </row>
    <row r="562">
      <c r="A562" s="52"/>
      <c r="B562" s="52"/>
      <c r="C562" s="52"/>
      <c r="D562" s="52"/>
      <c r="E562" s="52"/>
      <c r="F562" s="45">
        <f t="shared" si="7"/>
        <v>49.0280442</v>
      </c>
      <c r="G562" s="6">
        <f>config!$B$24</f>
        <v>800</v>
      </c>
      <c r="H562" s="6">
        <v>559.0</v>
      </c>
      <c r="I562" s="6">
        <v>0.0</v>
      </c>
      <c r="J562" s="6">
        <v>600.0</v>
      </c>
      <c r="K562" s="6">
        <v>600.0</v>
      </c>
      <c r="L562" s="11">
        <v>0.0</v>
      </c>
      <c r="M562" s="17">
        <f t="shared" si="1"/>
        <v>1719219556</v>
      </c>
      <c r="N562" s="11">
        <f t="shared" si="8"/>
        <v>629355583316</v>
      </c>
      <c r="O562" s="47">
        <v>4.0</v>
      </c>
      <c r="P562" s="47">
        <f t="shared" si="21"/>
        <v>12</v>
      </c>
      <c r="Q562" s="9">
        <f t="shared" si="9"/>
        <v>3074918101</v>
      </c>
      <c r="R562" s="44">
        <f t="shared" si="3"/>
        <v>0.5591106817</v>
      </c>
      <c r="S562" s="45">
        <f t="shared" si="10"/>
        <v>1997816.231</v>
      </c>
      <c r="T562" s="44">
        <f t="shared" si="4"/>
        <v>315021.759</v>
      </c>
      <c r="U562" s="44">
        <f t="shared" si="5"/>
        <v>563433.6266</v>
      </c>
      <c r="V562" s="45">
        <f t="shared" si="11"/>
        <v>706812408.4</v>
      </c>
      <c r="W562" s="45">
        <f t="shared" si="6"/>
        <v>222661288203686</v>
      </c>
    </row>
    <row r="563">
      <c r="A563" s="52"/>
      <c r="B563" s="52"/>
      <c r="C563" s="52"/>
      <c r="D563" s="52"/>
      <c r="E563" s="52"/>
      <c r="F563" s="45">
        <f t="shared" si="7"/>
        <v>49.37124051</v>
      </c>
      <c r="G563" s="6">
        <f>config!$B$24</f>
        <v>800</v>
      </c>
      <c r="H563" s="6">
        <v>560.0</v>
      </c>
      <c r="I563" s="6">
        <v>0.0</v>
      </c>
      <c r="J563" s="6">
        <v>600.0</v>
      </c>
      <c r="K563" s="6">
        <v>600.0</v>
      </c>
      <c r="L563" s="11">
        <v>0.0</v>
      </c>
      <c r="M563" s="17">
        <f t="shared" si="1"/>
        <v>1774234548</v>
      </c>
      <c r="N563" s="11">
        <f t="shared" si="8"/>
        <v>651383028732</v>
      </c>
      <c r="O563" s="47">
        <v>4.0</v>
      </c>
      <c r="P563" s="47">
        <f t="shared" si="21"/>
        <v>12</v>
      </c>
      <c r="Q563" s="9">
        <f t="shared" si="9"/>
        <v>3154865972</v>
      </c>
      <c r="R563" s="44">
        <f t="shared" si="3"/>
        <v>0.5623803243</v>
      </c>
      <c r="S563" s="45">
        <f t="shared" si="10"/>
        <v>2027783.474</v>
      </c>
      <c r="T563" s="44">
        <f t="shared" si="4"/>
        <v>321229.0843</v>
      </c>
      <c r="U563" s="44">
        <f t="shared" si="5"/>
        <v>571195.4535</v>
      </c>
      <c r="V563" s="45">
        <f t="shared" si="11"/>
        <v>728016780.6</v>
      </c>
      <c r="W563" s="45">
        <f t="shared" si="6"/>
        <v>233860163832059</v>
      </c>
    </row>
    <row r="564">
      <c r="A564" s="52"/>
      <c r="B564" s="52"/>
      <c r="C564" s="52"/>
      <c r="D564" s="52"/>
      <c r="E564" s="52"/>
      <c r="F564" s="45">
        <f t="shared" si="7"/>
        <v>49.71683919</v>
      </c>
      <c r="G564" s="6">
        <f>config!$B$24</f>
        <v>800</v>
      </c>
      <c r="H564" s="6">
        <v>561.0</v>
      </c>
      <c r="I564" s="6">
        <v>0.0</v>
      </c>
      <c r="J564" s="6">
        <v>600.0</v>
      </c>
      <c r="K564" s="6">
        <v>600.0</v>
      </c>
      <c r="L564" s="11">
        <v>0.0</v>
      </c>
      <c r="M564" s="17">
        <f t="shared" si="1"/>
        <v>1831010021</v>
      </c>
      <c r="N564" s="11">
        <f t="shared" si="8"/>
        <v>674181434738</v>
      </c>
      <c r="O564" s="47">
        <v>4.0</v>
      </c>
      <c r="P564" s="47">
        <f t="shared" si="21"/>
        <v>13</v>
      </c>
      <c r="Q564" s="9">
        <f t="shared" si="9"/>
        <v>3236892487</v>
      </c>
      <c r="R564" s="44">
        <f t="shared" si="3"/>
        <v>0.5656690878</v>
      </c>
      <c r="S564" s="45">
        <f t="shared" si="10"/>
        <v>2058200.226</v>
      </c>
      <c r="T564" s="44">
        <f t="shared" si="4"/>
        <v>327558.7215</v>
      </c>
      <c r="U564" s="44">
        <f t="shared" si="5"/>
        <v>579064.2065</v>
      </c>
      <c r="V564" s="45">
        <f t="shared" si="11"/>
        <v>749857284</v>
      </c>
      <c r="W564" s="45">
        <f t="shared" si="6"/>
        <v>245622293254351</v>
      </c>
    </row>
    <row r="565">
      <c r="A565" s="52"/>
      <c r="B565" s="52"/>
      <c r="C565" s="52"/>
      <c r="D565" s="52"/>
      <c r="E565" s="52"/>
      <c r="F565" s="45">
        <f t="shared" si="7"/>
        <v>50.06485706</v>
      </c>
      <c r="G565" s="6">
        <f>config!$B$24</f>
        <v>800</v>
      </c>
      <c r="H565" s="6">
        <v>562.0</v>
      </c>
      <c r="I565" s="6">
        <v>0.0</v>
      </c>
      <c r="J565" s="6">
        <v>600.0</v>
      </c>
      <c r="K565" s="6">
        <v>600.0</v>
      </c>
      <c r="L565" s="11">
        <v>0.0</v>
      </c>
      <c r="M565" s="17">
        <f t="shared" si="1"/>
        <v>1889602308</v>
      </c>
      <c r="N565" s="11">
        <f t="shared" si="8"/>
        <v>697777784954</v>
      </c>
      <c r="O565" s="47">
        <v>4.0</v>
      </c>
      <c r="P565" s="47">
        <f t="shared" si="21"/>
        <v>13</v>
      </c>
      <c r="Q565" s="9">
        <f t="shared" si="9"/>
        <v>3321051692</v>
      </c>
      <c r="R565" s="44">
        <f t="shared" si="3"/>
        <v>0.5689770842</v>
      </c>
      <c r="S565" s="45">
        <f t="shared" si="10"/>
        <v>2089073.23</v>
      </c>
      <c r="T565" s="44">
        <f t="shared" si="4"/>
        <v>334013.0805</v>
      </c>
      <c r="U565" s="44">
        <f t="shared" si="5"/>
        <v>587041.3586</v>
      </c>
      <c r="V565" s="45">
        <f t="shared" si="11"/>
        <v>772353002.6</v>
      </c>
      <c r="W565" s="45">
        <f t="shared" si="6"/>
        <v>257976005639213</v>
      </c>
    </row>
    <row r="566">
      <c r="A566" s="52"/>
      <c r="B566" s="52"/>
      <c r="C566" s="52"/>
      <c r="D566" s="52"/>
      <c r="E566" s="52"/>
      <c r="F566" s="45">
        <f t="shared" si="7"/>
        <v>50.41531106</v>
      </c>
      <c r="G566" s="6">
        <f>config!$B$24</f>
        <v>800</v>
      </c>
      <c r="H566" s="6">
        <v>563.0</v>
      </c>
      <c r="I566" s="6">
        <v>0.0</v>
      </c>
      <c r="J566" s="6">
        <v>600.0</v>
      </c>
      <c r="K566" s="6">
        <v>600.0</v>
      </c>
      <c r="L566" s="11">
        <v>0.0</v>
      </c>
      <c r="M566" s="17">
        <f t="shared" si="1"/>
        <v>1950069549</v>
      </c>
      <c r="N566" s="11">
        <f t="shared" si="8"/>
        <v>722200007427</v>
      </c>
      <c r="O566" s="47">
        <v>4.0</v>
      </c>
      <c r="P566" s="47">
        <f t="shared" si="21"/>
        <v>13</v>
      </c>
      <c r="Q566" s="9">
        <f t="shared" si="9"/>
        <v>3407399036</v>
      </c>
      <c r="R566" s="44">
        <f t="shared" si="3"/>
        <v>0.5723044258</v>
      </c>
      <c r="S566" s="45">
        <f t="shared" si="10"/>
        <v>2120409.328</v>
      </c>
      <c r="T566" s="44">
        <f t="shared" si="4"/>
        <v>340594.6191</v>
      </c>
      <c r="U566" s="44">
        <f t="shared" si="5"/>
        <v>595128.4032</v>
      </c>
      <c r="V566" s="45">
        <f t="shared" si="11"/>
        <v>795523592.6</v>
      </c>
      <c r="W566" s="45">
        <f t="shared" si="6"/>
        <v>270951054986879</v>
      </c>
    </row>
    <row r="567">
      <c r="A567" s="52"/>
      <c r="B567" s="52"/>
      <c r="C567" s="52"/>
      <c r="D567" s="52"/>
      <c r="E567" s="52"/>
      <c r="F567" s="45">
        <f t="shared" si="7"/>
        <v>50.76821824</v>
      </c>
      <c r="G567" s="6">
        <f>config!$B$24</f>
        <v>800</v>
      </c>
      <c r="H567" s="6">
        <v>564.0</v>
      </c>
      <c r="I567" s="6">
        <v>0.0</v>
      </c>
      <c r="J567" s="6">
        <v>600.0</v>
      </c>
      <c r="K567" s="6">
        <v>600.0</v>
      </c>
      <c r="L567" s="11">
        <v>0.0</v>
      </c>
      <c r="M567" s="17">
        <f t="shared" si="1"/>
        <v>2012471741</v>
      </c>
      <c r="N567" s="11">
        <f t="shared" si="8"/>
        <v>747477007687</v>
      </c>
      <c r="O567" s="47">
        <v>4.0</v>
      </c>
      <c r="P567" s="47">
        <f t="shared" si="21"/>
        <v>13</v>
      </c>
      <c r="Q567" s="9">
        <f t="shared" si="9"/>
        <v>3495991411</v>
      </c>
      <c r="R567" s="44">
        <f t="shared" si="3"/>
        <v>0.5756512257</v>
      </c>
      <c r="S567" s="45">
        <f t="shared" si="10"/>
        <v>2152215.468</v>
      </c>
      <c r="T567" s="44">
        <f t="shared" si="4"/>
        <v>347305.8431</v>
      </c>
      <c r="U567" s="44">
        <f t="shared" si="5"/>
        <v>603326.8541</v>
      </c>
      <c r="V567" s="45">
        <f t="shared" si="11"/>
        <v>819389300.4</v>
      </c>
      <c r="W567" s="45">
        <f t="shared" si="6"/>
        <v>284578691791885</v>
      </c>
    </row>
    <row r="568">
      <c r="A568" s="52"/>
      <c r="B568" s="52"/>
      <c r="C568" s="52"/>
      <c r="D568" s="52"/>
      <c r="E568" s="52"/>
      <c r="F568" s="45">
        <f t="shared" si="7"/>
        <v>51.12359577</v>
      </c>
      <c r="G568" s="6">
        <f>config!$B$24</f>
        <v>800</v>
      </c>
      <c r="H568" s="6">
        <v>565.0</v>
      </c>
      <c r="I568" s="6">
        <v>0.0</v>
      </c>
      <c r="J568" s="6">
        <v>600.0</v>
      </c>
      <c r="K568" s="6">
        <v>600.0</v>
      </c>
      <c r="L568" s="11">
        <v>0.0</v>
      </c>
      <c r="M568" s="17">
        <f t="shared" si="1"/>
        <v>2076870803</v>
      </c>
      <c r="N568" s="11">
        <f t="shared" si="8"/>
        <v>773638702956</v>
      </c>
      <c r="O568" s="47">
        <v>4.0</v>
      </c>
      <c r="P568" s="47">
        <f t="shared" si="21"/>
        <v>13</v>
      </c>
      <c r="Q568" s="9">
        <f t="shared" si="9"/>
        <v>3586887187</v>
      </c>
      <c r="R568" s="44">
        <f t="shared" si="3"/>
        <v>0.5790175979</v>
      </c>
      <c r="S568" s="45">
        <f t="shared" si="10"/>
        <v>2184498.7</v>
      </c>
      <c r="T568" s="44">
        <f t="shared" si="4"/>
        <v>354149.308</v>
      </c>
      <c r="U568" s="44">
        <f t="shared" si="5"/>
        <v>611638.246</v>
      </c>
      <c r="V568" s="45">
        <f t="shared" si="11"/>
        <v>843970979.4</v>
      </c>
      <c r="W568" s="45">
        <f t="shared" si="6"/>
        <v>298891738310087</v>
      </c>
    </row>
    <row r="569">
      <c r="A569" s="52"/>
      <c r="B569" s="52"/>
      <c r="C569" s="52"/>
      <c r="D569" s="52"/>
      <c r="E569" s="52"/>
      <c r="F569" s="45">
        <f t="shared" si="7"/>
        <v>51.48146094</v>
      </c>
      <c r="G569" s="6">
        <f>config!$B$24</f>
        <v>800</v>
      </c>
      <c r="H569" s="6">
        <v>566.0</v>
      </c>
      <c r="I569" s="6">
        <v>0.0</v>
      </c>
      <c r="J569" s="6">
        <v>600.0</v>
      </c>
      <c r="K569" s="6">
        <v>600.0</v>
      </c>
      <c r="L569" s="11">
        <v>0.0</v>
      </c>
      <c r="M569" s="17">
        <f t="shared" si="1"/>
        <v>2143330636</v>
      </c>
      <c r="N569" s="11">
        <f t="shared" si="8"/>
        <v>800716057559</v>
      </c>
      <c r="O569" s="47">
        <v>4.0</v>
      </c>
      <c r="P569" s="47">
        <f t="shared" si="21"/>
        <v>14</v>
      </c>
      <c r="Q569" s="9">
        <f t="shared" si="9"/>
        <v>3680146254</v>
      </c>
      <c r="R569" s="44">
        <f t="shared" si="3"/>
        <v>0.5824036567</v>
      </c>
      <c r="S569" s="45">
        <f t="shared" si="10"/>
        <v>2217266.181</v>
      </c>
      <c r="T569" s="44">
        <f t="shared" si="4"/>
        <v>361127.6195</v>
      </c>
      <c r="U569" s="44">
        <f t="shared" si="5"/>
        <v>620064.1347</v>
      </c>
      <c r="V569" s="45">
        <f t="shared" si="11"/>
        <v>869290108.8</v>
      </c>
      <c r="W569" s="45">
        <f t="shared" si="6"/>
        <v>313924667611299</v>
      </c>
    </row>
    <row r="570">
      <c r="A570" s="52"/>
      <c r="B570" s="52"/>
      <c r="C570" s="52"/>
      <c r="D570" s="52"/>
      <c r="E570" s="52"/>
      <c r="F570" s="45">
        <f t="shared" si="7"/>
        <v>51.84183116</v>
      </c>
      <c r="G570" s="6">
        <f>config!$B$24</f>
        <v>800</v>
      </c>
      <c r="H570" s="6">
        <v>567.0</v>
      </c>
      <c r="I570" s="6">
        <v>0.0</v>
      </c>
      <c r="J570" s="6">
        <v>600.0</v>
      </c>
      <c r="K570" s="6">
        <v>600.0</v>
      </c>
      <c r="L570" s="11">
        <v>0.0</v>
      </c>
      <c r="M570" s="17">
        <f t="shared" si="1"/>
        <v>2211917183</v>
      </c>
      <c r="N570" s="11">
        <f t="shared" si="8"/>
        <v>828741119574</v>
      </c>
      <c r="O570" s="47">
        <v>4.0</v>
      </c>
      <c r="P570" s="47">
        <f t="shared" si="21"/>
        <v>14</v>
      </c>
      <c r="Q570" s="9">
        <f t="shared" si="9"/>
        <v>3775830057</v>
      </c>
      <c r="R570" s="44">
        <f t="shared" si="3"/>
        <v>0.5858095172</v>
      </c>
      <c r="S570" s="45">
        <f t="shared" si="10"/>
        <v>2250525.174</v>
      </c>
      <c r="T570" s="44">
        <f t="shared" si="4"/>
        <v>368243.4346</v>
      </c>
      <c r="U570" s="44">
        <f t="shared" si="5"/>
        <v>628606.0977</v>
      </c>
      <c r="V570" s="45">
        <f t="shared" si="11"/>
        <v>895368812.1</v>
      </c>
      <c r="W570" s="45">
        <f t="shared" si="6"/>
        <v>329713686607907</v>
      </c>
    </row>
    <row r="571">
      <c r="A571" s="52"/>
      <c r="B571" s="52"/>
      <c r="C571" s="52"/>
      <c r="D571" s="52"/>
      <c r="E571" s="52"/>
      <c r="F571" s="45">
        <f t="shared" si="7"/>
        <v>52.20472398</v>
      </c>
      <c r="G571" s="6">
        <f>config!$B$24</f>
        <v>800</v>
      </c>
      <c r="H571" s="6">
        <v>568.0</v>
      </c>
      <c r="I571" s="6">
        <v>0.0</v>
      </c>
      <c r="J571" s="6">
        <v>600.0</v>
      </c>
      <c r="K571" s="6">
        <v>600.0</v>
      </c>
      <c r="L571" s="11">
        <v>0.0</v>
      </c>
      <c r="M571" s="17">
        <f t="shared" si="1"/>
        <v>2282698499</v>
      </c>
      <c r="N571" s="11">
        <f t="shared" si="8"/>
        <v>857747058759</v>
      </c>
      <c r="O571" s="47">
        <v>4.0</v>
      </c>
      <c r="P571" s="47">
        <f t="shared" si="21"/>
        <v>14</v>
      </c>
      <c r="Q571" s="9">
        <f t="shared" si="9"/>
        <v>3874001638</v>
      </c>
      <c r="R571" s="44">
        <f t="shared" si="3"/>
        <v>0.5892352953</v>
      </c>
      <c r="S571" s="45">
        <f t="shared" si="10"/>
        <v>2284283.051</v>
      </c>
      <c r="T571" s="44">
        <f t="shared" si="4"/>
        <v>375499.4629</v>
      </c>
      <c r="U571" s="44">
        <f t="shared" si="5"/>
        <v>637265.7339</v>
      </c>
      <c r="V571" s="45">
        <f t="shared" si="11"/>
        <v>922229876.4</v>
      </c>
      <c r="W571" s="45">
        <f t="shared" si="6"/>
        <v>346296823259467</v>
      </c>
    </row>
    <row r="572">
      <c r="A572" s="52"/>
      <c r="B572" s="52"/>
      <c r="C572" s="52"/>
      <c r="D572" s="52"/>
      <c r="E572" s="52"/>
      <c r="F572" s="45">
        <f t="shared" si="7"/>
        <v>52.57015705</v>
      </c>
      <c r="G572" s="6">
        <f>config!$B$24</f>
        <v>800</v>
      </c>
      <c r="H572" s="6">
        <v>569.0</v>
      </c>
      <c r="I572" s="6">
        <v>0.0</v>
      </c>
      <c r="J572" s="6">
        <v>600.0</v>
      </c>
      <c r="K572" s="6">
        <v>600.0</v>
      </c>
      <c r="L572" s="11">
        <v>0.0</v>
      </c>
      <c r="M572" s="17">
        <f t="shared" si="1"/>
        <v>2355744818</v>
      </c>
      <c r="N572" s="11">
        <f t="shared" si="8"/>
        <v>887768205816</v>
      </c>
      <c r="O572" s="47">
        <v>4.0</v>
      </c>
      <c r="P572" s="47">
        <f t="shared" si="21"/>
        <v>14</v>
      </c>
      <c r="Q572" s="9">
        <f t="shared" si="9"/>
        <v>3974725681</v>
      </c>
      <c r="R572" s="44">
        <f t="shared" si="3"/>
        <v>0.5926811073</v>
      </c>
      <c r="S572" s="45">
        <f t="shared" si="10"/>
        <v>2318547.297</v>
      </c>
      <c r="T572" s="44">
        <f t="shared" si="4"/>
        <v>382898.4671</v>
      </c>
      <c r="U572" s="44">
        <f t="shared" si="5"/>
        <v>646044.6644</v>
      </c>
      <c r="V572" s="45">
        <f t="shared" si="11"/>
        <v>949896772.7</v>
      </c>
      <c r="W572" s="45">
        <f t="shared" si="6"/>
        <v>363714018163305</v>
      </c>
    </row>
    <row r="573">
      <c r="A573" s="52"/>
      <c r="B573" s="52"/>
      <c r="C573" s="52"/>
      <c r="D573" s="52"/>
      <c r="E573" s="52"/>
      <c r="F573" s="45">
        <f t="shared" si="7"/>
        <v>52.93814815</v>
      </c>
      <c r="G573" s="6">
        <f>config!$B$24</f>
        <v>800</v>
      </c>
      <c r="H573" s="6">
        <v>570.0</v>
      </c>
      <c r="I573" s="6">
        <v>0.0</v>
      </c>
      <c r="J573" s="6">
        <v>600.0</v>
      </c>
      <c r="K573" s="6">
        <v>600.0</v>
      </c>
      <c r="L573" s="11">
        <v>0.0</v>
      </c>
      <c r="M573" s="17">
        <f t="shared" si="1"/>
        <v>2431128619</v>
      </c>
      <c r="N573" s="11">
        <f t="shared" si="8"/>
        <v>918840093019</v>
      </c>
      <c r="O573" s="47">
        <v>4.0</v>
      </c>
      <c r="P573" s="47">
        <f t="shared" si="21"/>
        <v>14</v>
      </c>
      <c r="Q573" s="9">
        <f t="shared" si="9"/>
        <v>4078068549</v>
      </c>
      <c r="R573" s="44">
        <f t="shared" si="3"/>
        <v>0.5961470706</v>
      </c>
      <c r="S573" s="45">
        <f t="shared" si="10"/>
        <v>2353325.506</v>
      </c>
      <c r="T573" s="44">
        <f t="shared" si="4"/>
        <v>390443.2645</v>
      </c>
      <c r="U573" s="44">
        <f t="shared" si="5"/>
        <v>654944.5325</v>
      </c>
      <c r="V573" s="45">
        <f t="shared" si="11"/>
        <v>978393675.9</v>
      </c>
      <c r="W573" s="45">
        <f t="shared" si="6"/>
        <v>382007220751716</v>
      </c>
    </row>
    <row r="574">
      <c r="A574" s="52"/>
      <c r="B574" s="52"/>
      <c r="C574" s="52"/>
      <c r="D574" s="52"/>
      <c r="E574" s="52"/>
      <c r="F574" s="45">
        <f t="shared" si="7"/>
        <v>53.30871519</v>
      </c>
      <c r="G574" s="6">
        <f>config!$B$24</f>
        <v>800</v>
      </c>
      <c r="H574" s="6">
        <v>571.0</v>
      </c>
      <c r="I574" s="6">
        <v>0.0</v>
      </c>
      <c r="J574" s="6">
        <v>600.0</v>
      </c>
      <c r="K574" s="6">
        <v>600.0</v>
      </c>
      <c r="L574" s="11">
        <v>0.0</v>
      </c>
      <c r="M574" s="17">
        <f t="shared" si="1"/>
        <v>2508924701</v>
      </c>
      <c r="N574" s="11">
        <f t="shared" si="8"/>
        <v>950999496275</v>
      </c>
      <c r="O574" s="47">
        <v>4.0</v>
      </c>
      <c r="P574" s="47">
        <f t="shared" si="21"/>
        <v>15</v>
      </c>
      <c r="Q574" s="9">
        <f t="shared" si="9"/>
        <v>4184098331</v>
      </c>
      <c r="R574" s="44">
        <f t="shared" si="3"/>
        <v>0.5996333028</v>
      </c>
      <c r="S574" s="45">
        <f t="shared" si="10"/>
        <v>2388625.389</v>
      </c>
      <c r="T574" s="44">
        <f t="shared" si="4"/>
        <v>398136.7278</v>
      </c>
      <c r="U574" s="44">
        <f t="shared" si="5"/>
        <v>663967.0044</v>
      </c>
      <c r="V574" s="45">
        <f t="shared" si="11"/>
        <v>1007745486</v>
      </c>
      <c r="W574" s="45">
        <f t="shared" si="6"/>
        <v>401220490327455</v>
      </c>
    </row>
    <row r="575">
      <c r="A575" s="52"/>
      <c r="B575" s="52"/>
      <c r="C575" s="52"/>
      <c r="D575" s="52"/>
      <c r="E575" s="52"/>
      <c r="F575" s="45">
        <f t="shared" si="7"/>
        <v>53.68187619</v>
      </c>
      <c r="G575" s="6">
        <f>config!$B$24</f>
        <v>800</v>
      </c>
      <c r="H575" s="6">
        <v>572.0</v>
      </c>
      <c r="I575" s="6">
        <v>0.0</v>
      </c>
      <c r="J575" s="6">
        <v>600.0</v>
      </c>
      <c r="K575" s="6">
        <v>600.0</v>
      </c>
      <c r="L575" s="11">
        <v>0.0</v>
      </c>
      <c r="M575" s="17">
        <f t="shared" si="1"/>
        <v>2589210259</v>
      </c>
      <c r="N575" s="11">
        <f t="shared" si="8"/>
        <v>984284478645</v>
      </c>
      <c r="O575" s="47">
        <v>4.0</v>
      </c>
      <c r="P575" s="47">
        <f t="shared" si="21"/>
        <v>15</v>
      </c>
      <c r="Q575" s="9">
        <f t="shared" si="9"/>
        <v>4292884888</v>
      </c>
      <c r="R575" s="44">
        <f t="shared" si="3"/>
        <v>0.6031399226</v>
      </c>
      <c r="S575" s="45">
        <f t="shared" si="10"/>
        <v>2424454.77</v>
      </c>
      <c r="T575" s="44">
        <f t="shared" si="4"/>
        <v>405981.7865</v>
      </c>
      <c r="U575" s="44">
        <f t="shared" si="5"/>
        <v>673113.7689</v>
      </c>
      <c r="V575" s="45">
        <f t="shared" si="11"/>
        <v>1037977851</v>
      </c>
      <c r="W575" s="45">
        <f t="shared" si="6"/>
        <v>421400102180870</v>
      </c>
    </row>
    <row r="576">
      <c r="A576" s="52"/>
      <c r="B576" s="52"/>
      <c r="C576" s="52"/>
      <c r="D576" s="52"/>
      <c r="E576" s="52"/>
      <c r="F576" s="45">
        <f t="shared" si="7"/>
        <v>54.05764933</v>
      </c>
      <c r="G576" s="6">
        <f>config!$B$24</f>
        <v>800</v>
      </c>
      <c r="H576" s="6">
        <v>573.0</v>
      </c>
      <c r="I576" s="6">
        <v>0.0</v>
      </c>
      <c r="J576" s="6">
        <v>600.0</v>
      </c>
      <c r="K576" s="6">
        <v>600.0</v>
      </c>
      <c r="L576" s="11">
        <v>0.0</v>
      </c>
      <c r="M576" s="17">
        <f t="shared" si="1"/>
        <v>2672064954</v>
      </c>
      <c r="N576" s="11">
        <f t="shared" si="8"/>
        <v>1018734435397</v>
      </c>
      <c r="O576" s="47">
        <v>4.0</v>
      </c>
      <c r="P576" s="47">
        <f t="shared" si="21"/>
        <v>15</v>
      </c>
      <c r="Q576" s="9">
        <f t="shared" si="9"/>
        <v>4404499895</v>
      </c>
      <c r="R576" s="44">
        <f t="shared" si="3"/>
        <v>0.606667049</v>
      </c>
      <c r="S576" s="45">
        <f t="shared" si="10"/>
        <v>2460821.591</v>
      </c>
      <c r="T576" s="44">
        <f t="shared" si="4"/>
        <v>413981.4276</v>
      </c>
      <c r="U576" s="44">
        <f t="shared" si="5"/>
        <v>682386.5385</v>
      </c>
      <c r="V576" s="45">
        <f t="shared" si="11"/>
        <v>1069117186</v>
      </c>
      <c r="W576" s="45">
        <f t="shared" si="6"/>
        <v>442594659044253</v>
      </c>
    </row>
    <row r="577">
      <c r="A577" s="52"/>
      <c r="B577" s="52"/>
      <c r="C577" s="52"/>
      <c r="D577" s="52"/>
      <c r="E577" s="52"/>
      <c r="F577" s="45">
        <f t="shared" si="7"/>
        <v>54.43605287</v>
      </c>
      <c r="G577" s="6">
        <f>config!$B$24</f>
        <v>800</v>
      </c>
      <c r="H577" s="6">
        <v>574.0</v>
      </c>
      <c r="I577" s="6">
        <v>0.0</v>
      </c>
      <c r="J577" s="6">
        <v>600.0</v>
      </c>
      <c r="K577" s="6">
        <v>600.0</v>
      </c>
      <c r="L577" s="11">
        <v>0.0</v>
      </c>
      <c r="M577" s="17">
        <f t="shared" si="1"/>
        <v>2757570999</v>
      </c>
      <c r="N577" s="11">
        <f t="shared" si="8"/>
        <v>1054390140636</v>
      </c>
      <c r="O577" s="47">
        <v>4.0</v>
      </c>
      <c r="P577" s="47">
        <f t="shared" si="21"/>
        <v>15</v>
      </c>
      <c r="Q577" s="9">
        <f t="shared" si="9"/>
        <v>4519016892</v>
      </c>
      <c r="R577" s="44">
        <f t="shared" si="3"/>
        <v>0.6102148022</v>
      </c>
      <c r="S577" s="45">
        <f t="shared" si="10"/>
        <v>2497733.915</v>
      </c>
      <c r="T577" s="44">
        <f t="shared" si="4"/>
        <v>422138.6971</v>
      </c>
      <c r="U577" s="44">
        <f t="shared" si="5"/>
        <v>691787.0487</v>
      </c>
      <c r="V577" s="45">
        <f t="shared" si="11"/>
        <v>1101190702</v>
      </c>
      <c r="W577" s="45">
        <f t="shared" si="6"/>
        <v>464855208151848</v>
      </c>
    </row>
    <row r="578">
      <c r="A578" s="52"/>
      <c r="B578" s="52"/>
      <c r="C578" s="52"/>
      <c r="D578" s="52"/>
      <c r="E578" s="52"/>
      <c r="F578" s="45">
        <f t="shared" si="7"/>
        <v>54.81710524</v>
      </c>
      <c r="G578" s="6">
        <f>config!$B$24</f>
        <v>800</v>
      </c>
      <c r="H578" s="6">
        <v>575.0</v>
      </c>
      <c r="I578" s="6">
        <v>0.0</v>
      </c>
      <c r="J578" s="6">
        <v>600.0</v>
      </c>
      <c r="K578" s="6">
        <v>600.0</v>
      </c>
      <c r="L578" s="11">
        <v>0.0</v>
      </c>
      <c r="M578" s="17">
        <f t="shared" si="1"/>
        <v>2845813238</v>
      </c>
      <c r="N578" s="11">
        <f t="shared" si="8"/>
        <v>1091293795558</v>
      </c>
      <c r="O578" s="47">
        <v>4.0</v>
      </c>
      <c r="P578" s="47">
        <f t="shared" si="21"/>
        <v>15</v>
      </c>
      <c r="Q578" s="9">
        <f t="shared" si="9"/>
        <v>4636511331</v>
      </c>
      <c r="R578" s="44">
        <f t="shared" si="3"/>
        <v>0.6137833026</v>
      </c>
      <c r="S578" s="45">
        <f t="shared" si="10"/>
        <v>2535199.924</v>
      </c>
      <c r="T578" s="44">
        <f t="shared" si="4"/>
        <v>430456.701</v>
      </c>
      <c r="U578" s="44">
        <f t="shared" si="5"/>
        <v>701317.0595</v>
      </c>
      <c r="V578" s="45">
        <f t="shared" si="11"/>
        <v>1134226423</v>
      </c>
      <c r="W578" s="45">
        <f t="shared" si="6"/>
        <v>488235364187466</v>
      </c>
    </row>
    <row r="579">
      <c r="A579" s="52"/>
      <c r="B579" s="52"/>
      <c r="C579" s="52"/>
      <c r="D579" s="52"/>
      <c r="E579" s="52"/>
      <c r="F579" s="45">
        <f t="shared" si="7"/>
        <v>55.20082498</v>
      </c>
      <c r="G579" s="6">
        <f>config!$B$24</f>
        <v>800</v>
      </c>
      <c r="H579" s="6">
        <v>576.0</v>
      </c>
      <c r="I579" s="6">
        <v>0.0</v>
      </c>
      <c r="J579" s="6">
        <v>600.0</v>
      </c>
      <c r="K579" s="6">
        <v>600.0</v>
      </c>
      <c r="L579" s="11">
        <v>0.0</v>
      </c>
      <c r="M579" s="17">
        <f t="shared" si="1"/>
        <v>2936879228</v>
      </c>
      <c r="N579" s="11">
        <f t="shared" si="8"/>
        <v>1129489078403</v>
      </c>
      <c r="O579" s="47">
        <v>4.0</v>
      </c>
      <c r="P579" s="47">
        <f t="shared" si="21"/>
        <v>16</v>
      </c>
      <c r="Q579" s="9">
        <f t="shared" si="9"/>
        <v>4757060626</v>
      </c>
      <c r="R579" s="44">
        <f t="shared" si="3"/>
        <v>0.6173726717</v>
      </c>
      <c r="S579" s="45">
        <f t="shared" si="10"/>
        <v>2573227.923</v>
      </c>
      <c r="T579" s="44">
        <f t="shared" si="4"/>
        <v>438938.6064</v>
      </c>
      <c r="U579" s="44">
        <f t="shared" si="5"/>
        <v>710978.3548</v>
      </c>
      <c r="V579" s="45">
        <f t="shared" si="11"/>
        <v>1168253216</v>
      </c>
      <c r="W579" s="45">
        <f t="shared" si="6"/>
        <v>512791438415811</v>
      </c>
    </row>
    <row r="580">
      <c r="A580" s="52"/>
      <c r="B580" s="52"/>
      <c r="C580" s="52"/>
      <c r="D580" s="52"/>
      <c r="E580" s="52"/>
      <c r="F580" s="45">
        <f t="shared" si="7"/>
        <v>55.58723075</v>
      </c>
      <c r="G580" s="6">
        <f>config!$B$24</f>
        <v>800</v>
      </c>
      <c r="H580" s="6">
        <v>577.0</v>
      </c>
      <c r="I580" s="6">
        <v>0.0</v>
      </c>
      <c r="J580" s="6">
        <v>600.0</v>
      </c>
      <c r="K580" s="6">
        <v>600.0</v>
      </c>
      <c r="L580" s="11">
        <v>0.0</v>
      </c>
      <c r="M580" s="17">
        <f t="shared" si="1"/>
        <v>3030859330</v>
      </c>
      <c r="N580" s="11">
        <f t="shared" si="8"/>
        <v>1169021196147</v>
      </c>
      <c r="O580" s="47">
        <v>4.0</v>
      </c>
      <c r="P580" s="47">
        <f t="shared" si="21"/>
        <v>16</v>
      </c>
      <c r="Q580" s="9">
        <f t="shared" si="9"/>
        <v>4880744202</v>
      </c>
      <c r="R580" s="44">
        <f t="shared" si="3"/>
        <v>0.6209830314</v>
      </c>
      <c r="S580" s="45">
        <f t="shared" si="10"/>
        <v>2611826.342</v>
      </c>
      <c r="T580" s="44">
        <f t="shared" si="4"/>
        <v>447587.643</v>
      </c>
      <c r="U580" s="44">
        <f t="shared" si="5"/>
        <v>720772.7432</v>
      </c>
      <c r="V580" s="45">
        <f t="shared" si="11"/>
        <v>1203300812</v>
      </c>
      <c r="W580" s="45">
        <f t="shared" si="6"/>
        <v>538582574308547</v>
      </c>
    </row>
    <row r="581">
      <c r="A581" s="52"/>
      <c r="B581" s="52"/>
      <c r="C581" s="52"/>
      <c r="D581" s="52"/>
      <c r="E581" s="52"/>
      <c r="F581" s="45">
        <f t="shared" si="7"/>
        <v>55.97634137</v>
      </c>
      <c r="G581" s="6">
        <f>config!$B$24</f>
        <v>800</v>
      </c>
      <c r="H581" s="6">
        <v>578.0</v>
      </c>
      <c r="I581" s="6">
        <v>0.0</v>
      </c>
      <c r="J581" s="6">
        <v>600.0</v>
      </c>
      <c r="K581" s="6">
        <v>600.0</v>
      </c>
      <c r="L581" s="11">
        <v>0.0</v>
      </c>
      <c r="M581" s="17">
        <f t="shared" si="1"/>
        <v>3127846795</v>
      </c>
      <c r="N581" s="11">
        <f t="shared" si="8"/>
        <v>1209936938012</v>
      </c>
      <c r="O581" s="47">
        <v>4.0</v>
      </c>
      <c r="P581" s="47">
        <f t="shared" si="21"/>
        <v>16</v>
      </c>
      <c r="Q581" s="9">
        <f t="shared" si="9"/>
        <v>5007643551</v>
      </c>
      <c r="R581" s="44">
        <f t="shared" si="3"/>
        <v>0.6246145044</v>
      </c>
      <c r="S581" s="45">
        <f t="shared" si="10"/>
        <v>2651003.737</v>
      </c>
      <c r="T581" s="44">
        <f t="shared" si="4"/>
        <v>456407.1039</v>
      </c>
      <c r="U581" s="44">
        <f t="shared" si="5"/>
        <v>730702.0582</v>
      </c>
      <c r="V581" s="45">
        <f t="shared" si="11"/>
        <v>1239399836</v>
      </c>
      <c r="W581" s="45">
        <f t="shared" si="6"/>
        <v>565670889991750</v>
      </c>
    </row>
    <row r="582">
      <c r="A582" s="52"/>
      <c r="B582" s="52"/>
      <c r="C582" s="52"/>
      <c r="D582" s="52"/>
      <c r="E582" s="52"/>
      <c r="F582" s="45">
        <f t="shared" si="7"/>
        <v>56.36817576</v>
      </c>
      <c r="G582" s="6">
        <f>config!$B$24</f>
        <v>800</v>
      </c>
      <c r="H582" s="6">
        <v>579.0</v>
      </c>
      <c r="I582" s="6">
        <v>0.0</v>
      </c>
      <c r="J582" s="6">
        <v>600.0</v>
      </c>
      <c r="K582" s="6">
        <v>600.0</v>
      </c>
      <c r="L582" s="11">
        <v>0.0</v>
      </c>
      <c r="M582" s="17">
        <f t="shared" si="1"/>
        <v>3227937859</v>
      </c>
      <c r="N582" s="11">
        <f t="shared" si="8"/>
        <v>1252284730843</v>
      </c>
      <c r="O582" s="47">
        <v>4.0</v>
      </c>
      <c r="P582" s="47">
        <f t="shared" si="21"/>
        <v>16</v>
      </c>
      <c r="Q582" s="9">
        <f t="shared" si="9"/>
        <v>5137842284</v>
      </c>
      <c r="R582" s="44">
        <f t="shared" si="3"/>
        <v>0.6282672143</v>
      </c>
      <c r="S582" s="45">
        <f t="shared" si="10"/>
        <v>2690768.793</v>
      </c>
      <c r="T582" s="44">
        <f t="shared" si="4"/>
        <v>465400.3474</v>
      </c>
      <c r="U582" s="44">
        <f t="shared" si="5"/>
        <v>740768.1584</v>
      </c>
      <c r="V582" s="45">
        <f t="shared" si="11"/>
        <v>1276581832</v>
      </c>
      <c r="W582" s="45">
        <f t="shared" si="6"/>
        <v>594121627857838</v>
      </c>
    </row>
    <row r="583">
      <c r="A583" s="52"/>
      <c r="B583" s="52"/>
      <c r="C583" s="52"/>
      <c r="D583" s="52"/>
      <c r="E583" s="52"/>
      <c r="F583" s="45">
        <f t="shared" si="7"/>
        <v>56.76275299</v>
      </c>
      <c r="G583" s="6">
        <f>config!$B$24</f>
        <v>800</v>
      </c>
      <c r="H583" s="6">
        <v>580.0</v>
      </c>
      <c r="I583" s="6">
        <v>0.0</v>
      </c>
      <c r="J583" s="6">
        <v>600.0</v>
      </c>
      <c r="K583" s="6">
        <v>600.0</v>
      </c>
      <c r="L583" s="11">
        <v>0.0</v>
      </c>
      <c r="M583" s="17">
        <f t="shared" si="1"/>
        <v>3331231837</v>
      </c>
      <c r="N583" s="11">
        <f t="shared" si="8"/>
        <v>1296114696422</v>
      </c>
      <c r="O583" s="47">
        <v>4.0</v>
      </c>
      <c r="P583" s="47">
        <f t="shared" si="21"/>
        <v>16</v>
      </c>
      <c r="Q583" s="9">
        <f t="shared" si="9"/>
        <v>5271426183</v>
      </c>
      <c r="R583" s="44">
        <f t="shared" si="3"/>
        <v>0.6319412853</v>
      </c>
      <c r="S583" s="45">
        <f t="shared" si="10"/>
        <v>2731130.325</v>
      </c>
      <c r="T583" s="44">
        <f t="shared" si="4"/>
        <v>474570.7976</v>
      </c>
      <c r="U583" s="44">
        <f t="shared" si="5"/>
        <v>750972.9283</v>
      </c>
      <c r="V583" s="45">
        <f t="shared" si="11"/>
        <v>1314879287</v>
      </c>
      <c r="W583" s="45">
        <f t="shared" si="6"/>
        <v>624003311702314</v>
      </c>
    </row>
    <row r="584">
      <c r="A584" s="52"/>
      <c r="B584" s="52"/>
      <c r="C584" s="52"/>
      <c r="D584" s="52"/>
      <c r="E584" s="52"/>
      <c r="F584" s="45">
        <f t="shared" si="7"/>
        <v>57.16009226</v>
      </c>
      <c r="G584" s="6">
        <f>config!$B$24</f>
        <v>800</v>
      </c>
      <c r="H584" s="6">
        <v>581.0</v>
      </c>
      <c r="I584" s="6">
        <v>0.0</v>
      </c>
      <c r="J584" s="6">
        <v>600.0</v>
      </c>
      <c r="K584" s="6">
        <v>600.0</v>
      </c>
      <c r="L584" s="11">
        <v>0.0</v>
      </c>
      <c r="M584" s="17">
        <f t="shared" si="1"/>
        <v>3437831223</v>
      </c>
      <c r="N584" s="11">
        <f t="shared" si="8"/>
        <v>1341478710797</v>
      </c>
      <c r="O584" s="47">
        <v>4.0</v>
      </c>
      <c r="P584" s="47">
        <f t="shared" si="21"/>
        <v>17</v>
      </c>
      <c r="Q584" s="9">
        <f t="shared" si="9"/>
        <v>5408483264</v>
      </c>
      <c r="R584" s="44">
        <f t="shared" si="3"/>
        <v>0.6356368422</v>
      </c>
      <c r="S584" s="45">
        <f t="shared" si="10"/>
        <v>2772097.28</v>
      </c>
      <c r="T584" s="44">
        <f t="shared" si="4"/>
        <v>483921.9463</v>
      </c>
      <c r="U584" s="44">
        <f t="shared" si="5"/>
        <v>761318.2782</v>
      </c>
      <c r="V584" s="45">
        <f t="shared" si="11"/>
        <v>1354325665</v>
      </c>
      <c r="W584" s="45">
        <f t="shared" si="6"/>
        <v>655387911763795</v>
      </c>
    </row>
    <row r="585">
      <c r="A585" s="52"/>
      <c r="B585" s="52"/>
      <c r="C585" s="52"/>
      <c r="D585" s="52"/>
      <c r="E585" s="52"/>
      <c r="F585" s="45">
        <f t="shared" si="7"/>
        <v>57.56021291</v>
      </c>
      <c r="G585" s="6">
        <f>config!$B$24</f>
        <v>800</v>
      </c>
      <c r="H585" s="6">
        <v>582.0</v>
      </c>
      <c r="I585" s="6">
        <v>0.0</v>
      </c>
      <c r="J585" s="6">
        <v>600.0</v>
      </c>
      <c r="K585" s="6">
        <v>600.0</v>
      </c>
      <c r="L585" s="11">
        <v>0.0</v>
      </c>
      <c r="M585" s="17">
        <f t="shared" si="1"/>
        <v>3547841789</v>
      </c>
      <c r="N585" s="11">
        <f t="shared" si="8"/>
        <v>1388430465675</v>
      </c>
      <c r="O585" s="47">
        <v>4.0</v>
      </c>
      <c r="P585" s="47">
        <f t="shared" si="21"/>
        <v>17</v>
      </c>
      <c r="Q585" s="9">
        <f t="shared" si="9"/>
        <v>5549103829</v>
      </c>
      <c r="R585" s="44">
        <f t="shared" si="3"/>
        <v>0.6393540108</v>
      </c>
      <c r="S585" s="45">
        <f t="shared" si="10"/>
        <v>2813678.739</v>
      </c>
      <c r="T585" s="44">
        <f t="shared" si="4"/>
        <v>493457.3541</v>
      </c>
      <c r="U585" s="44">
        <f t="shared" si="5"/>
        <v>771806.1446</v>
      </c>
      <c r="V585" s="45">
        <f t="shared" si="11"/>
        <v>1394955435</v>
      </c>
      <c r="W585" s="45">
        <f t="shared" si="6"/>
        <v>688351018064821</v>
      </c>
    </row>
    <row r="586">
      <c r="A586" s="52"/>
      <c r="B586" s="52"/>
      <c r="C586" s="52"/>
      <c r="D586" s="52"/>
      <c r="E586" s="52"/>
      <c r="F586" s="45">
        <f t="shared" si="7"/>
        <v>57.9631344</v>
      </c>
      <c r="G586" s="6">
        <f>config!$B$24</f>
        <v>800</v>
      </c>
      <c r="H586" s="6">
        <v>583.0</v>
      </c>
      <c r="I586" s="6">
        <v>0.0</v>
      </c>
      <c r="J586" s="6">
        <v>600.0</v>
      </c>
      <c r="K586" s="6">
        <v>600.0</v>
      </c>
      <c r="L586" s="11">
        <v>0.0</v>
      </c>
      <c r="M586" s="17">
        <f t="shared" si="1"/>
        <v>3661372693</v>
      </c>
      <c r="N586" s="11">
        <f t="shared" si="8"/>
        <v>1437025531973</v>
      </c>
      <c r="O586" s="47">
        <v>4.0</v>
      </c>
      <c r="P586" s="47">
        <f t="shared" si="21"/>
        <v>17</v>
      </c>
      <c r="Q586" s="9">
        <f t="shared" si="9"/>
        <v>5693380528</v>
      </c>
      <c r="R586" s="44">
        <f t="shared" si="3"/>
        <v>0.6430929172</v>
      </c>
      <c r="S586" s="45">
        <f t="shared" si="10"/>
        <v>2855883.92</v>
      </c>
      <c r="T586" s="44">
        <f t="shared" si="4"/>
        <v>503180.6517</v>
      </c>
      <c r="U586" s="44">
        <f t="shared" si="5"/>
        <v>782438.4909</v>
      </c>
      <c r="V586" s="45">
        <f t="shared" si="11"/>
        <v>1436804098</v>
      </c>
      <c r="W586" s="45">
        <f t="shared" si="6"/>
        <v>722972022470938</v>
      </c>
    </row>
    <row r="587">
      <c r="A587" s="52"/>
      <c r="B587" s="52"/>
      <c r="C587" s="52"/>
      <c r="D587" s="52"/>
      <c r="E587" s="52"/>
      <c r="F587" s="45">
        <f t="shared" si="7"/>
        <v>58.36887634</v>
      </c>
      <c r="G587" s="6">
        <f>config!$B$24</f>
        <v>800</v>
      </c>
      <c r="H587" s="6">
        <v>584.0</v>
      </c>
      <c r="I587" s="6">
        <v>0.0</v>
      </c>
      <c r="J587" s="6">
        <v>600.0</v>
      </c>
      <c r="K587" s="6">
        <v>600.0</v>
      </c>
      <c r="L587" s="11">
        <v>0.0</v>
      </c>
      <c r="M587" s="17">
        <f t="shared" si="1"/>
        <v>3778536586</v>
      </c>
      <c r="N587" s="11">
        <f t="shared" si="8"/>
        <v>1487321425592</v>
      </c>
      <c r="O587" s="47">
        <v>4.0</v>
      </c>
      <c r="P587" s="47">
        <f t="shared" si="21"/>
        <v>17</v>
      </c>
      <c r="Q587" s="9">
        <f t="shared" si="9"/>
        <v>5841408422</v>
      </c>
      <c r="R587" s="44">
        <f t="shared" si="3"/>
        <v>0.6468536888</v>
      </c>
      <c r="S587" s="45">
        <f t="shared" si="10"/>
        <v>2898722.179</v>
      </c>
      <c r="T587" s="44">
        <f t="shared" si="4"/>
        <v>513095.5414</v>
      </c>
      <c r="U587" s="44">
        <f t="shared" si="5"/>
        <v>793217.3075</v>
      </c>
      <c r="V587" s="45">
        <f t="shared" si="11"/>
        <v>1479908221</v>
      </c>
      <c r="W587" s="45">
        <f t="shared" si="6"/>
        <v>759334309906545</v>
      </c>
    </row>
    <row r="588">
      <c r="A588" s="52"/>
      <c r="B588" s="52"/>
      <c r="C588" s="52"/>
      <c r="D588" s="52"/>
      <c r="E588" s="52"/>
      <c r="F588" s="45">
        <f t="shared" si="7"/>
        <v>58.77745847</v>
      </c>
      <c r="G588" s="6">
        <f>config!$B$24</f>
        <v>800</v>
      </c>
      <c r="H588" s="6">
        <v>585.0</v>
      </c>
      <c r="I588" s="6">
        <v>0.0</v>
      </c>
      <c r="J588" s="6">
        <v>600.0</v>
      </c>
      <c r="K588" s="6">
        <v>600.0</v>
      </c>
      <c r="L588" s="11">
        <v>0.0</v>
      </c>
      <c r="M588" s="17">
        <f t="shared" si="1"/>
        <v>3899449723</v>
      </c>
      <c r="N588" s="11">
        <f t="shared" si="8"/>
        <v>1539377675488</v>
      </c>
      <c r="O588" s="47">
        <v>4.0</v>
      </c>
      <c r="P588" s="47">
        <f t="shared" si="21"/>
        <v>17</v>
      </c>
      <c r="Q588" s="9">
        <f t="shared" si="9"/>
        <v>5993285041</v>
      </c>
      <c r="R588" s="44">
        <f t="shared" si="3"/>
        <v>0.6506364534</v>
      </c>
      <c r="S588" s="45">
        <f t="shared" si="10"/>
        <v>2942203.011</v>
      </c>
      <c r="T588" s="44">
        <f t="shared" si="4"/>
        <v>523205.7984</v>
      </c>
      <c r="U588" s="44">
        <f t="shared" si="5"/>
        <v>804144.612</v>
      </c>
      <c r="V588" s="45">
        <f t="shared" si="11"/>
        <v>1524305468</v>
      </c>
      <c r="W588" s="45">
        <f t="shared" si="6"/>
        <v>797525459188052</v>
      </c>
    </row>
    <row r="589">
      <c r="A589" s="52"/>
      <c r="B589" s="52"/>
      <c r="C589" s="52"/>
      <c r="D589" s="52"/>
      <c r="E589" s="52"/>
      <c r="F589" s="45">
        <f t="shared" si="7"/>
        <v>59.18890068</v>
      </c>
      <c r="G589" s="6">
        <f>config!$B$24</f>
        <v>800</v>
      </c>
      <c r="H589" s="6">
        <v>586.0</v>
      </c>
      <c r="I589" s="6">
        <v>0.0</v>
      </c>
      <c r="J589" s="6">
        <v>600.0</v>
      </c>
      <c r="K589" s="6">
        <v>600.0</v>
      </c>
      <c r="L589" s="11">
        <v>0.0</v>
      </c>
      <c r="M589" s="17">
        <f t="shared" si="1"/>
        <v>4024232081</v>
      </c>
      <c r="N589" s="11">
        <f t="shared" si="8"/>
        <v>1593255894130</v>
      </c>
      <c r="O589" s="47">
        <v>4.0</v>
      </c>
      <c r="P589" s="47">
        <f t="shared" si="21"/>
        <v>18</v>
      </c>
      <c r="Q589" s="9">
        <f t="shared" si="9"/>
        <v>6149110452</v>
      </c>
      <c r="R589" s="44">
        <f t="shared" si="3"/>
        <v>0.6544413395</v>
      </c>
      <c r="S589" s="45">
        <f t="shared" si="10"/>
        <v>2986336.056</v>
      </c>
      <c r="T589" s="44">
        <f t="shared" si="4"/>
        <v>533515.2722</v>
      </c>
      <c r="U589" s="44">
        <f t="shared" si="5"/>
        <v>815222.4501</v>
      </c>
      <c r="V589" s="45">
        <f t="shared" si="11"/>
        <v>1570034632</v>
      </c>
      <c r="W589" s="45">
        <f t="shared" si="6"/>
        <v>837637453958052</v>
      </c>
    </row>
    <row r="590">
      <c r="A590" s="52"/>
      <c r="B590" s="52"/>
      <c r="C590" s="52"/>
      <c r="D590" s="52"/>
      <c r="E590" s="52"/>
      <c r="F590" s="45">
        <f t="shared" si="7"/>
        <v>59.60322299</v>
      </c>
      <c r="G590" s="6">
        <f>config!$B$24</f>
        <v>800</v>
      </c>
      <c r="H590" s="6">
        <v>587.0</v>
      </c>
      <c r="I590" s="6">
        <v>0.0</v>
      </c>
      <c r="J590" s="6">
        <v>600.0</v>
      </c>
      <c r="K590" s="6">
        <v>600.0</v>
      </c>
      <c r="L590" s="11">
        <v>0.0</v>
      </c>
      <c r="M590" s="17">
        <f t="shared" si="1"/>
        <v>4153007474</v>
      </c>
      <c r="N590" s="11">
        <f t="shared" si="8"/>
        <v>1649019850425</v>
      </c>
      <c r="O590" s="47">
        <v>4.0</v>
      </c>
      <c r="P590" s="47">
        <f t="shared" si="21"/>
        <v>18</v>
      </c>
      <c r="Q590" s="9">
        <f t="shared" si="9"/>
        <v>6308987324</v>
      </c>
      <c r="R590" s="44">
        <f t="shared" si="3"/>
        <v>0.6582684766</v>
      </c>
      <c r="S590" s="45">
        <f t="shared" si="10"/>
        <v>3031131.097</v>
      </c>
      <c r="T590" s="44">
        <f t="shared" si="4"/>
        <v>544027.8884</v>
      </c>
      <c r="U590" s="44">
        <f t="shared" si="5"/>
        <v>826452.8954</v>
      </c>
      <c r="V590" s="45">
        <f t="shared" si="11"/>
        <v>1617135671</v>
      </c>
      <c r="W590" s="45">
        <f t="shared" si="6"/>
        <v>879766904228553</v>
      </c>
    </row>
    <row r="591">
      <c r="A591" s="52"/>
      <c r="B591" s="52"/>
      <c r="C591" s="52"/>
      <c r="D591" s="52"/>
      <c r="E591" s="52"/>
      <c r="F591" s="45">
        <f t="shared" si="7"/>
        <v>60.02044555</v>
      </c>
      <c r="G591" s="6">
        <f>config!$B$24</f>
        <v>800</v>
      </c>
      <c r="H591" s="6">
        <v>588.0</v>
      </c>
      <c r="I591" s="6">
        <v>0.0</v>
      </c>
      <c r="J591" s="6">
        <v>600.0</v>
      </c>
      <c r="K591" s="6">
        <v>600.0</v>
      </c>
      <c r="L591" s="11">
        <v>0.0</v>
      </c>
      <c r="M591" s="17">
        <f t="shared" si="1"/>
        <v>4285903680</v>
      </c>
      <c r="N591" s="11">
        <f t="shared" si="8"/>
        <v>1706735545190</v>
      </c>
      <c r="O591" s="47">
        <v>4.0</v>
      </c>
      <c r="P591" s="47">
        <f t="shared" si="21"/>
        <v>18</v>
      </c>
      <c r="Q591" s="9">
        <f t="shared" si="9"/>
        <v>6473020994</v>
      </c>
      <c r="R591" s="44">
        <f t="shared" si="3"/>
        <v>0.6621179947</v>
      </c>
      <c r="S591" s="45">
        <f t="shared" si="10"/>
        <v>3076598.064</v>
      </c>
      <c r="T591" s="44">
        <f t="shared" si="4"/>
        <v>554747.6498</v>
      </c>
      <c r="U591" s="44">
        <f t="shared" si="5"/>
        <v>837838.0503</v>
      </c>
      <c r="V591" s="45">
        <f t="shared" si="11"/>
        <v>1665649741</v>
      </c>
      <c r="W591" s="45">
        <f t="shared" si="6"/>
        <v>924015279066846</v>
      </c>
    </row>
    <row r="592">
      <c r="A592" s="52"/>
      <c r="B592" s="52"/>
      <c r="C592" s="52"/>
      <c r="D592" s="52"/>
      <c r="E592" s="52"/>
      <c r="F592" s="45">
        <f t="shared" si="7"/>
        <v>60.44058867</v>
      </c>
      <c r="G592" s="6">
        <f>config!$B$24</f>
        <v>800</v>
      </c>
      <c r="H592" s="6">
        <v>589.0</v>
      </c>
      <c r="I592" s="6">
        <v>0.0</v>
      </c>
      <c r="J592" s="6">
        <v>600.0</v>
      </c>
      <c r="K592" s="6">
        <v>600.0</v>
      </c>
      <c r="L592" s="11">
        <v>0.0</v>
      </c>
      <c r="M592" s="17">
        <f t="shared" si="1"/>
        <v>4423052565</v>
      </c>
      <c r="N592" s="11">
        <f t="shared" si="8"/>
        <v>1766471289271</v>
      </c>
      <c r="O592" s="47">
        <v>4.0</v>
      </c>
      <c r="P592" s="47">
        <f t="shared" si="21"/>
        <v>18</v>
      </c>
      <c r="Q592" s="9">
        <f t="shared" si="9"/>
        <v>6641319540</v>
      </c>
      <c r="R592" s="44">
        <f t="shared" si="3"/>
        <v>0.6659900247</v>
      </c>
      <c r="S592" s="45">
        <f t="shared" si="10"/>
        <v>3122747.035</v>
      </c>
      <c r="T592" s="44">
        <f t="shared" si="4"/>
        <v>565678.638</v>
      </c>
      <c r="U592" s="44">
        <f t="shared" si="5"/>
        <v>849380.0461</v>
      </c>
      <c r="V592" s="45">
        <f t="shared" si="11"/>
        <v>1715619233</v>
      </c>
      <c r="W592" s="45">
        <f t="shared" si="6"/>
        <v>970489150984445</v>
      </c>
    </row>
    <row r="593">
      <c r="A593" s="52"/>
      <c r="B593" s="52"/>
      <c r="C593" s="52"/>
      <c r="D593" s="52"/>
      <c r="E593" s="52"/>
      <c r="F593" s="45">
        <f t="shared" si="7"/>
        <v>60.86367279</v>
      </c>
      <c r="G593" s="6">
        <f>config!$B$24</f>
        <v>800</v>
      </c>
      <c r="H593" s="6">
        <v>590.0</v>
      </c>
      <c r="I593" s="6">
        <v>0.0</v>
      </c>
      <c r="J593" s="6">
        <v>600.0</v>
      </c>
      <c r="K593" s="6">
        <v>600.0</v>
      </c>
      <c r="L593" s="11">
        <v>0.0</v>
      </c>
      <c r="M593" s="17">
        <f t="shared" si="1"/>
        <v>4564590214</v>
      </c>
      <c r="N593" s="11">
        <f t="shared" si="8"/>
        <v>1828297784396</v>
      </c>
      <c r="O593" s="47">
        <v>4.0</v>
      </c>
      <c r="P593" s="47">
        <f t="shared" si="21"/>
        <v>18</v>
      </c>
      <c r="Q593" s="9">
        <f t="shared" si="9"/>
        <v>6813993848</v>
      </c>
      <c r="R593" s="44">
        <f t="shared" si="3"/>
        <v>0.6698846984</v>
      </c>
      <c r="S593" s="45">
        <f t="shared" si="10"/>
        <v>3169588.24</v>
      </c>
      <c r="T593" s="44">
        <f t="shared" si="4"/>
        <v>576825.0151</v>
      </c>
      <c r="U593" s="44">
        <f t="shared" si="5"/>
        <v>861081.0434</v>
      </c>
      <c r="V593" s="45">
        <f t="shared" si="11"/>
        <v>1767087810</v>
      </c>
      <c r="W593" s="45">
        <f t="shared" si="6"/>
        <v>1.0193E+15</v>
      </c>
    </row>
    <row r="594">
      <c r="A594" s="52"/>
      <c r="B594" s="52"/>
      <c r="C594" s="52"/>
      <c r="D594" s="52"/>
      <c r="E594" s="52"/>
      <c r="F594" s="45">
        <f t="shared" si="7"/>
        <v>61.2897185</v>
      </c>
      <c r="G594" s="6">
        <f>config!$B$24</f>
        <v>800</v>
      </c>
      <c r="H594" s="6">
        <v>591.0</v>
      </c>
      <c r="I594" s="6">
        <v>0.0</v>
      </c>
      <c r="J594" s="6">
        <v>600.0</v>
      </c>
      <c r="K594" s="6">
        <v>600.0</v>
      </c>
      <c r="L594" s="11">
        <v>0.0</v>
      </c>
      <c r="M594" s="17">
        <f t="shared" si="1"/>
        <v>4710657067</v>
      </c>
      <c r="N594" s="11">
        <f t="shared" si="8"/>
        <v>1892288206850</v>
      </c>
      <c r="O594" s="47">
        <v>4.0</v>
      </c>
      <c r="P594" s="47">
        <f t="shared" si="21"/>
        <v>19</v>
      </c>
      <c r="Q594" s="9">
        <f t="shared" si="9"/>
        <v>6991157688</v>
      </c>
      <c r="R594" s="44">
        <f t="shared" si="3"/>
        <v>0.673802148</v>
      </c>
      <c r="S594" s="45">
        <f t="shared" si="10"/>
        <v>3217132.064</v>
      </c>
      <c r="T594" s="44">
        <f t="shared" si="4"/>
        <v>588191.0252</v>
      </c>
      <c r="U594" s="44">
        <f t="shared" si="5"/>
        <v>872943.2326</v>
      </c>
      <c r="V594" s="45">
        <f t="shared" si="11"/>
        <v>1820100444</v>
      </c>
      <c r="W594" s="45">
        <f t="shared" si="6"/>
        <v>1.07057E+15</v>
      </c>
    </row>
    <row r="595">
      <c r="A595" s="52"/>
      <c r="B595" s="52"/>
      <c r="C595" s="52"/>
      <c r="D595" s="52"/>
      <c r="E595" s="52"/>
      <c r="F595" s="45">
        <f t="shared" si="7"/>
        <v>61.71874652</v>
      </c>
      <c r="G595" s="6">
        <f>config!$B$24</f>
        <v>800</v>
      </c>
      <c r="H595" s="6">
        <v>592.0</v>
      </c>
      <c r="I595" s="6">
        <v>0.0</v>
      </c>
      <c r="J595" s="6">
        <v>600.0</v>
      </c>
      <c r="K595" s="6">
        <v>600.0</v>
      </c>
      <c r="L595" s="11">
        <v>0.0</v>
      </c>
      <c r="M595" s="17">
        <f t="shared" si="1"/>
        <v>4861398060</v>
      </c>
      <c r="N595" s="11">
        <f t="shared" si="8"/>
        <v>1958518294089</v>
      </c>
      <c r="O595" s="47">
        <v>4.0</v>
      </c>
      <c r="P595" s="47">
        <f t="shared" si="21"/>
        <v>19</v>
      </c>
      <c r="Q595" s="9">
        <f t="shared" si="9"/>
        <v>7172927788</v>
      </c>
      <c r="R595" s="44">
        <f t="shared" si="3"/>
        <v>0.6777425068</v>
      </c>
      <c r="S595" s="45">
        <f t="shared" si="10"/>
        <v>3265389.045</v>
      </c>
      <c r="T595" s="44">
        <f t="shared" si="4"/>
        <v>599780.9961</v>
      </c>
      <c r="U595" s="44">
        <f t="shared" si="5"/>
        <v>884968.8342</v>
      </c>
      <c r="V595" s="45">
        <f t="shared" si="11"/>
        <v>1874703458</v>
      </c>
      <c r="W595" s="45">
        <f t="shared" si="6"/>
        <v>1.12441E+15</v>
      </c>
    </row>
    <row r="596">
      <c r="A596" s="52"/>
      <c r="B596" s="52"/>
      <c r="C596" s="52"/>
      <c r="D596" s="52"/>
      <c r="E596" s="52"/>
      <c r="F596" s="45">
        <f t="shared" si="7"/>
        <v>62.15077775</v>
      </c>
      <c r="G596" s="6">
        <f>config!$B$24</f>
        <v>800</v>
      </c>
      <c r="H596" s="6">
        <v>593.0</v>
      </c>
      <c r="I596" s="6">
        <v>0.0</v>
      </c>
      <c r="J596" s="6">
        <v>600.0</v>
      </c>
      <c r="K596" s="6">
        <v>600.0</v>
      </c>
      <c r="L596" s="11">
        <v>0.0</v>
      </c>
      <c r="M596" s="17">
        <f t="shared" si="1"/>
        <v>5016962765</v>
      </c>
      <c r="N596" s="11">
        <f t="shared" si="8"/>
        <v>2027066434382</v>
      </c>
      <c r="O596" s="47">
        <v>4.0</v>
      </c>
      <c r="P596" s="47">
        <f t="shared" si="21"/>
        <v>19</v>
      </c>
      <c r="Q596" s="9">
        <f t="shared" si="9"/>
        <v>7359423910</v>
      </c>
      <c r="R596" s="44">
        <f t="shared" si="3"/>
        <v>0.6817059087</v>
      </c>
      <c r="S596" s="45">
        <f t="shared" si="10"/>
        <v>3314369.88</v>
      </c>
      <c r="T596" s="44">
        <f t="shared" si="4"/>
        <v>611599.3409</v>
      </c>
      <c r="U596" s="44">
        <f t="shared" si="5"/>
        <v>897160.0995</v>
      </c>
      <c r="V596" s="45">
        <f t="shared" si="11"/>
        <v>1930944561</v>
      </c>
      <c r="W596" s="45">
        <f t="shared" si="6"/>
        <v>1.18096E+15</v>
      </c>
    </row>
    <row r="597">
      <c r="A597" s="52"/>
      <c r="B597" s="52"/>
      <c r="C597" s="52"/>
      <c r="D597" s="52"/>
      <c r="E597" s="52"/>
      <c r="F597" s="45">
        <f t="shared" si="7"/>
        <v>62.58583319</v>
      </c>
      <c r="G597" s="6">
        <f>config!$B$24</f>
        <v>800</v>
      </c>
      <c r="H597" s="6">
        <v>594.0</v>
      </c>
      <c r="I597" s="6">
        <v>0.0</v>
      </c>
      <c r="J597" s="6">
        <v>600.0</v>
      </c>
      <c r="K597" s="6">
        <v>600.0</v>
      </c>
      <c r="L597" s="11">
        <v>0.0</v>
      </c>
      <c r="M597" s="17">
        <f t="shared" si="1"/>
        <v>5177505540</v>
      </c>
      <c r="N597" s="11">
        <f t="shared" si="8"/>
        <v>2098013759586</v>
      </c>
      <c r="O597" s="47">
        <v>4.0</v>
      </c>
      <c r="P597" s="47">
        <f t="shared" si="21"/>
        <v>19</v>
      </c>
      <c r="Q597" s="9">
        <f t="shared" si="9"/>
        <v>7550768932</v>
      </c>
      <c r="R597" s="44">
        <f t="shared" si="3"/>
        <v>0.6856924886</v>
      </c>
      <c r="S597" s="45">
        <f t="shared" si="10"/>
        <v>3364085.429</v>
      </c>
      <c r="T597" s="44">
        <f t="shared" si="4"/>
        <v>623650.5594</v>
      </c>
      <c r="U597" s="44">
        <f t="shared" si="5"/>
        <v>909519.3105</v>
      </c>
      <c r="V597" s="45">
        <f t="shared" si="11"/>
        <v>1988872898</v>
      </c>
      <c r="W597" s="45">
        <f t="shared" si="6"/>
        <v>1.24036E+15</v>
      </c>
    </row>
    <row r="598">
      <c r="A598" s="52"/>
      <c r="B598" s="52"/>
      <c r="C598" s="52"/>
      <c r="D598" s="52"/>
      <c r="E598" s="52"/>
      <c r="F598" s="45">
        <f t="shared" si="7"/>
        <v>63.02393403</v>
      </c>
      <c r="G598" s="6">
        <f>config!$B$24</f>
        <v>800</v>
      </c>
      <c r="H598" s="6">
        <v>595.0</v>
      </c>
      <c r="I598" s="6">
        <v>0.0</v>
      </c>
      <c r="J598" s="6">
        <v>600.0</v>
      </c>
      <c r="K598" s="6">
        <v>600.0</v>
      </c>
      <c r="L598" s="11">
        <v>0.0</v>
      </c>
      <c r="M598" s="17">
        <f t="shared" si="1"/>
        <v>5343185684</v>
      </c>
      <c r="N598" s="11">
        <f t="shared" si="8"/>
        <v>2171444241171</v>
      </c>
      <c r="O598" s="47">
        <v>4.0</v>
      </c>
      <c r="P598" s="47">
        <f t="shared" si="21"/>
        <v>19</v>
      </c>
      <c r="Q598" s="9">
        <f t="shared" si="9"/>
        <v>7747088924</v>
      </c>
      <c r="R598" s="44">
        <f t="shared" si="3"/>
        <v>0.6897023819</v>
      </c>
      <c r="S598" s="45">
        <f t="shared" si="10"/>
        <v>3414546.71</v>
      </c>
      <c r="T598" s="44">
        <f t="shared" si="4"/>
        <v>635939.2404</v>
      </c>
      <c r="U598" s="44">
        <f t="shared" si="5"/>
        <v>922048.7809</v>
      </c>
      <c r="V598" s="45">
        <f t="shared" si="11"/>
        <v>2048539085</v>
      </c>
      <c r="W598" s="45">
        <f t="shared" si="6"/>
        <v>1.30275E+15</v>
      </c>
    </row>
    <row r="599">
      <c r="A599" s="52"/>
      <c r="B599" s="52"/>
      <c r="C599" s="52"/>
      <c r="D599" s="52"/>
      <c r="E599" s="52"/>
      <c r="F599" s="45">
        <f t="shared" si="7"/>
        <v>63.46510157</v>
      </c>
      <c r="G599" s="6">
        <f>config!$B$24</f>
        <v>800</v>
      </c>
      <c r="H599" s="6">
        <v>596.0</v>
      </c>
      <c r="I599" s="6">
        <v>0.0</v>
      </c>
      <c r="J599" s="6">
        <v>600.0</v>
      </c>
      <c r="K599" s="6">
        <v>600.0</v>
      </c>
      <c r="L599" s="11">
        <v>0.0</v>
      </c>
      <c r="M599" s="17">
        <f t="shared" si="1"/>
        <v>5514167592</v>
      </c>
      <c r="N599" s="11">
        <f t="shared" si="8"/>
        <v>2247444789612</v>
      </c>
      <c r="O599" s="47">
        <v>4.0</v>
      </c>
      <c r="P599" s="47">
        <f t="shared" si="21"/>
        <v>20</v>
      </c>
      <c r="Q599" s="9">
        <f t="shared" si="9"/>
        <v>7948513236</v>
      </c>
      <c r="R599" s="44">
        <f t="shared" si="3"/>
        <v>0.693735725</v>
      </c>
      <c r="S599" s="45">
        <f t="shared" si="10"/>
        <v>3465764.911</v>
      </c>
      <c r="T599" s="44">
        <f t="shared" si="4"/>
        <v>648470.0629</v>
      </c>
      <c r="U599" s="44">
        <f t="shared" si="5"/>
        <v>934750.8562</v>
      </c>
      <c r="V599" s="45">
        <f t="shared" si="11"/>
        <v>2109995258</v>
      </c>
      <c r="W599" s="45">
        <f t="shared" si="6"/>
        <v>1.36827E+15</v>
      </c>
    </row>
    <row r="600">
      <c r="A600" s="52"/>
      <c r="B600" s="52"/>
      <c r="C600" s="52"/>
      <c r="D600" s="52"/>
      <c r="E600" s="52"/>
      <c r="F600" s="45">
        <f t="shared" si="7"/>
        <v>63.90935728</v>
      </c>
      <c r="G600" s="6">
        <f>config!$B$24</f>
        <v>800</v>
      </c>
      <c r="H600" s="6">
        <v>597.0</v>
      </c>
      <c r="I600" s="6">
        <v>0.0</v>
      </c>
      <c r="J600" s="6">
        <v>600.0</v>
      </c>
      <c r="K600" s="6">
        <v>600.0</v>
      </c>
      <c r="L600" s="11">
        <v>0.0</v>
      </c>
      <c r="M600" s="17">
        <f t="shared" si="1"/>
        <v>5690620922</v>
      </c>
      <c r="N600" s="11">
        <f t="shared" si="8"/>
        <v>2326105357249</v>
      </c>
      <c r="O600" s="47">
        <v>4.0</v>
      </c>
      <c r="P600" s="47">
        <f t="shared" si="21"/>
        <v>20</v>
      </c>
      <c r="Q600" s="9">
        <f t="shared" si="9"/>
        <v>8155174580</v>
      </c>
      <c r="R600" s="44">
        <f t="shared" si="3"/>
        <v>0.6977926549</v>
      </c>
      <c r="S600" s="45">
        <f t="shared" si="10"/>
        <v>3517751.384</v>
      </c>
      <c r="T600" s="44">
        <f t="shared" si="4"/>
        <v>661247.7981</v>
      </c>
      <c r="U600" s="44">
        <f t="shared" si="5"/>
        <v>947627.9141</v>
      </c>
      <c r="V600" s="45">
        <f t="shared" si="11"/>
        <v>2173295115</v>
      </c>
      <c r="W600" s="45">
        <f t="shared" si="6"/>
        <v>1.43709E+15</v>
      </c>
    </row>
    <row r="601">
      <c r="A601" s="52"/>
      <c r="B601" s="52"/>
      <c r="C601" s="52"/>
      <c r="D601" s="52"/>
      <c r="E601" s="52"/>
      <c r="F601" s="45">
        <f t="shared" si="7"/>
        <v>64.35672278</v>
      </c>
      <c r="G601" s="6">
        <f>config!$B$24</f>
        <v>800</v>
      </c>
      <c r="H601" s="6">
        <v>598.0</v>
      </c>
      <c r="I601" s="6">
        <v>0.0</v>
      </c>
      <c r="J601" s="6">
        <v>600.0</v>
      </c>
      <c r="K601" s="6">
        <v>600.0</v>
      </c>
      <c r="L601" s="11">
        <v>0.0</v>
      </c>
      <c r="M601" s="17">
        <f t="shared" si="1"/>
        <v>5872720758</v>
      </c>
      <c r="N601" s="11">
        <f t="shared" si="8"/>
        <v>2407519044752</v>
      </c>
      <c r="O601" s="47">
        <v>4.0</v>
      </c>
      <c r="P601" s="47">
        <f t="shared" si="21"/>
        <v>20</v>
      </c>
      <c r="Q601" s="9">
        <f t="shared" si="9"/>
        <v>8367209119</v>
      </c>
      <c r="R601" s="44">
        <f t="shared" si="3"/>
        <v>0.7018733098</v>
      </c>
      <c r="S601" s="45">
        <f t="shared" si="10"/>
        <v>3570517.655</v>
      </c>
      <c r="T601" s="44">
        <f t="shared" si="4"/>
        <v>674277.3114</v>
      </c>
      <c r="U601" s="44">
        <f t="shared" si="5"/>
        <v>960682.3653</v>
      </c>
      <c r="V601" s="45">
        <f t="shared" si="11"/>
        <v>2238493969</v>
      </c>
      <c r="W601" s="45">
        <f t="shared" si="6"/>
        <v>1.50937E+15</v>
      </c>
    </row>
    <row r="602">
      <c r="A602" s="52"/>
      <c r="B602" s="52"/>
      <c r="C602" s="52"/>
      <c r="D602" s="52"/>
      <c r="E602" s="52"/>
      <c r="F602" s="45">
        <f t="shared" si="7"/>
        <v>64.80721984</v>
      </c>
      <c r="G602" s="6">
        <f>config!$B$24</f>
        <v>800</v>
      </c>
      <c r="H602" s="6">
        <v>599.0</v>
      </c>
      <c r="I602" s="6">
        <v>0.0</v>
      </c>
      <c r="J602" s="6">
        <v>600.0</v>
      </c>
      <c r="K602" s="6">
        <v>600.0</v>
      </c>
      <c r="L602" s="11">
        <v>0.0</v>
      </c>
      <c r="M602" s="17">
        <f t="shared" si="1"/>
        <v>6060647789</v>
      </c>
      <c r="N602" s="11">
        <f t="shared" si="8"/>
        <v>2491782211319</v>
      </c>
      <c r="O602" s="47">
        <v>4.0</v>
      </c>
      <c r="P602" s="47">
        <f t="shared" si="21"/>
        <v>20</v>
      </c>
      <c r="Q602" s="9">
        <f t="shared" si="9"/>
        <v>8584756557</v>
      </c>
      <c r="R602" s="44">
        <f t="shared" si="3"/>
        <v>0.7059778282</v>
      </c>
      <c r="S602" s="45">
        <f t="shared" si="10"/>
        <v>3624075.42</v>
      </c>
      <c r="T602" s="44">
        <f t="shared" si="4"/>
        <v>687563.5638</v>
      </c>
      <c r="U602" s="44">
        <f t="shared" si="5"/>
        <v>973916.6534</v>
      </c>
      <c r="V602" s="45">
        <f t="shared" si="11"/>
        <v>2305648788</v>
      </c>
      <c r="W602" s="45">
        <f t="shared" si="6"/>
        <v>1.58528E+15</v>
      </c>
    </row>
    <row r="603">
      <c r="A603" s="52"/>
      <c r="B603" s="52"/>
      <c r="C603" s="52"/>
      <c r="D603" s="52"/>
      <c r="E603" s="52"/>
      <c r="F603" s="45">
        <f t="shared" si="7"/>
        <v>65.26087038</v>
      </c>
      <c r="G603" s="6">
        <f>config!$B$24</f>
        <v>800</v>
      </c>
      <c r="H603" s="6">
        <v>600.0</v>
      </c>
      <c r="I603" s="6">
        <v>0.0</v>
      </c>
      <c r="J603" s="6">
        <v>600.0</v>
      </c>
      <c r="K603" s="6">
        <v>600.0</v>
      </c>
      <c r="L603" s="11">
        <v>0.0</v>
      </c>
      <c r="M603" s="17">
        <f t="shared" si="1"/>
        <v>6254588485</v>
      </c>
      <c r="N603" s="11">
        <f t="shared" si="8"/>
        <v>2578994588715</v>
      </c>
      <c r="O603" s="47">
        <v>4.0</v>
      </c>
      <c r="P603" s="47">
        <f t="shared" si="21"/>
        <v>20</v>
      </c>
      <c r="Q603" s="9">
        <f t="shared" si="9"/>
        <v>8807960227</v>
      </c>
      <c r="R603" s="44">
        <f t="shared" si="3"/>
        <v>0.7101063497</v>
      </c>
      <c r="S603" s="45">
        <f t="shared" si="10"/>
        <v>3678436.551</v>
      </c>
      <c r="T603" s="44">
        <f t="shared" si="4"/>
        <v>701111.6143</v>
      </c>
      <c r="U603" s="44">
        <f t="shared" si="5"/>
        <v>987333.256</v>
      </c>
      <c r="V603" s="45">
        <f t="shared" si="11"/>
        <v>2374818252</v>
      </c>
      <c r="W603" s="45">
        <f t="shared" si="6"/>
        <v>1.66501E+15</v>
      </c>
    </row>
    <row r="604">
      <c r="A604" s="52"/>
      <c r="B604" s="52"/>
      <c r="C604" s="52"/>
      <c r="D604" s="52"/>
      <c r="E604" s="52"/>
      <c r="F604" s="16"/>
      <c r="H604" s="6"/>
      <c r="N604" s="16"/>
      <c r="O604" s="16"/>
      <c r="P604" s="16"/>
      <c r="Q604" s="16"/>
      <c r="R604" s="82"/>
      <c r="S604" s="16"/>
      <c r="T604" s="82"/>
      <c r="U604" s="82"/>
      <c r="V604" s="10"/>
      <c r="W604" s="10"/>
    </row>
    <row r="605">
      <c r="A605" s="52"/>
      <c r="B605" s="52"/>
      <c r="C605" s="52"/>
      <c r="D605" s="52"/>
      <c r="E605" s="52"/>
      <c r="F605" s="16"/>
      <c r="H605" s="6"/>
      <c r="N605" s="16"/>
      <c r="O605" s="16"/>
      <c r="P605" s="16"/>
      <c r="Q605" s="16"/>
      <c r="R605" s="82"/>
      <c r="S605" s="16"/>
      <c r="T605" s="82"/>
      <c r="U605" s="82"/>
      <c r="V605" s="10"/>
      <c r="W605" s="10"/>
    </row>
    <row r="606">
      <c r="A606" s="52"/>
      <c r="B606" s="52"/>
      <c r="C606" s="52"/>
      <c r="D606" s="52"/>
      <c r="E606" s="52"/>
      <c r="F606" s="16"/>
      <c r="H606" s="6"/>
      <c r="N606" s="16"/>
      <c r="O606" s="16"/>
      <c r="P606" s="16"/>
      <c r="Q606" s="16"/>
      <c r="R606" s="82"/>
      <c r="S606" s="16"/>
      <c r="T606" s="82"/>
      <c r="U606" s="82"/>
      <c r="V606" s="10"/>
      <c r="W606" s="10"/>
    </row>
    <row r="607">
      <c r="A607" s="52"/>
      <c r="B607" s="52"/>
      <c r="C607" s="52"/>
      <c r="D607" s="52"/>
      <c r="E607" s="52"/>
      <c r="F607" s="16"/>
      <c r="H607" s="6"/>
      <c r="N607" s="16"/>
      <c r="O607" s="16"/>
      <c r="P607" s="16"/>
      <c r="Q607" s="16"/>
      <c r="R607" s="82"/>
      <c r="S607" s="16"/>
      <c r="T607" s="82"/>
      <c r="U607" s="82"/>
      <c r="V607" s="10"/>
      <c r="W607" s="10"/>
    </row>
    <row r="608">
      <c r="A608" s="52"/>
      <c r="B608" s="52"/>
      <c r="C608" s="52"/>
      <c r="D608" s="52"/>
      <c r="E608" s="52"/>
      <c r="F608" s="16"/>
      <c r="H608" s="6"/>
      <c r="N608" s="16"/>
      <c r="O608" s="16"/>
      <c r="P608" s="16"/>
      <c r="Q608" s="16"/>
      <c r="R608" s="82"/>
      <c r="S608" s="16"/>
      <c r="T608" s="82"/>
      <c r="U608" s="82"/>
      <c r="V608" s="10"/>
      <c r="W608" s="10"/>
    </row>
    <row r="609">
      <c r="A609" s="52"/>
      <c r="B609" s="52"/>
      <c r="C609" s="52"/>
      <c r="D609" s="52"/>
      <c r="E609" s="52"/>
      <c r="F609" s="16"/>
      <c r="N609" s="16"/>
      <c r="O609" s="16"/>
      <c r="P609" s="16"/>
      <c r="Q609" s="16"/>
      <c r="R609" s="82"/>
      <c r="S609" s="16"/>
      <c r="T609" s="82"/>
      <c r="U609" s="82"/>
      <c r="V609" s="10"/>
      <c r="W609" s="10"/>
    </row>
    <row r="610">
      <c r="A610" s="52"/>
      <c r="B610" s="52"/>
      <c r="C610" s="52"/>
      <c r="D610" s="52"/>
      <c r="E610" s="52"/>
      <c r="F610" s="16"/>
      <c r="N610" s="16"/>
      <c r="O610" s="16"/>
      <c r="P610" s="16"/>
      <c r="Q610" s="16"/>
      <c r="R610" s="82"/>
      <c r="S610" s="16"/>
      <c r="T610" s="82"/>
      <c r="U610" s="82"/>
      <c r="V610" s="10"/>
      <c r="W610" s="10"/>
    </row>
    <row r="611">
      <c r="A611" s="52"/>
      <c r="B611" s="52"/>
      <c r="C611" s="52"/>
      <c r="D611" s="52"/>
      <c r="E611" s="52"/>
      <c r="F611" s="16"/>
      <c r="N611" s="16"/>
      <c r="O611" s="16"/>
      <c r="P611" s="16"/>
      <c r="Q611" s="16"/>
      <c r="R611" s="82"/>
      <c r="S611" s="16"/>
      <c r="T611" s="82"/>
      <c r="U611" s="82"/>
      <c r="V611" s="10"/>
      <c r="W611" s="10"/>
    </row>
    <row r="612">
      <c r="A612" s="52"/>
      <c r="B612" s="52"/>
      <c r="C612" s="52"/>
      <c r="D612" s="52"/>
      <c r="E612" s="52"/>
      <c r="F612" s="16"/>
      <c r="N612" s="16"/>
      <c r="O612" s="16"/>
      <c r="P612" s="16"/>
      <c r="Q612" s="16"/>
      <c r="R612" s="82"/>
      <c r="S612" s="16"/>
      <c r="T612" s="82"/>
      <c r="U612" s="82"/>
      <c r="V612" s="10"/>
      <c r="W612" s="10"/>
    </row>
    <row r="613">
      <c r="A613" s="52"/>
      <c r="B613" s="52"/>
      <c r="C613" s="52"/>
      <c r="D613" s="52"/>
      <c r="E613" s="52"/>
      <c r="F613" s="16"/>
      <c r="N613" s="16"/>
      <c r="O613" s="16"/>
      <c r="P613" s="16"/>
      <c r="Q613" s="16"/>
      <c r="R613" s="82"/>
      <c r="S613" s="16"/>
      <c r="T613" s="82"/>
      <c r="U613" s="82"/>
      <c r="V613" s="10"/>
      <c r="W613" s="10"/>
    </row>
    <row r="614">
      <c r="A614" s="52"/>
      <c r="B614" s="52"/>
      <c r="C614" s="52"/>
      <c r="D614" s="52"/>
      <c r="E614" s="52"/>
      <c r="F614" s="16"/>
      <c r="N614" s="16"/>
      <c r="O614" s="16"/>
      <c r="P614" s="16"/>
      <c r="Q614" s="16"/>
      <c r="R614" s="82"/>
      <c r="S614" s="16"/>
      <c r="T614" s="82"/>
      <c r="U614" s="82"/>
      <c r="V614" s="10"/>
      <c r="W614" s="10"/>
    </row>
    <row r="615">
      <c r="A615" s="52"/>
      <c r="B615" s="52"/>
      <c r="C615" s="52"/>
      <c r="D615" s="52"/>
      <c r="E615" s="52"/>
      <c r="F615" s="16"/>
      <c r="N615" s="16"/>
      <c r="O615" s="16"/>
      <c r="P615" s="16"/>
      <c r="Q615" s="16"/>
      <c r="R615" s="82"/>
      <c r="S615" s="16"/>
      <c r="T615" s="82"/>
      <c r="U615" s="82"/>
      <c r="V615" s="10"/>
      <c r="W615" s="10"/>
    </row>
    <row r="616">
      <c r="A616" s="52"/>
      <c r="B616" s="52"/>
      <c r="C616" s="52"/>
      <c r="D616" s="52"/>
      <c r="E616" s="52"/>
      <c r="F616" s="16"/>
      <c r="N616" s="16"/>
      <c r="O616" s="16"/>
      <c r="P616" s="16"/>
      <c r="Q616" s="16"/>
      <c r="R616" s="82"/>
      <c r="S616" s="16"/>
      <c r="T616" s="82"/>
      <c r="U616" s="82"/>
      <c r="V616" s="10"/>
      <c r="W616" s="10"/>
    </row>
    <row r="617">
      <c r="A617" s="52"/>
      <c r="B617" s="52"/>
      <c r="C617" s="52"/>
      <c r="D617" s="52"/>
      <c r="E617" s="52"/>
      <c r="F617" s="16"/>
      <c r="N617" s="16"/>
      <c r="O617" s="16"/>
      <c r="P617" s="16"/>
      <c r="Q617" s="16"/>
      <c r="R617" s="82"/>
      <c r="S617" s="16"/>
      <c r="T617" s="82"/>
      <c r="U617" s="82"/>
      <c r="V617" s="10"/>
      <c r="W617" s="10"/>
    </row>
    <row r="618">
      <c r="A618" s="52"/>
      <c r="B618" s="52"/>
      <c r="C618" s="52"/>
      <c r="D618" s="52"/>
      <c r="E618" s="52"/>
      <c r="F618" s="16"/>
      <c r="N618" s="16"/>
      <c r="O618" s="16"/>
      <c r="P618" s="16"/>
      <c r="Q618" s="16"/>
      <c r="R618" s="82"/>
      <c r="S618" s="16"/>
      <c r="T618" s="82"/>
      <c r="U618" s="82"/>
      <c r="V618" s="10"/>
      <c r="W618" s="10"/>
    </row>
    <row r="619">
      <c r="A619" s="52"/>
      <c r="B619" s="52"/>
      <c r="C619" s="52"/>
      <c r="D619" s="52"/>
      <c r="E619" s="52"/>
      <c r="F619" s="16"/>
      <c r="N619" s="16"/>
      <c r="O619" s="16"/>
      <c r="P619" s="16"/>
      <c r="Q619" s="16"/>
      <c r="R619" s="82"/>
      <c r="S619" s="16"/>
      <c r="T619" s="82"/>
      <c r="U619" s="82"/>
      <c r="V619" s="10"/>
      <c r="W619" s="10"/>
    </row>
    <row r="620">
      <c r="A620" s="52"/>
      <c r="B620" s="52"/>
      <c r="C620" s="52"/>
      <c r="D620" s="52"/>
      <c r="E620" s="52"/>
      <c r="F620" s="16"/>
      <c r="N620" s="16"/>
      <c r="O620" s="16"/>
      <c r="P620" s="16"/>
      <c r="Q620" s="16"/>
      <c r="R620" s="82"/>
      <c r="S620" s="16"/>
      <c r="T620" s="82"/>
      <c r="U620" s="82"/>
      <c r="V620" s="10"/>
      <c r="W620" s="10"/>
    </row>
    <row r="621">
      <c r="A621" s="52"/>
      <c r="B621" s="52"/>
      <c r="C621" s="52"/>
      <c r="D621" s="52"/>
      <c r="E621" s="52"/>
      <c r="F621" s="16"/>
      <c r="N621" s="16"/>
      <c r="O621" s="16"/>
      <c r="P621" s="16"/>
      <c r="Q621" s="16"/>
      <c r="R621" s="82"/>
      <c r="S621" s="16"/>
      <c r="T621" s="82"/>
      <c r="U621" s="82"/>
      <c r="V621" s="10"/>
      <c r="W621" s="10"/>
    </row>
    <row r="622">
      <c r="A622" s="52"/>
      <c r="B622" s="52"/>
      <c r="C622" s="52"/>
      <c r="D622" s="52"/>
      <c r="E622" s="52"/>
      <c r="F622" s="16"/>
      <c r="N622" s="16"/>
      <c r="O622" s="16"/>
      <c r="P622" s="16"/>
      <c r="Q622" s="16"/>
      <c r="R622" s="82"/>
      <c r="S622" s="16"/>
      <c r="T622" s="82"/>
      <c r="U622" s="82"/>
      <c r="V622" s="10"/>
      <c r="W622" s="10"/>
    </row>
    <row r="623">
      <c r="A623" s="52"/>
      <c r="B623" s="52"/>
      <c r="C623" s="52"/>
      <c r="D623" s="52"/>
      <c r="E623" s="52"/>
      <c r="F623" s="16"/>
      <c r="N623" s="16"/>
      <c r="O623" s="16"/>
      <c r="P623" s="16"/>
      <c r="Q623" s="16"/>
      <c r="R623" s="82"/>
      <c r="S623" s="16"/>
      <c r="T623" s="82"/>
      <c r="U623" s="82"/>
      <c r="V623" s="10"/>
      <c r="W623" s="10"/>
    </row>
    <row r="624">
      <c r="A624" s="52"/>
      <c r="B624" s="52"/>
      <c r="C624" s="52"/>
      <c r="D624" s="52"/>
      <c r="E624" s="52"/>
      <c r="F624" s="16"/>
      <c r="N624" s="16"/>
      <c r="O624" s="16"/>
      <c r="P624" s="16"/>
      <c r="Q624" s="16"/>
      <c r="R624" s="82"/>
      <c r="S624" s="16"/>
      <c r="T624" s="82"/>
      <c r="U624" s="82"/>
      <c r="V624" s="10"/>
      <c r="W624" s="10"/>
    </row>
    <row r="625">
      <c r="A625" s="52"/>
      <c r="B625" s="52"/>
      <c r="C625" s="52"/>
      <c r="D625" s="52"/>
      <c r="E625" s="52"/>
      <c r="F625" s="16"/>
      <c r="N625" s="16"/>
      <c r="O625" s="16"/>
      <c r="P625" s="16"/>
      <c r="Q625" s="16"/>
      <c r="R625" s="82"/>
      <c r="S625" s="16"/>
      <c r="T625" s="82"/>
      <c r="U625" s="82"/>
      <c r="V625" s="10"/>
      <c r="W625" s="10"/>
    </row>
    <row r="626">
      <c r="A626" s="52"/>
      <c r="B626" s="52"/>
      <c r="C626" s="52"/>
      <c r="D626" s="52"/>
      <c r="E626" s="52"/>
      <c r="F626" s="16"/>
      <c r="N626" s="16"/>
      <c r="O626" s="16"/>
      <c r="P626" s="16"/>
      <c r="Q626" s="16"/>
      <c r="R626" s="82"/>
      <c r="S626" s="16"/>
      <c r="T626" s="82"/>
      <c r="U626" s="82"/>
      <c r="V626" s="10"/>
      <c r="W626" s="10"/>
    </row>
    <row r="627">
      <c r="A627" s="52"/>
      <c r="B627" s="52"/>
      <c r="C627" s="52"/>
      <c r="D627" s="52"/>
      <c r="E627" s="52"/>
      <c r="F627" s="16"/>
      <c r="N627" s="16"/>
      <c r="O627" s="16"/>
      <c r="P627" s="16"/>
      <c r="Q627" s="16"/>
      <c r="R627" s="82"/>
      <c r="S627" s="16"/>
      <c r="T627" s="82"/>
      <c r="U627" s="82"/>
      <c r="V627" s="10"/>
      <c r="W627" s="10"/>
    </row>
    <row r="628">
      <c r="A628" s="52"/>
      <c r="B628" s="52"/>
      <c r="C628" s="52"/>
      <c r="D628" s="52"/>
      <c r="E628" s="52"/>
      <c r="F628" s="16"/>
      <c r="N628" s="16"/>
      <c r="O628" s="16"/>
      <c r="P628" s="16"/>
      <c r="Q628" s="16"/>
      <c r="R628" s="82"/>
      <c r="S628" s="16"/>
      <c r="T628" s="82"/>
      <c r="U628" s="82"/>
      <c r="V628" s="10"/>
      <c r="W628" s="10"/>
    </row>
    <row r="629">
      <c r="A629" s="52"/>
      <c r="B629" s="52"/>
      <c r="C629" s="52"/>
      <c r="D629" s="52"/>
      <c r="E629" s="52"/>
      <c r="F629" s="16"/>
      <c r="N629" s="16"/>
      <c r="O629" s="16"/>
      <c r="P629" s="16"/>
      <c r="Q629" s="16"/>
      <c r="R629" s="82"/>
      <c r="S629" s="16"/>
      <c r="T629" s="82"/>
      <c r="U629" s="82"/>
      <c r="V629" s="10"/>
      <c r="W629" s="10"/>
    </row>
    <row r="630">
      <c r="A630" s="52"/>
      <c r="B630" s="52"/>
      <c r="C630" s="52"/>
      <c r="D630" s="52"/>
      <c r="E630" s="52"/>
      <c r="F630" s="16"/>
      <c r="N630" s="16"/>
      <c r="O630" s="16"/>
      <c r="P630" s="16"/>
      <c r="Q630" s="16"/>
      <c r="R630" s="82"/>
      <c r="S630" s="16"/>
      <c r="T630" s="82"/>
      <c r="U630" s="82"/>
      <c r="V630" s="10"/>
      <c r="W630" s="10"/>
    </row>
    <row r="631">
      <c r="A631" s="52"/>
      <c r="B631" s="52"/>
      <c r="C631" s="52"/>
      <c r="D631" s="52"/>
      <c r="E631" s="52"/>
      <c r="F631" s="16"/>
      <c r="N631" s="16"/>
      <c r="O631" s="16"/>
      <c r="P631" s="16"/>
      <c r="Q631" s="16"/>
      <c r="R631" s="82"/>
      <c r="S631" s="16"/>
      <c r="T631" s="82"/>
      <c r="U631" s="82"/>
      <c r="V631" s="10"/>
      <c r="W631" s="10"/>
    </row>
    <row r="632">
      <c r="A632" s="52"/>
      <c r="B632" s="52"/>
      <c r="C632" s="52"/>
      <c r="D632" s="52"/>
      <c r="E632" s="52"/>
      <c r="F632" s="16"/>
      <c r="N632" s="16"/>
      <c r="O632" s="16"/>
      <c r="P632" s="16"/>
      <c r="Q632" s="16"/>
      <c r="R632" s="82"/>
      <c r="S632" s="16"/>
      <c r="T632" s="82"/>
      <c r="U632" s="82"/>
      <c r="V632" s="10"/>
      <c r="W632" s="10"/>
    </row>
    <row r="633">
      <c r="A633" s="52"/>
      <c r="B633" s="52"/>
      <c r="C633" s="52"/>
      <c r="D633" s="52"/>
      <c r="E633" s="52"/>
      <c r="F633" s="16"/>
      <c r="N633" s="16"/>
      <c r="O633" s="16"/>
      <c r="P633" s="16"/>
      <c r="Q633" s="16"/>
      <c r="R633" s="82"/>
      <c r="S633" s="16"/>
      <c r="T633" s="82"/>
      <c r="U633" s="82"/>
      <c r="V633" s="10"/>
      <c r="W633" s="10"/>
    </row>
    <row r="634">
      <c r="A634" s="52"/>
      <c r="B634" s="52"/>
      <c r="C634" s="52"/>
      <c r="D634" s="52"/>
      <c r="E634" s="52"/>
      <c r="F634" s="16"/>
      <c r="N634" s="16"/>
      <c r="O634" s="16"/>
      <c r="P634" s="16"/>
      <c r="Q634" s="16"/>
      <c r="R634" s="82"/>
      <c r="S634" s="16"/>
      <c r="T634" s="82"/>
      <c r="U634" s="82"/>
      <c r="V634" s="10"/>
      <c r="W634" s="10"/>
    </row>
    <row r="635">
      <c r="A635" s="52"/>
      <c r="B635" s="52"/>
      <c r="C635" s="52"/>
      <c r="D635" s="52"/>
      <c r="E635" s="52"/>
      <c r="F635" s="16"/>
      <c r="N635" s="16"/>
      <c r="O635" s="16"/>
      <c r="P635" s="16"/>
      <c r="Q635" s="16"/>
      <c r="R635" s="82"/>
      <c r="S635" s="16"/>
      <c r="T635" s="82"/>
      <c r="U635" s="82"/>
      <c r="V635" s="10"/>
      <c r="W635" s="10"/>
    </row>
    <row r="636">
      <c r="A636" s="52"/>
      <c r="B636" s="52"/>
      <c r="C636" s="52"/>
      <c r="D636" s="52"/>
      <c r="E636" s="52"/>
      <c r="F636" s="16"/>
      <c r="N636" s="16"/>
      <c r="O636" s="16"/>
      <c r="P636" s="16"/>
      <c r="Q636" s="16"/>
      <c r="R636" s="82"/>
      <c r="S636" s="16"/>
      <c r="T636" s="82"/>
      <c r="U636" s="82"/>
      <c r="V636" s="10"/>
      <c r="W636" s="10"/>
    </row>
    <row r="637">
      <c r="A637" s="52"/>
      <c r="B637" s="52"/>
      <c r="C637" s="52"/>
      <c r="D637" s="52"/>
      <c r="E637" s="52"/>
      <c r="F637" s="16"/>
      <c r="N637" s="16"/>
      <c r="O637" s="16"/>
      <c r="P637" s="16"/>
      <c r="Q637" s="16"/>
      <c r="R637" s="82"/>
      <c r="S637" s="16"/>
      <c r="T637" s="82"/>
      <c r="U637" s="82"/>
      <c r="V637" s="10"/>
      <c r="W637" s="10"/>
    </row>
    <row r="638">
      <c r="A638" s="52"/>
      <c r="B638" s="52"/>
      <c r="C638" s="52"/>
      <c r="D638" s="52"/>
      <c r="E638" s="52"/>
      <c r="F638" s="16"/>
      <c r="N638" s="16"/>
      <c r="O638" s="16"/>
      <c r="P638" s="16"/>
      <c r="Q638" s="16"/>
      <c r="R638" s="82"/>
      <c r="S638" s="16"/>
      <c r="T638" s="82"/>
      <c r="U638" s="82"/>
      <c r="V638" s="10"/>
      <c r="W638" s="10"/>
    </row>
    <row r="639">
      <c r="A639" s="52"/>
      <c r="B639" s="52"/>
      <c r="C639" s="52"/>
      <c r="D639" s="52"/>
      <c r="E639" s="52"/>
      <c r="F639" s="16"/>
      <c r="N639" s="16"/>
      <c r="O639" s="16"/>
      <c r="P639" s="16"/>
      <c r="Q639" s="16"/>
      <c r="R639" s="82"/>
      <c r="S639" s="16"/>
      <c r="T639" s="82"/>
      <c r="U639" s="82"/>
      <c r="V639" s="10"/>
      <c r="W639" s="10"/>
    </row>
    <row r="640">
      <c r="A640" s="52"/>
      <c r="B640" s="52"/>
      <c r="C640" s="52"/>
      <c r="D640" s="52"/>
      <c r="E640" s="52"/>
      <c r="F640" s="16"/>
      <c r="N640" s="16"/>
      <c r="O640" s="16"/>
      <c r="P640" s="16"/>
      <c r="Q640" s="16"/>
      <c r="R640" s="82"/>
      <c r="S640" s="16"/>
      <c r="T640" s="82"/>
      <c r="U640" s="82"/>
      <c r="V640" s="10"/>
      <c r="W640" s="10"/>
    </row>
    <row r="641">
      <c r="A641" s="52"/>
      <c r="B641" s="52"/>
      <c r="C641" s="52"/>
      <c r="D641" s="52"/>
      <c r="E641" s="52"/>
      <c r="F641" s="16"/>
      <c r="N641" s="16"/>
      <c r="O641" s="16"/>
      <c r="P641" s="16"/>
      <c r="Q641" s="16"/>
      <c r="R641" s="82"/>
      <c r="S641" s="16"/>
      <c r="T641" s="82"/>
      <c r="U641" s="82"/>
      <c r="V641" s="10"/>
      <c r="W641" s="10"/>
    </row>
    <row r="642">
      <c r="A642" s="52"/>
      <c r="B642" s="52"/>
      <c r="C642" s="52"/>
      <c r="D642" s="52"/>
      <c r="E642" s="52"/>
      <c r="F642" s="16"/>
      <c r="N642" s="16"/>
      <c r="O642" s="16"/>
      <c r="P642" s="16"/>
      <c r="Q642" s="16"/>
      <c r="R642" s="82"/>
      <c r="S642" s="16"/>
      <c r="T642" s="82"/>
      <c r="U642" s="82"/>
      <c r="V642" s="10"/>
      <c r="W642" s="10"/>
    </row>
    <row r="643">
      <c r="A643" s="52"/>
      <c r="B643" s="52"/>
      <c r="C643" s="52"/>
      <c r="D643" s="52"/>
      <c r="E643" s="52"/>
      <c r="F643" s="16"/>
      <c r="N643" s="16"/>
      <c r="O643" s="16"/>
      <c r="P643" s="16"/>
      <c r="Q643" s="16"/>
      <c r="R643" s="82"/>
      <c r="S643" s="16"/>
      <c r="T643" s="82"/>
      <c r="U643" s="82"/>
      <c r="V643" s="10"/>
      <c r="W643" s="10"/>
    </row>
    <row r="644">
      <c r="A644" s="52"/>
      <c r="B644" s="52"/>
      <c r="C644" s="52"/>
      <c r="D644" s="52"/>
      <c r="E644" s="52"/>
      <c r="F644" s="16"/>
      <c r="N644" s="16"/>
      <c r="O644" s="16"/>
      <c r="P644" s="16"/>
      <c r="Q644" s="16"/>
      <c r="R644" s="82"/>
      <c r="S644" s="16"/>
      <c r="T644" s="82"/>
      <c r="U644" s="82"/>
      <c r="V644" s="10"/>
      <c r="W644" s="10"/>
    </row>
    <row r="645">
      <c r="A645" s="52"/>
      <c r="B645" s="52"/>
      <c r="C645" s="52"/>
      <c r="D645" s="52"/>
      <c r="E645" s="52"/>
      <c r="F645" s="16"/>
      <c r="N645" s="16"/>
      <c r="O645" s="16"/>
      <c r="P645" s="16"/>
      <c r="Q645" s="16"/>
      <c r="R645" s="82"/>
      <c r="S645" s="16"/>
      <c r="T645" s="82"/>
      <c r="U645" s="82"/>
      <c r="V645" s="10"/>
      <c r="W645" s="10"/>
    </row>
    <row r="646">
      <c r="A646" s="52"/>
      <c r="B646" s="52"/>
      <c r="C646" s="52"/>
      <c r="D646" s="52"/>
      <c r="E646" s="52"/>
      <c r="F646" s="16"/>
      <c r="N646" s="16"/>
      <c r="O646" s="16"/>
      <c r="P646" s="16"/>
      <c r="Q646" s="16"/>
      <c r="R646" s="82"/>
      <c r="S646" s="16"/>
      <c r="T646" s="82"/>
      <c r="U646" s="82"/>
      <c r="V646" s="10"/>
      <c r="W646" s="10"/>
    </row>
    <row r="647">
      <c r="A647" s="52"/>
      <c r="B647" s="52"/>
      <c r="C647" s="52"/>
      <c r="D647" s="52"/>
      <c r="E647" s="52"/>
      <c r="F647" s="16"/>
      <c r="N647" s="16"/>
      <c r="O647" s="16"/>
      <c r="P647" s="16"/>
      <c r="Q647" s="16"/>
      <c r="R647" s="82"/>
      <c r="S647" s="16"/>
      <c r="T647" s="82"/>
      <c r="U647" s="82"/>
      <c r="V647" s="10"/>
      <c r="W647" s="10"/>
    </row>
    <row r="648">
      <c r="A648" s="52"/>
      <c r="B648" s="52"/>
      <c r="C648" s="52"/>
      <c r="D648" s="52"/>
      <c r="E648" s="52"/>
      <c r="F648" s="16"/>
      <c r="N648" s="16"/>
      <c r="O648" s="16"/>
      <c r="P648" s="16"/>
      <c r="Q648" s="16"/>
      <c r="R648" s="82"/>
      <c r="S648" s="16"/>
      <c r="T648" s="82"/>
      <c r="U648" s="82"/>
      <c r="V648" s="10"/>
      <c r="W648" s="10"/>
    </row>
    <row r="649">
      <c r="A649" s="52"/>
      <c r="B649" s="52"/>
      <c r="C649" s="52"/>
      <c r="D649" s="52"/>
      <c r="E649" s="52"/>
      <c r="F649" s="16"/>
      <c r="N649" s="16"/>
      <c r="O649" s="16"/>
      <c r="P649" s="16"/>
      <c r="Q649" s="16"/>
      <c r="R649" s="82"/>
      <c r="S649" s="16"/>
      <c r="T649" s="82"/>
      <c r="U649" s="82"/>
      <c r="V649" s="10"/>
      <c r="W649" s="10"/>
    </row>
    <row r="650">
      <c r="A650" s="52"/>
      <c r="B650" s="52"/>
      <c r="C650" s="52"/>
      <c r="D650" s="52"/>
      <c r="E650" s="52"/>
      <c r="F650" s="16"/>
      <c r="N650" s="16"/>
      <c r="O650" s="16"/>
      <c r="P650" s="16"/>
      <c r="Q650" s="16"/>
      <c r="R650" s="82"/>
      <c r="S650" s="16"/>
      <c r="T650" s="82"/>
      <c r="U650" s="82"/>
      <c r="V650" s="10"/>
      <c r="W650" s="10"/>
    </row>
    <row r="651">
      <c r="A651" s="52"/>
      <c r="B651" s="52"/>
      <c r="C651" s="52"/>
      <c r="D651" s="52"/>
      <c r="E651" s="52"/>
      <c r="F651" s="16"/>
      <c r="N651" s="16"/>
      <c r="O651" s="16"/>
      <c r="P651" s="16"/>
      <c r="Q651" s="16"/>
      <c r="R651" s="82"/>
      <c r="S651" s="16"/>
      <c r="T651" s="82"/>
      <c r="U651" s="82"/>
      <c r="V651" s="10"/>
      <c r="W651" s="10"/>
    </row>
    <row r="652">
      <c r="A652" s="52"/>
      <c r="B652" s="52"/>
      <c r="C652" s="52"/>
      <c r="D652" s="52"/>
      <c r="E652" s="52"/>
      <c r="F652" s="16"/>
      <c r="N652" s="16"/>
      <c r="O652" s="16"/>
      <c r="P652" s="16"/>
      <c r="Q652" s="16"/>
      <c r="R652" s="82"/>
      <c r="S652" s="16"/>
      <c r="T652" s="82"/>
      <c r="U652" s="82"/>
      <c r="V652" s="10"/>
      <c r="W652" s="10"/>
    </row>
    <row r="653">
      <c r="A653" s="52"/>
      <c r="B653" s="52"/>
      <c r="C653" s="52"/>
      <c r="D653" s="52"/>
      <c r="E653" s="52"/>
      <c r="F653" s="16"/>
      <c r="N653" s="16"/>
      <c r="O653" s="16"/>
      <c r="P653" s="16"/>
      <c r="Q653" s="16"/>
      <c r="R653" s="82"/>
      <c r="S653" s="16"/>
      <c r="T653" s="82"/>
      <c r="U653" s="82"/>
      <c r="V653" s="10"/>
      <c r="W653" s="10"/>
    </row>
    <row r="654">
      <c r="A654" s="52"/>
      <c r="B654" s="52"/>
      <c r="C654" s="52"/>
      <c r="D654" s="52"/>
      <c r="E654" s="52"/>
      <c r="F654" s="16"/>
      <c r="N654" s="16"/>
      <c r="O654" s="16"/>
      <c r="P654" s="16"/>
      <c r="Q654" s="16"/>
      <c r="R654" s="82"/>
      <c r="S654" s="16"/>
      <c r="T654" s="82"/>
      <c r="U654" s="82"/>
      <c r="V654" s="10"/>
      <c r="W654" s="10"/>
    </row>
    <row r="655">
      <c r="A655" s="52"/>
      <c r="B655" s="52"/>
      <c r="C655" s="52"/>
      <c r="D655" s="52"/>
      <c r="E655" s="52"/>
      <c r="F655" s="16"/>
      <c r="N655" s="16"/>
      <c r="O655" s="16"/>
      <c r="P655" s="16"/>
      <c r="Q655" s="16"/>
      <c r="R655" s="82"/>
      <c r="S655" s="16"/>
      <c r="T655" s="82"/>
      <c r="U655" s="82"/>
      <c r="V655" s="10"/>
      <c r="W655" s="10"/>
    </row>
    <row r="656">
      <c r="A656" s="52"/>
      <c r="B656" s="52"/>
      <c r="C656" s="52"/>
      <c r="D656" s="52"/>
      <c r="E656" s="52"/>
      <c r="F656" s="16"/>
      <c r="N656" s="16"/>
      <c r="O656" s="16"/>
      <c r="P656" s="16"/>
      <c r="Q656" s="16"/>
      <c r="R656" s="82"/>
      <c r="S656" s="16"/>
      <c r="T656" s="82"/>
      <c r="U656" s="82"/>
      <c r="V656" s="10"/>
      <c r="W656" s="10"/>
    </row>
    <row r="657">
      <c r="A657" s="52"/>
      <c r="B657" s="52"/>
      <c r="C657" s="52"/>
      <c r="D657" s="52"/>
      <c r="E657" s="52"/>
      <c r="F657" s="16"/>
      <c r="N657" s="16"/>
      <c r="O657" s="16"/>
      <c r="P657" s="16"/>
      <c r="Q657" s="16"/>
      <c r="R657" s="82"/>
      <c r="S657" s="16"/>
      <c r="T657" s="82"/>
      <c r="U657" s="82"/>
      <c r="V657" s="10"/>
      <c r="W657" s="10"/>
    </row>
    <row r="658">
      <c r="A658" s="52"/>
      <c r="B658" s="52"/>
      <c r="C658" s="52"/>
      <c r="D658" s="52"/>
      <c r="E658" s="52"/>
      <c r="F658" s="16"/>
      <c r="N658" s="16"/>
      <c r="O658" s="16"/>
      <c r="P658" s="16"/>
      <c r="Q658" s="16"/>
      <c r="R658" s="82"/>
      <c r="S658" s="16"/>
      <c r="T658" s="82"/>
      <c r="U658" s="82"/>
      <c r="V658" s="10"/>
      <c r="W658" s="10"/>
    </row>
    <row r="659">
      <c r="A659" s="52"/>
      <c r="B659" s="52"/>
      <c r="C659" s="52"/>
      <c r="D659" s="52"/>
      <c r="E659" s="52"/>
      <c r="F659" s="16"/>
      <c r="N659" s="16"/>
      <c r="O659" s="16"/>
      <c r="P659" s="16"/>
      <c r="Q659" s="16"/>
      <c r="R659" s="82"/>
      <c r="S659" s="16"/>
      <c r="T659" s="82"/>
      <c r="U659" s="82"/>
      <c r="V659" s="10"/>
      <c r="W659" s="10"/>
    </row>
    <row r="660">
      <c r="A660" s="52"/>
      <c r="B660" s="52"/>
      <c r="C660" s="52"/>
      <c r="D660" s="52"/>
      <c r="E660" s="52"/>
      <c r="F660" s="16"/>
      <c r="N660" s="16"/>
      <c r="O660" s="16"/>
      <c r="P660" s="16"/>
      <c r="Q660" s="16"/>
      <c r="R660" s="82"/>
      <c r="S660" s="16"/>
      <c r="T660" s="82"/>
      <c r="U660" s="82"/>
      <c r="V660" s="10"/>
      <c r="W660" s="10"/>
    </row>
    <row r="661">
      <c r="A661" s="52"/>
      <c r="B661" s="52"/>
      <c r="C661" s="52"/>
      <c r="D661" s="52"/>
      <c r="E661" s="52"/>
      <c r="F661" s="16"/>
      <c r="N661" s="16"/>
      <c r="O661" s="16"/>
      <c r="P661" s="16"/>
      <c r="Q661" s="16"/>
      <c r="R661" s="82"/>
      <c r="S661" s="16"/>
      <c r="T661" s="82"/>
      <c r="U661" s="82"/>
      <c r="V661" s="10"/>
      <c r="W661" s="10"/>
    </row>
    <row r="662">
      <c r="A662" s="52"/>
      <c r="B662" s="52"/>
      <c r="C662" s="52"/>
      <c r="D662" s="52"/>
      <c r="E662" s="52"/>
      <c r="F662" s="16"/>
      <c r="N662" s="16"/>
      <c r="O662" s="16"/>
      <c r="P662" s="16"/>
      <c r="Q662" s="16"/>
      <c r="R662" s="82"/>
      <c r="S662" s="16"/>
      <c r="T662" s="82"/>
      <c r="U662" s="82"/>
      <c r="V662" s="10"/>
      <c r="W662" s="10"/>
    </row>
    <row r="663">
      <c r="A663" s="52"/>
      <c r="B663" s="52"/>
      <c r="C663" s="52"/>
      <c r="D663" s="52"/>
      <c r="E663" s="52"/>
      <c r="F663" s="16"/>
      <c r="N663" s="16"/>
      <c r="O663" s="16"/>
      <c r="P663" s="16"/>
      <c r="Q663" s="16"/>
      <c r="R663" s="82"/>
      <c r="S663" s="16"/>
      <c r="T663" s="82"/>
      <c r="U663" s="82"/>
      <c r="V663" s="10"/>
      <c r="W663" s="10"/>
    </row>
    <row r="664">
      <c r="A664" s="52"/>
      <c r="B664" s="52"/>
      <c r="C664" s="52"/>
      <c r="D664" s="52"/>
      <c r="E664" s="52"/>
      <c r="F664" s="16"/>
      <c r="N664" s="16"/>
      <c r="O664" s="16"/>
      <c r="P664" s="16"/>
      <c r="Q664" s="16"/>
      <c r="R664" s="82"/>
      <c r="S664" s="16"/>
      <c r="T664" s="82"/>
      <c r="U664" s="82"/>
      <c r="V664" s="10"/>
      <c r="W664" s="10"/>
    </row>
    <row r="665">
      <c r="A665" s="52"/>
      <c r="B665" s="52"/>
      <c r="C665" s="52"/>
      <c r="D665" s="52"/>
      <c r="E665" s="52"/>
      <c r="F665" s="16"/>
      <c r="N665" s="16"/>
      <c r="O665" s="16"/>
      <c r="P665" s="16"/>
      <c r="Q665" s="16"/>
      <c r="R665" s="82"/>
      <c r="S665" s="16"/>
      <c r="T665" s="82"/>
      <c r="U665" s="82"/>
      <c r="V665" s="10"/>
      <c r="W665" s="10"/>
    </row>
    <row r="666">
      <c r="A666" s="52"/>
      <c r="B666" s="52"/>
      <c r="C666" s="52"/>
      <c r="D666" s="52"/>
      <c r="E666" s="52"/>
      <c r="F666" s="16"/>
      <c r="N666" s="16"/>
      <c r="O666" s="16"/>
      <c r="P666" s="16"/>
      <c r="Q666" s="16"/>
      <c r="R666" s="82"/>
      <c r="S666" s="16"/>
      <c r="T666" s="82"/>
      <c r="U666" s="82"/>
      <c r="V666" s="10"/>
      <c r="W666" s="10"/>
    </row>
    <row r="667">
      <c r="A667" s="52"/>
      <c r="B667" s="52"/>
      <c r="C667" s="52"/>
      <c r="D667" s="52"/>
      <c r="E667" s="52"/>
      <c r="F667" s="16"/>
      <c r="N667" s="16"/>
      <c r="O667" s="16"/>
      <c r="P667" s="16"/>
      <c r="Q667" s="16"/>
      <c r="R667" s="82"/>
      <c r="S667" s="16"/>
      <c r="T667" s="82"/>
      <c r="U667" s="82"/>
      <c r="V667" s="10"/>
      <c r="W667" s="10"/>
    </row>
    <row r="668">
      <c r="A668" s="52"/>
      <c r="B668" s="52"/>
      <c r="C668" s="52"/>
      <c r="D668" s="52"/>
      <c r="E668" s="52"/>
      <c r="F668" s="16"/>
      <c r="N668" s="16"/>
      <c r="O668" s="16"/>
      <c r="P668" s="16"/>
      <c r="Q668" s="16"/>
      <c r="R668" s="82"/>
      <c r="S668" s="16"/>
      <c r="T668" s="82"/>
      <c r="U668" s="82"/>
      <c r="V668" s="10"/>
      <c r="W668" s="10"/>
    </row>
    <row r="669">
      <c r="A669" s="52"/>
      <c r="B669" s="52"/>
      <c r="C669" s="52"/>
      <c r="D669" s="52"/>
      <c r="E669" s="52"/>
      <c r="F669" s="16"/>
      <c r="N669" s="16"/>
      <c r="O669" s="16"/>
      <c r="P669" s="16"/>
      <c r="Q669" s="16"/>
      <c r="R669" s="82"/>
      <c r="S669" s="16"/>
      <c r="T669" s="82"/>
      <c r="U669" s="82"/>
      <c r="V669" s="10"/>
      <c r="W669" s="10"/>
    </row>
    <row r="670">
      <c r="A670" s="52"/>
      <c r="B670" s="52"/>
      <c r="C670" s="52"/>
      <c r="D670" s="52"/>
      <c r="E670" s="52"/>
      <c r="F670" s="16"/>
      <c r="N670" s="16"/>
      <c r="O670" s="16"/>
      <c r="P670" s="16"/>
      <c r="Q670" s="16"/>
      <c r="R670" s="82"/>
      <c r="S670" s="16"/>
      <c r="T670" s="82"/>
      <c r="U670" s="82"/>
      <c r="V670" s="10"/>
      <c r="W670" s="10"/>
    </row>
    <row r="671">
      <c r="A671" s="52"/>
      <c r="B671" s="52"/>
      <c r="C671" s="52"/>
      <c r="D671" s="52"/>
      <c r="E671" s="52"/>
      <c r="F671" s="16"/>
      <c r="N671" s="16"/>
      <c r="O671" s="16"/>
      <c r="P671" s="16"/>
      <c r="Q671" s="16"/>
      <c r="R671" s="82"/>
      <c r="S671" s="16"/>
      <c r="T671" s="82"/>
      <c r="U671" s="82"/>
      <c r="V671" s="10"/>
      <c r="W671" s="10"/>
    </row>
    <row r="672">
      <c r="A672" s="52"/>
      <c r="B672" s="52"/>
      <c r="C672" s="52"/>
      <c r="D672" s="52"/>
      <c r="E672" s="52"/>
      <c r="F672" s="16"/>
      <c r="N672" s="16"/>
      <c r="O672" s="16"/>
      <c r="P672" s="16"/>
      <c r="Q672" s="16"/>
      <c r="R672" s="82"/>
      <c r="S672" s="16"/>
      <c r="T672" s="82"/>
      <c r="U672" s="82"/>
      <c r="V672" s="10"/>
      <c r="W672" s="10"/>
    </row>
    <row r="673">
      <c r="A673" s="52"/>
      <c r="B673" s="52"/>
      <c r="C673" s="52"/>
      <c r="D673" s="52"/>
      <c r="E673" s="52"/>
      <c r="F673" s="16"/>
      <c r="N673" s="16"/>
      <c r="O673" s="16"/>
      <c r="P673" s="16"/>
      <c r="Q673" s="16"/>
      <c r="R673" s="82"/>
      <c r="S673" s="16"/>
      <c r="T673" s="82"/>
      <c r="U673" s="82"/>
      <c r="V673" s="10"/>
      <c r="W673" s="10"/>
    </row>
    <row r="674">
      <c r="A674" s="52"/>
      <c r="B674" s="52"/>
      <c r="C674" s="52"/>
      <c r="D674" s="52"/>
      <c r="E674" s="52"/>
      <c r="F674" s="16"/>
      <c r="N674" s="16"/>
      <c r="O674" s="16"/>
      <c r="P674" s="16"/>
      <c r="Q674" s="16"/>
      <c r="R674" s="82"/>
      <c r="S674" s="16"/>
      <c r="T674" s="82"/>
      <c r="U674" s="82"/>
      <c r="V674" s="10"/>
      <c r="W674" s="10"/>
    </row>
    <row r="675">
      <c r="A675" s="52"/>
      <c r="B675" s="52"/>
      <c r="C675" s="52"/>
      <c r="D675" s="52"/>
      <c r="E675" s="52"/>
      <c r="F675" s="16"/>
      <c r="N675" s="16"/>
      <c r="O675" s="16"/>
      <c r="P675" s="16"/>
      <c r="Q675" s="16"/>
      <c r="R675" s="82"/>
      <c r="S675" s="16"/>
      <c r="T675" s="82"/>
      <c r="U675" s="82"/>
      <c r="V675" s="10"/>
      <c r="W675" s="10"/>
    </row>
    <row r="676">
      <c r="A676" s="52"/>
      <c r="B676" s="52"/>
      <c r="C676" s="52"/>
      <c r="D676" s="52"/>
      <c r="E676" s="52"/>
      <c r="F676" s="16"/>
      <c r="N676" s="16"/>
      <c r="O676" s="16"/>
      <c r="P676" s="16"/>
      <c r="Q676" s="16"/>
      <c r="R676" s="82"/>
      <c r="S676" s="16"/>
      <c r="T676" s="82"/>
      <c r="U676" s="82"/>
      <c r="V676" s="10"/>
      <c r="W676" s="10"/>
    </row>
    <row r="677">
      <c r="A677" s="52"/>
      <c r="B677" s="52"/>
      <c r="C677" s="52"/>
      <c r="D677" s="52"/>
      <c r="E677" s="52"/>
      <c r="F677" s="16"/>
      <c r="N677" s="16"/>
      <c r="O677" s="16"/>
      <c r="P677" s="16"/>
      <c r="Q677" s="16"/>
      <c r="R677" s="82"/>
      <c r="S677" s="16"/>
      <c r="T677" s="82"/>
      <c r="U677" s="82"/>
      <c r="V677" s="10"/>
      <c r="W677" s="10"/>
    </row>
    <row r="678">
      <c r="A678" s="52"/>
      <c r="B678" s="52"/>
      <c r="C678" s="52"/>
      <c r="D678" s="52"/>
      <c r="E678" s="52"/>
      <c r="F678" s="16"/>
      <c r="N678" s="16"/>
      <c r="O678" s="16"/>
      <c r="P678" s="16"/>
      <c r="Q678" s="16"/>
      <c r="R678" s="82"/>
      <c r="S678" s="16"/>
      <c r="T678" s="82"/>
      <c r="U678" s="82"/>
      <c r="V678" s="10"/>
      <c r="W678" s="10"/>
    </row>
    <row r="679">
      <c r="A679" s="52"/>
      <c r="B679" s="52"/>
      <c r="C679" s="52"/>
      <c r="D679" s="52"/>
      <c r="E679" s="52"/>
      <c r="F679" s="16"/>
      <c r="N679" s="16"/>
      <c r="O679" s="16"/>
      <c r="P679" s="16"/>
      <c r="Q679" s="16"/>
      <c r="R679" s="82"/>
      <c r="S679" s="16"/>
      <c r="T679" s="82"/>
      <c r="U679" s="82"/>
      <c r="V679" s="10"/>
      <c r="W679" s="10"/>
    </row>
    <row r="680">
      <c r="A680" s="52"/>
      <c r="B680" s="52"/>
      <c r="C680" s="52"/>
      <c r="D680" s="52"/>
      <c r="E680" s="52"/>
      <c r="F680" s="16"/>
      <c r="N680" s="16"/>
      <c r="O680" s="16"/>
      <c r="P680" s="16"/>
      <c r="Q680" s="16"/>
      <c r="R680" s="82"/>
      <c r="S680" s="16"/>
      <c r="T680" s="82"/>
      <c r="U680" s="82"/>
      <c r="V680" s="10"/>
      <c r="W680" s="10"/>
    </row>
    <row r="681">
      <c r="A681" s="52"/>
      <c r="B681" s="52"/>
      <c r="C681" s="52"/>
      <c r="D681" s="52"/>
      <c r="E681" s="52"/>
      <c r="F681" s="16"/>
      <c r="N681" s="16"/>
      <c r="O681" s="16"/>
      <c r="P681" s="16"/>
      <c r="Q681" s="16"/>
      <c r="R681" s="82"/>
      <c r="S681" s="16"/>
      <c r="T681" s="82"/>
      <c r="U681" s="82"/>
      <c r="V681" s="10"/>
      <c r="W681" s="10"/>
    </row>
    <row r="682">
      <c r="A682" s="52"/>
      <c r="B682" s="52"/>
      <c r="C682" s="52"/>
      <c r="D682" s="52"/>
      <c r="E682" s="52"/>
      <c r="F682" s="16"/>
      <c r="N682" s="16"/>
      <c r="O682" s="16"/>
      <c r="P682" s="16"/>
      <c r="Q682" s="16"/>
      <c r="R682" s="82"/>
      <c r="S682" s="16"/>
      <c r="T682" s="82"/>
      <c r="U682" s="82"/>
      <c r="V682" s="10"/>
      <c r="W682" s="10"/>
    </row>
    <row r="683">
      <c r="A683" s="52"/>
      <c r="B683" s="52"/>
      <c r="C683" s="52"/>
      <c r="D683" s="52"/>
      <c r="E683" s="52"/>
      <c r="F683" s="16"/>
      <c r="N683" s="16"/>
      <c r="O683" s="16"/>
      <c r="P683" s="16"/>
      <c r="Q683" s="16"/>
      <c r="R683" s="82"/>
      <c r="S683" s="16"/>
      <c r="T683" s="82"/>
      <c r="U683" s="82"/>
      <c r="V683" s="10"/>
      <c r="W683" s="10"/>
    </row>
    <row r="684">
      <c r="A684" s="52"/>
      <c r="B684" s="52"/>
      <c r="C684" s="52"/>
      <c r="D684" s="52"/>
      <c r="E684" s="52"/>
      <c r="F684" s="16"/>
      <c r="N684" s="16"/>
      <c r="O684" s="16"/>
      <c r="P684" s="16"/>
      <c r="Q684" s="16"/>
      <c r="R684" s="82"/>
      <c r="S684" s="16"/>
      <c r="T684" s="82"/>
      <c r="U684" s="82"/>
      <c r="V684" s="10"/>
      <c r="W684" s="10"/>
    </row>
    <row r="685">
      <c r="A685" s="52"/>
      <c r="B685" s="52"/>
      <c r="C685" s="52"/>
      <c r="D685" s="52"/>
      <c r="E685" s="52"/>
      <c r="F685" s="16"/>
      <c r="N685" s="16"/>
      <c r="O685" s="16"/>
      <c r="P685" s="16"/>
      <c r="Q685" s="16"/>
      <c r="R685" s="82"/>
      <c r="S685" s="16"/>
      <c r="T685" s="82"/>
      <c r="U685" s="82"/>
      <c r="V685" s="10"/>
      <c r="W685" s="10"/>
    </row>
    <row r="686">
      <c r="A686" s="52"/>
      <c r="B686" s="52"/>
      <c r="C686" s="52"/>
      <c r="D686" s="52"/>
      <c r="E686" s="52"/>
      <c r="F686" s="16"/>
      <c r="N686" s="16"/>
      <c r="O686" s="16"/>
      <c r="P686" s="16"/>
      <c r="Q686" s="16"/>
      <c r="R686" s="82"/>
      <c r="S686" s="16"/>
      <c r="T686" s="82"/>
      <c r="U686" s="82"/>
      <c r="V686" s="10"/>
      <c r="W686" s="10"/>
    </row>
    <row r="687">
      <c r="A687" s="52"/>
      <c r="B687" s="52"/>
      <c r="C687" s="52"/>
      <c r="D687" s="52"/>
      <c r="E687" s="52"/>
      <c r="F687" s="16"/>
      <c r="N687" s="16"/>
      <c r="O687" s="16"/>
      <c r="P687" s="16"/>
      <c r="Q687" s="16"/>
      <c r="R687" s="82"/>
      <c r="S687" s="16"/>
      <c r="T687" s="82"/>
      <c r="U687" s="82"/>
      <c r="V687" s="10"/>
      <c r="W687" s="10"/>
    </row>
    <row r="688">
      <c r="A688" s="52"/>
      <c r="B688" s="52"/>
      <c r="C688" s="52"/>
      <c r="D688" s="52"/>
      <c r="E688" s="52"/>
      <c r="F688" s="16"/>
      <c r="N688" s="16"/>
      <c r="O688" s="16"/>
      <c r="P688" s="16"/>
      <c r="Q688" s="16"/>
      <c r="R688" s="82"/>
      <c r="S688" s="16"/>
      <c r="T688" s="82"/>
      <c r="U688" s="82"/>
      <c r="V688" s="10"/>
      <c r="W688" s="10"/>
    </row>
    <row r="689">
      <c r="A689" s="52"/>
      <c r="B689" s="52"/>
      <c r="C689" s="52"/>
      <c r="D689" s="52"/>
      <c r="E689" s="52"/>
      <c r="F689" s="16"/>
      <c r="N689" s="16"/>
      <c r="O689" s="16"/>
      <c r="P689" s="16"/>
      <c r="Q689" s="16"/>
      <c r="R689" s="82"/>
      <c r="S689" s="16"/>
      <c r="T689" s="82"/>
      <c r="U689" s="82"/>
      <c r="V689" s="10"/>
      <c r="W689" s="10"/>
    </row>
    <row r="690">
      <c r="A690" s="52"/>
      <c r="B690" s="52"/>
      <c r="C690" s="52"/>
      <c r="D690" s="52"/>
      <c r="E690" s="52"/>
      <c r="F690" s="16"/>
      <c r="N690" s="16"/>
      <c r="O690" s="16"/>
      <c r="P690" s="16"/>
      <c r="Q690" s="16"/>
      <c r="R690" s="82"/>
      <c r="S690" s="16"/>
      <c r="T690" s="82"/>
      <c r="U690" s="82"/>
      <c r="V690" s="10"/>
      <c r="W690" s="10"/>
    </row>
    <row r="691">
      <c r="A691" s="52"/>
      <c r="B691" s="52"/>
      <c r="C691" s="52"/>
      <c r="D691" s="52"/>
      <c r="E691" s="52"/>
      <c r="F691" s="16"/>
      <c r="N691" s="16"/>
      <c r="O691" s="16"/>
      <c r="P691" s="16"/>
      <c r="Q691" s="16"/>
      <c r="R691" s="82"/>
      <c r="S691" s="16"/>
      <c r="T691" s="82"/>
      <c r="U691" s="82"/>
      <c r="V691" s="10"/>
      <c r="W691" s="10"/>
    </row>
    <row r="692">
      <c r="A692" s="52"/>
      <c r="B692" s="52"/>
      <c r="C692" s="52"/>
      <c r="D692" s="52"/>
      <c r="E692" s="52"/>
      <c r="F692" s="16"/>
      <c r="N692" s="16"/>
      <c r="O692" s="16"/>
      <c r="P692" s="16"/>
      <c r="Q692" s="16"/>
      <c r="R692" s="82"/>
      <c r="S692" s="16"/>
      <c r="T692" s="82"/>
      <c r="U692" s="82"/>
      <c r="V692" s="10"/>
      <c r="W692" s="10"/>
    </row>
    <row r="693">
      <c r="A693" s="52"/>
      <c r="B693" s="52"/>
      <c r="C693" s="52"/>
      <c r="D693" s="52"/>
      <c r="E693" s="52"/>
      <c r="F693" s="16"/>
      <c r="N693" s="16"/>
      <c r="O693" s="16"/>
      <c r="P693" s="16"/>
      <c r="Q693" s="16"/>
      <c r="R693" s="82"/>
      <c r="S693" s="16"/>
      <c r="T693" s="82"/>
      <c r="U693" s="82"/>
      <c r="V693" s="10"/>
      <c r="W693" s="10"/>
    </row>
    <row r="694">
      <c r="A694" s="52"/>
      <c r="B694" s="52"/>
      <c r="C694" s="52"/>
      <c r="D694" s="52"/>
      <c r="E694" s="52"/>
      <c r="F694" s="16"/>
      <c r="N694" s="16"/>
      <c r="O694" s="16"/>
      <c r="P694" s="16"/>
      <c r="Q694" s="16"/>
      <c r="R694" s="82"/>
      <c r="S694" s="16"/>
      <c r="T694" s="82"/>
      <c r="U694" s="82"/>
      <c r="V694" s="10"/>
      <c r="W694" s="10"/>
    </row>
    <row r="695">
      <c r="A695" s="52"/>
      <c r="B695" s="52"/>
      <c r="C695" s="52"/>
      <c r="D695" s="52"/>
      <c r="E695" s="52"/>
      <c r="F695" s="16"/>
      <c r="N695" s="16"/>
      <c r="O695" s="16"/>
      <c r="P695" s="16"/>
      <c r="Q695" s="16"/>
      <c r="R695" s="82"/>
      <c r="S695" s="16"/>
      <c r="T695" s="82"/>
      <c r="U695" s="82"/>
      <c r="V695" s="10"/>
      <c r="W695" s="10"/>
    </row>
    <row r="696">
      <c r="A696" s="52"/>
      <c r="B696" s="52"/>
      <c r="C696" s="52"/>
      <c r="D696" s="52"/>
      <c r="E696" s="52"/>
      <c r="F696" s="16"/>
      <c r="N696" s="16"/>
      <c r="O696" s="16"/>
      <c r="P696" s="16"/>
      <c r="Q696" s="16"/>
      <c r="R696" s="82"/>
      <c r="S696" s="16"/>
      <c r="T696" s="82"/>
      <c r="U696" s="82"/>
      <c r="V696" s="10"/>
      <c r="W696" s="10"/>
    </row>
    <row r="697">
      <c r="A697" s="52"/>
      <c r="B697" s="52"/>
      <c r="C697" s="52"/>
      <c r="D697" s="52"/>
      <c r="E697" s="52"/>
      <c r="F697" s="16"/>
      <c r="N697" s="16"/>
      <c r="O697" s="16"/>
      <c r="P697" s="16"/>
      <c r="Q697" s="16"/>
      <c r="R697" s="82"/>
      <c r="S697" s="16"/>
      <c r="T697" s="82"/>
      <c r="U697" s="82"/>
      <c r="V697" s="10"/>
      <c r="W697" s="10"/>
    </row>
    <row r="698">
      <c r="A698" s="52"/>
      <c r="B698" s="52"/>
      <c r="C698" s="52"/>
      <c r="D698" s="52"/>
      <c r="E698" s="52"/>
      <c r="F698" s="16"/>
      <c r="N698" s="16"/>
      <c r="O698" s="16"/>
      <c r="P698" s="16"/>
      <c r="Q698" s="16"/>
      <c r="R698" s="82"/>
      <c r="S698" s="16"/>
      <c r="T698" s="82"/>
      <c r="U698" s="82"/>
      <c r="V698" s="10"/>
      <c r="W698" s="10"/>
    </row>
    <row r="699">
      <c r="A699" s="52"/>
      <c r="B699" s="52"/>
      <c r="C699" s="52"/>
      <c r="D699" s="52"/>
      <c r="E699" s="52"/>
      <c r="F699" s="16"/>
      <c r="N699" s="16"/>
      <c r="O699" s="16"/>
      <c r="P699" s="16"/>
      <c r="Q699" s="16"/>
      <c r="R699" s="82"/>
      <c r="S699" s="16"/>
      <c r="T699" s="82"/>
      <c r="U699" s="82"/>
      <c r="V699" s="10"/>
      <c r="W699" s="10"/>
    </row>
    <row r="700">
      <c r="A700" s="52"/>
      <c r="B700" s="52"/>
      <c r="C700" s="52"/>
      <c r="D700" s="52"/>
      <c r="E700" s="52"/>
      <c r="F700" s="16"/>
      <c r="N700" s="16"/>
      <c r="O700" s="16"/>
      <c r="P700" s="16"/>
      <c r="Q700" s="16"/>
      <c r="R700" s="82"/>
      <c r="S700" s="16"/>
      <c r="T700" s="82"/>
      <c r="U700" s="82"/>
      <c r="V700" s="10"/>
      <c r="W700" s="10"/>
    </row>
    <row r="701">
      <c r="A701" s="52"/>
      <c r="B701" s="52"/>
      <c r="C701" s="52"/>
      <c r="D701" s="52"/>
      <c r="E701" s="52"/>
      <c r="F701" s="16"/>
      <c r="N701" s="16"/>
      <c r="O701" s="16"/>
      <c r="P701" s="16"/>
      <c r="Q701" s="16"/>
      <c r="R701" s="82"/>
      <c r="S701" s="16"/>
      <c r="T701" s="82"/>
      <c r="U701" s="82"/>
      <c r="V701" s="10"/>
      <c r="W701" s="10"/>
    </row>
    <row r="702">
      <c r="A702" s="52"/>
      <c r="B702" s="52"/>
      <c r="C702" s="52"/>
      <c r="D702" s="52"/>
      <c r="E702" s="52"/>
      <c r="F702" s="16"/>
      <c r="N702" s="16"/>
      <c r="O702" s="16"/>
      <c r="P702" s="16"/>
      <c r="Q702" s="16"/>
      <c r="R702" s="82"/>
      <c r="S702" s="16"/>
      <c r="T702" s="82"/>
      <c r="U702" s="82"/>
      <c r="V702" s="10"/>
      <c r="W702" s="10"/>
    </row>
    <row r="703">
      <c r="A703" s="52"/>
      <c r="B703" s="52"/>
      <c r="C703" s="52"/>
      <c r="D703" s="52"/>
      <c r="E703" s="52"/>
      <c r="F703" s="16"/>
      <c r="N703" s="16"/>
      <c r="O703" s="16"/>
      <c r="P703" s="16"/>
      <c r="Q703" s="16"/>
      <c r="R703" s="82"/>
      <c r="S703" s="16"/>
      <c r="T703" s="82"/>
      <c r="U703" s="82"/>
      <c r="V703" s="10"/>
      <c r="W703" s="10"/>
    </row>
    <row r="704">
      <c r="A704" s="52"/>
      <c r="B704" s="52"/>
      <c r="C704" s="52"/>
      <c r="D704" s="52"/>
      <c r="E704" s="52"/>
      <c r="F704" s="16"/>
      <c r="N704" s="16"/>
      <c r="O704" s="16"/>
      <c r="P704" s="16"/>
      <c r="Q704" s="16"/>
      <c r="R704" s="82"/>
      <c r="S704" s="16"/>
      <c r="T704" s="82"/>
      <c r="U704" s="82"/>
      <c r="V704" s="10"/>
      <c r="W704" s="10"/>
    </row>
    <row r="705">
      <c r="A705" s="52"/>
      <c r="B705" s="52"/>
      <c r="C705" s="52"/>
      <c r="D705" s="52"/>
      <c r="E705" s="52"/>
      <c r="F705" s="16"/>
      <c r="N705" s="16"/>
      <c r="O705" s="16"/>
      <c r="P705" s="16"/>
      <c r="Q705" s="16"/>
      <c r="R705" s="82"/>
      <c r="S705" s="16"/>
      <c r="T705" s="82"/>
      <c r="U705" s="82"/>
      <c r="V705" s="10"/>
      <c r="W705" s="10"/>
    </row>
    <row r="706">
      <c r="A706" s="52"/>
      <c r="B706" s="52"/>
      <c r="C706" s="52"/>
      <c r="D706" s="52"/>
      <c r="E706" s="52"/>
      <c r="F706" s="16"/>
      <c r="N706" s="16"/>
      <c r="O706" s="16"/>
      <c r="P706" s="16"/>
      <c r="Q706" s="16"/>
      <c r="R706" s="82"/>
      <c r="S706" s="16"/>
      <c r="T706" s="82"/>
      <c r="U706" s="82"/>
      <c r="V706" s="10"/>
      <c r="W706" s="10"/>
    </row>
    <row r="707">
      <c r="A707" s="52"/>
      <c r="B707" s="52"/>
      <c r="C707" s="52"/>
      <c r="D707" s="52"/>
      <c r="E707" s="52"/>
      <c r="F707" s="16"/>
      <c r="N707" s="16"/>
      <c r="O707" s="16"/>
      <c r="P707" s="16"/>
      <c r="Q707" s="16"/>
      <c r="R707" s="82"/>
      <c r="S707" s="16"/>
      <c r="T707" s="82"/>
      <c r="U707" s="82"/>
      <c r="V707" s="10"/>
      <c r="W707" s="10"/>
    </row>
    <row r="708">
      <c r="A708" s="52"/>
      <c r="B708" s="52"/>
      <c r="C708" s="52"/>
      <c r="D708" s="52"/>
      <c r="E708" s="52"/>
      <c r="F708" s="16"/>
      <c r="N708" s="16"/>
      <c r="O708" s="16"/>
      <c r="P708" s="16"/>
      <c r="Q708" s="16"/>
      <c r="R708" s="82"/>
      <c r="S708" s="16"/>
      <c r="T708" s="82"/>
      <c r="U708" s="82"/>
      <c r="V708" s="10"/>
      <c r="W708" s="10"/>
    </row>
    <row r="709">
      <c r="A709" s="52"/>
      <c r="B709" s="52"/>
      <c r="C709" s="52"/>
      <c r="D709" s="52"/>
      <c r="E709" s="52"/>
      <c r="F709" s="16"/>
      <c r="N709" s="16"/>
      <c r="O709" s="16"/>
      <c r="P709" s="16"/>
      <c r="Q709" s="16"/>
      <c r="R709" s="82"/>
      <c r="S709" s="16"/>
      <c r="T709" s="82"/>
      <c r="U709" s="82"/>
      <c r="V709" s="10"/>
      <c r="W709" s="10"/>
    </row>
    <row r="710">
      <c r="A710" s="52"/>
      <c r="B710" s="52"/>
      <c r="C710" s="52"/>
      <c r="D710" s="52"/>
      <c r="E710" s="52"/>
      <c r="F710" s="16"/>
      <c r="N710" s="16"/>
      <c r="O710" s="16"/>
      <c r="P710" s="16"/>
      <c r="Q710" s="16"/>
      <c r="R710" s="82"/>
      <c r="S710" s="16"/>
      <c r="T710" s="82"/>
      <c r="U710" s="82"/>
      <c r="V710" s="10"/>
      <c r="W710" s="10"/>
    </row>
    <row r="711">
      <c r="A711" s="52"/>
      <c r="B711" s="52"/>
      <c r="C711" s="52"/>
      <c r="D711" s="52"/>
      <c r="E711" s="52"/>
      <c r="F711" s="16"/>
      <c r="N711" s="16"/>
      <c r="O711" s="16"/>
      <c r="P711" s="16"/>
      <c r="Q711" s="16"/>
      <c r="R711" s="82"/>
      <c r="S711" s="16"/>
      <c r="T711" s="82"/>
      <c r="U711" s="82"/>
      <c r="V711" s="10"/>
      <c r="W711" s="10"/>
    </row>
    <row r="712">
      <c r="A712" s="52"/>
      <c r="B712" s="52"/>
      <c r="C712" s="52"/>
      <c r="D712" s="52"/>
      <c r="E712" s="52"/>
      <c r="F712" s="16"/>
      <c r="N712" s="16"/>
      <c r="O712" s="16"/>
      <c r="P712" s="16"/>
      <c r="Q712" s="16"/>
      <c r="R712" s="82"/>
      <c r="S712" s="16"/>
      <c r="T712" s="82"/>
      <c r="U712" s="82"/>
      <c r="V712" s="10"/>
      <c r="W712" s="10"/>
    </row>
    <row r="713">
      <c r="A713" s="52"/>
      <c r="B713" s="52"/>
      <c r="C713" s="52"/>
      <c r="D713" s="52"/>
      <c r="E713" s="52"/>
      <c r="F713" s="16"/>
      <c r="N713" s="16"/>
      <c r="O713" s="16"/>
      <c r="P713" s="16"/>
      <c r="Q713" s="16"/>
      <c r="R713" s="82"/>
      <c r="S713" s="16"/>
      <c r="T713" s="82"/>
      <c r="U713" s="82"/>
      <c r="V713" s="10"/>
      <c r="W713" s="10"/>
    </row>
    <row r="714">
      <c r="A714" s="52"/>
      <c r="B714" s="52"/>
      <c r="C714" s="52"/>
      <c r="D714" s="52"/>
      <c r="E714" s="52"/>
      <c r="F714" s="16"/>
      <c r="N714" s="16"/>
      <c r="O714" s="16"/>
      <c r="P714" s="16"/>
      <c r="Q714" s="16"/>
      <c r="R714" s="82"/>
      <c r="S714" s="16"/>
      <c r="T714" s="82"/>
      <c r="U714" s="82"/>
      <c r="V714" s="10"/>
      <c r="W714" s="10"/>
    </row>
    <row r="715">
      <c r="A715" s="52"/>
      <c r="B715" s="52"/>
      <c r="C715" s="52"/>
      <c r="D715" s="52"/>
      <c r="E715" s="52"/>
      <c r="F715" s="16"/>
      <c r="N715" s="16"/>
      <c r="O715" s="16"/>
      <c r="P715" s="16"/>
      <c r="Q715" s="16"/>
      <c r="R715" s="82"/>
      <c r="S715" s="16"/>
      <c r="T715" s="82"/>
      <c r="U715" s="82"/>
      <c r="V715" s="10"/>
      <c r="W715" s="10"/>
    </row>
    <row r="716">
      <c r="A716" s="52"/>
      <c r="B716" s="52"/>
      <c r="C716" s="52"/>
      <c r="D716" s="52"/>
      <c r="E716" s="52"/>
      <c r="F716" s="16"/>
      <c r="N716" s="16"/>
      <c r="O716" s="16"/>
      <c r="P716" s="16"/>
      <c r="Q716" s="16"/>
      <c r="R716" s="82"/>
      <c r="S716" s="16"/>
      <c r="T716" s="82"/>
      <c r="U716" s="82"/>
      <c r="V716" s="10"/>
      <c r="W716" s="10"/>
    </row>
    <row r="717">
      <c r="A717" s="52"/>
      <c r="B717" s="52"/>
      <c r="C717" s="52"/>
      <c r="D717" s="52"/>
      <c r="E717" s="52"/>
      <c r="F717" s="16"/>
      <c r="N717" s="16"/>
      <c r="O717" s="16"/>
      <c r="P717" s="16"/>
      <c r="Q717" s="16"/>
      <c r="R717" s="82"/>
      <c r="S717" s="16"/>
      <c r="T717" s="82"/>
      <c r="U717" s="82"/>
      <c r="V717" s="10"/>
      <c r="W717" s="10"/>
    </row>
    <row r="718">
      <c r="A718" s="52"/>
      <c r="B718" s="52"/>
      <c r="C718" s="52"/>
      <c r="D718" s="52"/>
      <c r="E718" s="52"/>
      <c r="F718" s="16"/>
      <c r="N718" s="16"/>
      <c r="O718" s="16"/>
      <c r="P718" s="16"/>
      <c r="Q718" s="16"/>
      <c r="R718" s="82"/>
      <c r="S718" s="16"/>
      <c r="T718" s="82"/>
      <c r="U718" s="82"/>
      <c r="V718" s="10"/>
      <c r="W718" s="10"/>
    </row>
    <row r="719">
      <c r="A719" s="52"/>
      <c r="B719" s="52"/>
      <c r="C719" s="52"/>
      <c r="D719" s="52"/>
      <c r="E719" s="52"/>
      <c r="F719" s="16"/>
      <c r="N719" s="16"/>
      <c r="O719" s="16"/>
      <c r="P719" s="16"/>
      <c r="Q719" s="16"/>
      <c r="R719" s="82"/>
      <c r="S719" s="16"/>
      <c r="T719" s="82"/>
      <c r="U719" s="82"/>
      <c r="V719" s="10"/>
      <c r="W719" s="10"/>
    </row>
    <row r="720">
      <c r="A720" s="52"/>
      <c r="B720" s="52"/>
      <c r="C720" s="52"/>
      <c r="D720" s="52"/>
      <c r="E720" s="52"/>
      <c r="F720" s="16"/>
      <c r="N720" s="16"/>
      <c r="O720" s="16"/>
      <c r="P720" s="16"/>
      <c r="Q720" s="16"/>
      <c r="R720" s="82"/>
      <c r="S720" s="16"/>
      <c r="T720" s="82"/>
      <c r="U720" s="82"/>
      <c r="V720" s="10"/>
      <c r="W720" s="10"/>
    </row>
    <row r="721">
      <c r="A721" s="52"/>
      <c r="B721" s="52"/>
      <c r="C721" s="52"/>
      <c r="D721" s="52"/>
      <c r="E721" s="52"/>
      <c r="F721" s="16"/>
      <c r="N721" s="16"/>
      <c r="O721" s="16"/>
      <c r="P721" s="16"/>
      <c r="Q721" s="16"/>
      <c r="R721" s="82"/>
      <c r="S721" s="16"/>
      <c r="T721" s="82"/>
      <c r="U721" s="82"/>
      <c r="V721" s="10"/>
      <c r="W721" s="10"/>
    </row>
    <row r="722">
      <c r="A722" s="52"/>
      <c r="B722" s="52"/>
      <c r="C722" s="52"/>
      <c r="D722" s="52"/>
      <c r="E722" s="52"/>
      <c r="F722" s="16"/>
      <c r="N722" s="16"/>
      <c r="O722" s="16"/>
      <c r="P722" s="16"/>
      <c r="Q722" s="16"/>
      <c r="R722" s="82"/>
      <c r="S722" s="16"/>
      <c r="T722" s="82"/>
      <c r="U722" s="82"/>
      <c r="V722" s="10"/>
      <c r="W722" s="10"/>
    </row>
    <row r="723">
      <c r="A723" s="52"/>
      <c r="B723" s="52"/>
      <c r="C723" s="52"/>
      <c r="D723" s="52"/>
      <c r="E723" s="52"/>
      <c r="F723" s="16"/>
      <c r="N723" s="16"/>
      <c r="O723" s="16"/>
      <c r="P723" s="16"/>
      <c r="Q723" s="16"/>
      <c r="R723" s="82"/>
      <c r="S723" s="16"/>
      <c r="T723" s="82"/>
      <c r="U723" s="82"/>
      <c r="V723" s="10"/>
      <c r="W723" s="10"/>
    </row>
    <row r="724">
      <c r="A724" s="52"/>
      <c r="B724" s="52"/>
      <c r="C724" s="52"/>
      <c r="D724" s="52"/>
      <c r="E724" s="52"/>
      <c r="F724" s="16"/>
      <c r="N724" s="16"/>
      <c r="O724" s="16"/>
      <c r="P724" s="16"/>
      <c r="Q724" s="16"/>
      <c r="R724" s="82"/>
      <c r="S724" s="16"/>
      <c r="T724" s="82"/>
      <c r="U724" s="82"/>
      <c r="V724" s="10"/>
      <c r="W724" s="10"/>
    </row>
    <row r="725">
      <c r="A725" s="52"/>
      <c r="B725" s="52"/>
      <c r="C725" s="52"/>
      <c r="D725" s="52"/>
      <c r="E725" s="52"/>
      <c r="F725" s="16"/>
      <c r="N725" s="16"/>
      <c r="O725" s="16"/>
      <c r="P725" s="16"/>
      <c r="Q725" s="16"/>
      <c r="R725" s="82"/>
      <c r="S725" s="16"/>
      <c r="T725" s="82"/>
      <c r="U725" s="82"/>
      <c r="V725" s="10"/>
      <c r="W725" s="10"/>
    </row>
    <row r="726">
      <c r="A726" s="52"/>
      <c r="B726" s="52"/>
      <c r="C726" s="52"/>
      <c r="D726" s="52"/>
      <c r="E726" s="52"/>
      <c r="F726" s="16"/>
      <c r="N726" s="16"/>
      <c r="O726" s="16"/>
      <c r="P726" s="16"/>
      <c r="Q726" s="16"/>
      <c r="R726" s="82"/>
      <c r="S726" s="16"/>
      <c r="T726" s="82"/>
      <c r="U726" s="82"/>
      <c r="V726" s="10"/>
      <c r="W726" s="10"/>
    </row>
    <row r="727">
      <c r="A727" s="52"/>
      <c r="B727" s="52"/>
      <c r="C727" s="52"/>
      <c r="D727" s="52"/>
      <c r="E727" s="52"/>
      <c r="F727" s="16"/>
      <c r="N727" s="16"/>
      <c r="O727" s="16"/>
      <c r="P727" s="16"/>
      <c r="Q727" s="16"/>
      <c r="R727" s="82"/>
      <c r="S727" s="16"/>
      <c r="T727" s="82"/>
      <c r="U727" s="82"/>
      <c r="V727" s="10"/>
      <c r="W727" s="10"/>
    </row>
    <row r="728">
      <c r="A728" s="52"/>
      <c r="B728" s="52"/>
      <c r="C728" s="52"/>
      <c r="D728" s="52"/>
      <c r="E728" s="52"/>
      <c r="F728" s="16"/>
      <c r="N728" s="16"/>
      <c r="O728" s="16"/>
      <c r="P728" s="16"/>
      <c r="Q728" s="16"/>
      <c r="R728" s="82"/>
      <c r="S728" s="16"/>
      <c r="T728" s="82"/>
      <c r="U728" s="82"/>
      <c r="V728" s="10"/>
      <c r="W728" s="10"/>
    </row>
    <row r="729">
      <c r="A729" s="52"/>
      <c r="B729" s="52"/>
      <c r="C729" s="52"/>
      <c r="D729" s="52"/>
      <c r="E729" s="52"/>
      <c r="F729" s="16"/>
      <c r="N729" s="16"/>
      <c r="O729" s="16"/>
      <c r="P729" s="16"/>
      <c r="Q729" s="16"/>
      <c r="R729" s="82"/>
      <c r="S729" s="16"/>
      <c r="T729" s="82"/>
      <c r="U729" s="82"/>
      <c r="V729" s="10"/>
      <c r="W729" s="10"/>
    </row>
    <row r="730">
      <c r="A730" s="52"/>
      <c r="B730" s="52"/>
      <c r="C730" s="52"/>
      <c r="D730" s="52"/>
      <c r="E730" s="52"/>
      <c r="F730" s="16"/>
      <c r="N730" s="16"/>
      <c r="O730" s="16"/>
      <c r="P730" s="16"/>
      <c r="Q730" s="16"/>
      <c r="R730" s="82"/>
      <c r="S730" s="16"/>
      <c r="T730" s="82"/>
      <c r="U730" s="82"/>
      <c r="V730" s="10"/>
      <c r="W730" s="10"/>
    </row>
    <row r="731">
      <c r="A731" s="52"/>
      <c r="B731" s="52"/>
      <c r="C731" s="52"/>
      <c r="D731" s="52"/>
      <c r="E731" s="52"/>
      <c r="F731" s="16"/>
      <c r="N731" s="16"/>
      <c r="O731" s="16"/>
      <c r="P731" s="16"/>
      <c r="Q731" s="16"/>
      <c r="R731" s="82"/>
      <c r="S731" s="16"/>
      <c r="T731" s="82"/>
      <c r="U731" s="82"/>
      <c r="V731" s="10"/>
      <c r="W731" s="10"/>
    </row>
    <row r="732">
      <c r="A732" s="52"/>
      <c r="B732" s="52"/>
      <c r="C732" s="52"/>
      <c r="D732" s="52"/>
      <c r="E732" s="52"/>
      <c r="F732" s="16"/>
      <c r="N732" s="16"/>
      <c r="O732" s="16"/>
      <c r="P732" s="16"/>
      <c r="Q732" s="16"/>
      <c r="R732" s="82"/>
      <c r="S732" s="16"/>
      <c r="T732" s="82"/>
      <c r="U732" s="82"/>
      <c r="V732" s="10"/>
      <c r="W732" s="10"/>
    </row>
    <row r="733">
      <c r="A733" s="52"/>
      <c r="B733" s="52"/>
      <c r="C733" s="52"/>
      <c r="D733" s="52"/>
      <c r="E733" s="52"/>
      <c r="F733" s="16"/>
      <c r="N733" s="16"/>
      <c r="O733" s="16"/>
      <c r="P733" s="16"/>
      <c r="Q733" s="16"/>
      <c r="R733" s="82"/>
      <c r="S733" s="16"/>
      <c r="T733" s="82"/>
      <c r="U733" s="82"/>
      <c r="V733" s="10"/>
      <c r="W733" s="10"/>
    </row>
    <row r="734">
      <c r="A734" s="52"/>
      <c r="B734" s="52"/>
      <c r="C734" s="52"/>
      <c r="D734" s="52"/>
      <c r="E734" s="52"/>
      <c r="F734" s="16"/>
      <c r="N734" s="16"/>
      <c r="O734" s="16"/>
      <c r="P734" s="16"/>
      <c r="Q734" s="16"/>
      <c r="R734" s="82"/>
      <c r="S734" s="16"/>
      <c r="T734" s="82"/>
      <c r="U734" s="82"/>
      <c r="V734" s="10"/>
      <c r="W734" s="10"/>
    </row>
    <row r="735">
      <c r="A735" s="52"/>
      <c r="B735" s="52"/>
      <c r="C735" s="52"/>
      <c r="D735" s="52"/>
      <c r="E735" s="52"/>
      <c r="F735" s="16"/>
      <c r="N735" s="16"/>
      <c r="O735" s="16"/>
      <c r="P735" s="16"/>
      <c r="Q735" s="16"/>
      <c r="R735" s="82"/>
      <c r="S735" s="16"/>
      <c r="T735" s="82"/>
      <c r="U735" s="82"/>
      <c r="V735" s="10"/>
      <c r="W735" s="10"/>
    </row>
    <row r="736">
      <c r="A736" s="52"/>
      <c r="B736" s="52"/>
      <c r="C736" s="52"/>
      <c r="D736" s="52"/>
      <c r="E736" s="52"/>
      <c r="F736" s="16"/>
      <c r="N736" s="16"/>
      <c r="O736" s="16"/>
      <c r="P736" s="16"/>
      <c r="Q736" s="16"/>
      <c r="R736" s="82"/>
      <c r="S736" s="16"/>
      <c r="T736" s="82"/>
      <c r="U736" s="82"/>
      <c r="V736" s="10"/>
      <c r="W736" s="10"/>
    </row>
    <row r="737">
      <c r="A737" s="52"/>
      <c r="B737" s="52"/>
      <c r="C737" s="52"/>
      <c r="D737" s="52"/>
      <c r="E737" s="52"/>
      <c r="F737" s="16"/>
      <c r="N737" s="16"/>
      <c r="O737" s="16"/>
      <c r="P737" s="16"/>
      <c r="Q737" s="16"/>
      <c r="R737" s="82"/>
      <c r="S737" s="16"/>
      <c r="T737" s="82"/>
      <c r="U737" s="82"/>
      <c r="V737" s="10"/>
      <c r="W737" s="10"/>
    </row>
    <row r="738">
      <c r="A738" s="52"/>
      <c r="B738" s="52"/>
      <c r="C738" s="52"/>
      <c r="D738" s="52"/>
      <c r="E738" s="52"/>
      <c r="F738" s="16"/>
      <c r="N738" s="16"/>
      <c r="O738" s="16"/>
      <c r="P738" s="16"/>
      <c r="Q738" s="16"/>
      <c r="R738" s="82"/>
      <c r="S738" s="16"/>
      <c r="T738" s="82"/>
      <c r="U738" s="82"/>
      <c r="V738" s="10"/>
      <c r="W738" s="10"/>
    </row>
    <row r="739">
      <c r="A739" s="52"/>
      <c r="B739" s="52"/>
      <c r="C739" s="52"/>
      <c r="D739" s="52"/>
      <c r="E739" s="52"/>
      <c r="F739" s="16"/>
      <c r="N739" s="16"/>
      <c r="O739" s="16"/>
      <c r="P739" s="16"/>
      <c r="Q739" s="16"/>
      <c r="R739" s="82"/>
      <c r="S739" s="16"/>
      <c r="T739" s="82"/>
      <c r="U739" s="82"/>
      <c r="V739" s="10"/>
      <c r="W739" s="10"/>
    </row>
    <row r="740">
      <c r="A740" s="52"/>
      <c r="B740" s="52"/>
      <c r="C740" s="52"/>
      <c r="D740" s="52"/>
      <c r="E740" s="52"/>
      <c r="F740" s="16"/>
      <c r="N740" s="16"/>
      <c r="O740" s="16"/>
      <c r="P740" s="16"/>
      <c r="Q740" s="16"/>
      <c r="R740" s="82"/>
      <c r="S740" s="16"/>
      <c r="T740" s="82"/>
      <c r="U740" s="82"/>
      <c r="V740" s="10"/>
      <c r="W740" s="10"/>
    </row>
    <row r="741">
      <c r="A741" s="52"/>
      <c r="B741" s="52"/>
      <c r="C741" s="52"/>
      <c r="D741" s="52"/>
      <c r="E741" s="52"/>
      <c r="F741" s="16"/>
      <c r="N741" s="16"/>
      <c r="O741" s="16"/>
      <c r="P741" s="16"/>
      <c r="Q741" s="16"/>
      <c r="R741" s="82"/>
      <c r="S741" s="16"/>
      <c r="T741" s="82"/>
      <c r="U741" s="82"/>
      <c r="V741" s="10"/>
      <c r="W741" s="10"/>
    </row>
    <row r="742">
      <c r="A742" s="52"/>
      <c r="B742" s="52"/>
      <c r="C742" s="52"/>
      <c r="D742" s="52"/>
      <c r="E742" s="52"/>
      <c r="F742" s="16"/>
      <c r="N742" s="16"/>
      <c r="O742" s="16"/>
      <c r="P742" s="16"/>
      <c r="Q742" s="16"/>
      <c r="R742" s="82"/>
      <c r="S742" s="16"/>
      <c r="T742" s="82"/>
      <c r="U742" s="82"/>
      <c r="V742" s="10"/>
      <c r="W742" s="10"/>
    </row>
    <row r="743">
      <c r="A743" s="52"/>
      <c r="B743" s="52"/>
      <c r="C743" s="52"/>
      <c r="D743" s="52"/>
      <c r="E743" s="52"/>
      <c r="F743" s="16"/>
      <c r="N743" s="16"/>
      <c r="O743" s="16"/>
      <c r="P743" s="16"/>
      <c r="Q743" s="16"/>
      <c r="R743" s="82"/>
      <c r="S743" s="16"/>
      <c r="T743" s="82"/>
      <c r="U743" s="82"/>
      <c r="V743" s="10"/>
      <c r="W743" s="10"/>
    </row>
    <row r="744">
      <c r="A744" s="52"/>
      <c r="B744" s="52"/>
      <c r="C744" s="52"/>
      <c r="D744" s="52"/>
      <c r="E744" s="52"/>
      <c r="F744" s="16"/>
      <c r="N744" s="16"/>
      <c r="O744" s="16"/>
      <c r="P744" s="16"/>
      <c r="Q744" s="16"/>
      <c r="R744" s="82"/>
      <c r="S744" s="16"/>
      <c r="T744" s="82"/>
      <c r="U744" s="82"/>
      <c r="V744" s="10"/>
      <c r="W744" s="10"/>
    </row>
    <row r="745">
      <c r="A745" s="52"/>
      <c r="B745" s="52"/>
      <c r="C745" s="52"/>
      <c r="D745" s="52"/>
      <c r="E745" s="52"/>
      <c r="F745" s="16"/>
      <c r="N745" s="16"/>
      <c r="O745" s="16"/>
      <c r="P745" s="16"/>
      <c r="Q745" s="16"/>
      <c r="R745" s="82"/>
      <c r="S745" s="16"/>
      <c r="T745" s="82"/>
      <c r="U745" s="82"/>
      <c r="V745" s="10"/>
      <c r="W745" s="10"/>
    </row>
    <row r="746">
      <c r="A746" s="52"/>
      <c r="B746" s="52"/>
      <c r="C746" s="52"/>
      <c r="D746" s="52"/>
      <c r="E746" s="52"/>
      <c r="F746" s="16"/>
      <c r="N746" s="16"/>
      <c r="O746" s="16"/>
      <c r="P746" s="16"/>
      <c r="Q746" s="16"/>
      <c r="R746" s="82"/>
      <c r="S746" s="16"/>
      <c r="T746" s="82"/>
      <c r="U746" s="82"/>
      <c r="V746" s="10"/>
      <c r="W746" s="10"/>
    </row>
    <row r="747">
      <c r="A747" s="52"/>
      <c r="B747" s="52"/>
      <c r="C747" s="52"/>
      <c r="D747" s="52"/>
      <c r="E747" s="52"/>
      <c r="F747" s="16"/>
      <c r="N747" s="16"/>
      <c r="O747" s="16"/>
      <c r="P747" s="16"/>
      <c r="Q747" s="16"/>
      <c r="R747" s="82"/>
      <c r="S747" s="16"/>
      <c r="T747" s="82"/>
      <c r="U747" s="82"/>
      <c r="V747" s="10"/>
      <c r="W747" s="10"/>
    </row>
    <row r="748">
      <c r="A748" s="52"/>
      <c r="B748" s="52"/>
      <c r="C748" s="52"/>
      <c r="D748" s="52"/>
      <c r="E748" s="52"/>
      <c r="F748" s="16"/>
      <c r="N748" s="16"/>
      <c r="O748" s="16"/>
      <c r="P748" s="16"/>
      <c r="Q748" s="16"/>
      <c r="R748" s="82"/>
      <c r="S748" s="16"/>
      <c r="T748" s="82"/>
      <c r="U748" s="82"/>
      <c r="V748" s="10"/>
      <c r="W748" s="10"/>
    </row>
    <row r="749">
      <c r="A749" s="52"/>
      <c r="B749" s="52"/>
      <c r="C749" s="52"/>
      <c r="D749" s="52"/>
      <c r="E749" s="52"/>
      <c r="F749" s="16"/>
      <c r="N749" s="16"/>
      <c r="O749" s="16"/>
      <c r="P749" s="16"/>
      <c r="Q749" s="16"/>
      <c r="R749" s="82"/>
      <c r="S749" s="16"/>
      <c r="T749" s="82"/>
      <c r="U749" s="82"/>
      <c r="V749" s="10"/>
      <c r="W749" s="10"/>
    </row>
    <row r="750">
      <c r="A750" s="52"/>
      <c r="B750" s="52"/>
      <c r="C750" s="52"/>
      <c r="D750" s="52"/>
      <c r="E750" s="52"/>
      <c r="F750" s="16"/>
      <c r="N750" s="16"/>
      <c r="O750" s="16"/>
      <c r="P750" s="16"/>
      <c r="Q750" s="16"/>
      <c r="R750" s="82"/>
      <c r="S750" s="16"/>
      <c r="T750" s="82"/>
      <c r="U750" s="82"/>
      <c r="V750" s="10"/>
      <c r="W750" s="10"/>
    </row>
    <row r="751">
      <c r="A751" s="52"/>
      <c r="B751" s="52"/>
      <c r="C751" s="52"/>
      <c r="D751" s="52"/>
      <c r="E751" s="52"/>
      <c r="F751" s="16"/>
      <c r="N751" s="16"/>
      <c r="O751" s="16"/>
      <c r="P751" s="16"/>
      <c r="Q751" s="16"/>
      <c r="R751" s="82"/>
      <c r="S751" s="16"/>
      <c r="T751" s="82"/>
      <c r="U751" s="82"/>
      <c r="V751" s="10"/>
      <c r="W751" s="10"/>
    </row>
    <row r="752">
      <c r="A752" s="52"/>
      <c r="B752" s="52"/>
      <c r="C752" s="52"/>
      <c r="D752" s="52"/>
      <c r="E752" s="52"/>
      <c r="F752" s="16"/>
      <c r="N752" s="16"/>
      <c r="O752" s="16"/>
      <c r="P752" s="16"/>
      <c r="Q752" s="16"/>
      <c r="R752" s="82"/>
      <c r="S752" s="16"/>
      <c r="T752" s="82"/>
      <c r="U752" s="82"/>
      <c r="V752" s="10"/>
      <c r="W752" s="10"/>
    </row>
    <row r="753">
      <c r="A753" s="52"/>
      <c r="B753" s="52"/>
      <c r="C753" s="52"/>
      <c r="D753" s="52"/>
      <c r="E753" s="52"/>
      <c r="F753" s="16"/>
      <c r="N753" s="16"/>
      <c r="O753" s="16"/>
      <c r="P753" s="16"/>
      <c r="Q753" s="16"/>
      <c r="R753" s="82"/>
      <c r="S753" s="16"/>
      <c r="T753" s="82"/>
      <c r="U753" s="82"/>
      <c r="V753" s="10"/>
      <c r="W753" s="10"/>
    </row>
    <row r="754">
      <c r="A754" s="52"/>
      <c r="B754" s="52"/>
      <c r="C754" s="52"/>
      <c r="D754" s="52"/>
      <c r="E754" s="52"/>
      <c r="F754" s="16"/>
      <c r="N754" s="16"/>
      <c r="O754" s="16"/>
      <c r="P754" s="16"/>
      <c r="Q754" s="16"/>
      <c r="R754" s="82"/>
      <c r="S754" s="16"/>
      <c r="T754" s="82"/>
      <c r="U754" s="82"/>
      <c r="V754" s="10"/>
      <c r="W754" s="10"/>
    </row>
    <row r="755">
      <c r="A755" s="52"/>
      <c r="B755" s="52"/>
      <c r="C755" s="52"/>
      <c r="D755" s="52"/>
      <c r="E755" s="52"/>
      <c r="F755" s="16"/>
      <c r="N755" s="16"/>
      <c r="O755" s="16"/>
      <c r="P755" s="16"/>
      <c r="Q755" s="16"/>
      <c r="R755" s="82"/>
      <c r="S755" s="16"/>
      <c r="T755" s="82"/>
      <c r="U755" s="82"/>
      <c r="V755" s="10"/>
      <c r="W755" s="10"/>
    </row>
    <row r="756">
      <c r="A756" s="52"/>
      <c r="B756" s="52"/>
      <c r="C756" s="52"/>
      <c r="D756" s="52"/>
      <c r="E756" s="52"/>
      <c r="F756" s="16"/>
      <c r="N756" s="16"/>
      <c r="O756" s="16"/>
      <c r="P756" s="16"/>
      <c r="Q756" s="16"/>
      <c r="R756" s="82"/>
      <c r="S756" s="16"/>
      <c r="T756" s="82"/>
      <c r="U756" s="82"/>
      <c r="V756" s="10"/>
      <c r="W756" s="10"/>
    </row>
    <row r="757">
      <c r="A757" s="52"/>
      <c r="B757" s="52"/>
      <c r="C757" s="52"/>
      <c r="D757" s="52"/>
      <c r="E757" s="52"/>
      <c r="F757" s="16"/>
      <c r="N757" s="16"/>
      <c r="O757" s="16"/>
      <c r="P757" s="16"/>
      <c r="Q757" s="16"/>
      <c r="R757" s="82"/>
      <c r="S757" s="16"/>
      <c r="T757" s="82"/>
      <c r="U757" s="82"/>
      <c r="V757" s="10"/>
      <c r="W757" s="10"/>
    </row>
    <row r="758">
      <c r="A758" s="52"/>
      <c r="B758" s="52"/>
      <c r="C758" s="52"/>
      <c r="D758" s="52"/>
      <c r="E758" s="52"/>
      <c r="F758" s="16"/>
      <c r="N758" s="16"/>
      <c r="O758" s="16"/>
      <c r="P758" s="16"/>
      <c r="Q758" s="16"/>
      <c r="R758" s="82"/>
      <c r="S758" s="16"/>
      <c r="T758" s="82"/>
      <c r="U758" s="82"/>
      <c r="V758" s="10"/>
      <c r="W758" s="10"/>
    </row>
    <row r="759">
      <c r="A759" s="52"/>
      <c r="B759" s="52"/>
      <c r="C759" s="52"/>
      <c r="D759" s="52"/>
      <c r="E759" s="52"/>
      <c r="F759" s="16"/>
      <c r="N759" s="16"/>
      <c r="O759" s="16"/>
      <c r="P759" s="16"/>
      <c r="Q759" s="16"/>
      <c r="R759" s="82"/>
      <c r="S759" s="16"/>
      <c r="T759" s="82"/>
      <c r="U759" s="82"/>
      <c r="V759" s="10"/>
      <c r="W759" s="10"/>
    </row>
    <row r="760">
      <c r="A760" s="52"/>
      <c r="B760" s="52"/>
      <c r="C760" s="52"/>
      <c r="D760" s="52"/>
      <c r="E760" s="52"/>
      <c r="F760" s="16"/>
      <c r="N760" s="16"/>
      <c r="O760" s="16"/>
      <c r="P760" s="16"/>
      <c r="Q760" s="16"/>
      <c r="R760" s="82"/>
      <c r="S760" s="16"/>
      <c r="T760" s="82"/>
      <c r="U760" s="82"/>
      <c r="V760" s="10"/>
      <c r="W760" s="10"/>
    </row>
    <row r="761">
      <c r="A761" s="52"/>
      <c r="B761" s="52"/>
      <c r="C761" s="52"/>
      <c r="D761" s="52"/>
      <c r="E761" s="52"/>
      <c r="F761" s="16"/>
      <c r="N761" s="16"/>
      <c r="O761" s="16"/>
      <c r="P761" s="16"/>
      <c r="Q761" s="16"/>
      <c r="R761" s="82"/>
      <c r="S761" s="16"/>
      <c r="T761" s="82"/>
      <c r="U761" s="82"/>
      <c r="V761" s="10"/>
      <c r="W761" s="10"/>
    </row>
    <row r="762">
      <c r="A762" s="52"/>
      <c r="B762" s="52"/>
      <c r="C762" s="52"/>
      <c r="D762" s="52"/>
      <c r="E762" s="52"/>
      <c r="F762" s="16"/>
      <c r="N762" s="16"/>
      <c r="O762" s="16"/>
      <c r="P762" s="16"/>
      <c r="Q762" s="16"/>
      <c r="R762" s="82"/>
      <c r="S762" s="16"/>
      <c r="T762" s="82"/>
      <c r="U762" s="82"/>
      <c r="V762" s="10"/>
      <c r="W762" s="10"/>
    </row>
    <row r="763">
      <c r="A763" s="52"/>
      <c r="B763" s="52"/>
      <c r="C763" s="52"/>
      <c r="D763" s="52"/>
      <c r="E763" s="52"/>
      <c r="F763" s="16"/>
      <c r="N763" s="16"/>
      <c r="O763" s="16"/>
      <c r="P763" s="16"/>
      <c r="Q763" s="16"/>
      <c r="R763" s="82"/>
      <c r="S763" s="16"/>
      <c r="T763" s="82"/>
      <c r="U763" s="82"/>
      <c r="V763" s="10"/>
      <c r="W763" s="10"/>
    </row>
    <row r="764">
      <c r="A764" s="52"/>
      <c r="B764" s="52"/>
      <c r="C764" s="52"/>
      <c r="D764" s="52"/>
      <c r="E764" s="52"/>
      <c r="F764" s="16"/>
      <c r="N764" s="16"/>
      <c r="O764" s="16"/>
      <c r="P764" s="16"/>
      <c r="Q764" s="16"/>
      <c r="R764" s="82"/>
      <c r="S764" s="16"/>
      <c r="T764" s="82"/>
      <c r="U764" s="82"/>
      <c r="V764" s="10"/>
      <c r="W764" s="10"/>
    </row>
    <row r="765">
      <c r="A765" s="52"/>
      <c r="B765" s="52"/>
      <c r="C765" s="52"/>
      <c r="D765" s="52"/>
      <c r="E765" s="52"/>
      <c r="F765" s="16"/>
      <c r="N765" s="16"/>
      <c r="O765" s="16"/>
      <c r="P765" s="16"/>
      <c r="Q765" s="16"/>
      <c r="R765" s="82"/>
      <c r="S765" s="16"/>
      <c r="T765" s="82"/>
      <c r="U765" s="82"/>
      <c r="V765" s="10"/>
      <c r="W765" s="10"/>
    </row>
    <row r="766">
      <c r="A766" s="52"/>
      <c r="B766" s="52"/>
      <c r="C766" s="52"/>
      <c r="D766" s="52"/>
      <c r="E766" s="52"/>
      <c r="F766" s="16"/>
      <c r="N766" s="16"/>
      <c r="O766" s="16"/>
      <c r="P766" s="16"/>
      <c r="Q766" s="16"/>
      <c r="R766" s="82"/>
      <c r="S766" s="16"/>
      <c r="T766" s="82"/>
      <c r="U766" s="82"/>
      <c r="V766" s="10"/>
      <c r="W766" s="10"/>
    </row>
    <row r="767">
      <c r="A767" s="52"/>
      <c r="B767" s="52"/>
      <c r="C767" s="52"/>
      <c r="D767" s="52"/>
      <c r="E767" s="52"/>
      <c r="F767" s="16"/>
      <c r="N767" s="16"/>
      <c r="O767" s="16"/>
      <c r="P767" s="16"/>
      <c r="Q767" s="16"/>
      <c r="R767" s="82"/>
      <c r="S767" s="16"/>
      <c r="T767" s="82"/>
      <c r="U767" s="82"/>
      <c r="V767" s="10"/>
      <c r="W767" s="10"/>
    </row>
    <row r="768">
      <c r="A768" s="52"/>
      <c r="B768" s="52"/>
      <c r="C768" s="52"/>
      <c r="D768" s="52"/>
      <c r="E768" s="52"/>
      <c r="F768" s="16"/>
      <c r="N768" s="16"/>
      <c r="O768" s="16"/>
      <c r="P768" s="16"/>
      <c r="Q768" s="16"/>
      <c r="R768" s="82"/>
      <c r="S768" s="16"/>
      <c r="T768" s="82"/>
      <c r="U768" s="82"/>
      <c r="V768" s="10"/>
      <c r="W768" s="10"/>
    </row>
    <row r="769">
      <c r="A769" s="52"/>
      <c r="B769" s="52"/>
      <c r="C769" s="52"/>
      <c r="D769" s="52"/>
      <c r="E769" s="52"/>
      <c r="F769" s="16"/>
      <c r="N769" s="16"/>
      <c r="O769" s="16"/>
      <c r="P769" s="16"/>
      <c r="Q769" s="16"/>
      <c r="R769" s="82"/>
      <c r="S769" s="16"/>
      <c r="T769" s="82"/>
      <c r="U769" s="82"/>
      <c r="V769" s="10"/>
      <c r="W769" s="10"/>
    </row>
    <row r="770">
      <c r="A770" s="52"/>
      <c r="B770" s="52"/>
      <c r="C770" s="52"/>
      <c r="D770" s="52"/>
      <c r="E770" s="52"/>
      <c r="F770" s="16"/>
      <c r="N770" s="16"/>
      <c r="O770" s="16"/>
      <c r="P770" s="16"/>
      <c r="Q770" s="16"/>
      <c r="R770" s="82"/>
      <c r="S770" s="16"/>
      <c r="T770" s="82"/>
      <c r="U770" s="82"/>
      <c r="V770" s="10"/>
      <c r="W770" s="10"/>
    </row>
    <row r="771">
      <c r="A771" s="52"/>
      <c r="B771" s="52"/>
      <c r="C771" s="52"/>
      <c r="D771" s="52"/>
      <c r="E771" s="52"/>
      <c r="F771" s="16"/>
      <c r="N771" s="16"/>
      <c r="O771" s="16"/>
      <c r="P771" s="16"/>
      <c r="Q771" s="16"/>
      <c r="R771" s="82"/>
      <c r="S771" s="16"/>
      <c r="T771" s="82"/>
      <c r="U771" s="82"/>
      <c r="V771" s="10"/>
      <c r="W771" s="10"/>
    </row>
    <row r="772">
      <c r="A772" s="52"/>
      <c r="B772" s="52"/>
      <c r="C772" s="52"/>
      <c r="D772" s="52"/>
      <c r="E772" s="52"/>
      <c r="F772" s="16"/>
      <c r="N772" s="16"/>
      <c r="O772" s="16"/>
      <c r="P772" s="16"/>
      <c r="Q772" s="16"/>
      <c r="R772" s="82"/>
      <c r="S772" s="16"/>
      <c r="T772" s="82"/>
      <c r="U772" s="82"/>
      <c r="V772" s="10"/>
      <c r="W772" s="10"/>
    </row>
    <row r="773">
      <c r="A773" s="52"/>
      <c r="B773" s="52"/>
      <c r="C773" s="52"/>
      <c r="D773" s="52"/>
      <c r="E773" s="52"/>
      <c r="F773" s="16"/>
      <c r="N773" s="16"/>
      <c r="O773" s="16"/>
      <c r="P773" s="16"/>
      <c r="Q773" s="16"/>
      <c r="R773" s="82"/>
      <c r="S773" s="16"/>
      <c r="T773" s="82"/>
      <c r="U773" s="82"/>
      <c r="V773" s="10"/>
      <c r="W773" s="10"/>
    </row>
    <row r="774">
      <c r="A774" s="52"/>
      <c r="B774" s="52"/>
      <c r="C774" s="52"/>
      <c r="D774" s="52"/>
      <c r="E774" s="52"/>
      <c r="F774" s="16"/>
      <c r="N774" s="16"/>
      <c r="O774" s="16"/>
      <c r="P774" s="16"/>
      <c r="Q774" s="16"/>
      <c r="R774" s="82"/>
      <c r="S774" s="16"/>
      <c r="T774" s="82"/>
      <c r="U774" s="82"/>
      <c r="V774" s="10"/>
      <c r="W774" s="10"/>
    </row>
    <row r="775">
      <c r="A775" s="52"/>
      <c r="B775" s="52"/>
      <c r="C775" s="52"/>
      <c r="D775" s="52"/>
      <c r="E775" s="52"/>
      <c r="F775" s="16"/>
      <c r="N775" s="16"/>
      <c r="O775" s="16"/>
      <c r="P775" s="16"/>
      <c r="Q775" s="16"/>
      <c r="R775" s="82"/>
      <c r="S775" s="16"/>
      <c r="T775" s="82"/>
      <c r="U775" s="82"/>
      <c r="V775" s="10"/>
      <c r="W775" s="10"/>
    </row>
    <row r="776">
      <c r="A776" s="52"/>
      <c r="B776" s="52"/>
      <c r="C776" s="52"/>
      <c r="D776" s="52"/>
      <c r="E776" s="52"/>
      <c r="F776" s="16"/>
      <c r="N776" s="16"/>
      <c r="O776" s="16"/>
      <c r="P776" s="16"/>
      <c r="Q776" s="16"/>
      <c r="R776" s="82"/>
      <c r="S776" s="16"/>
      <c r="T776" s="82"/>
      <c r="U776" s="82"/>
      <c r="V776" s="10"/>
      <c r="W776" s="10"/>
    </row>
    <row r="777">
      <c r="A777" s="52"/>
      <c r="B777" s="52"/>
      <c r="C777" s="52"/>
      <c r="D777" s="52"/>
      <c r="E777" s="52"/>
      <c r="F777" s="16"/>
      <c r="N777" s="16"/>
      <c r="O777" s="16"/>
      <c r="P777" s="16"/>
      <c r="Q777" s="16"/>
      <c r="R777" s="82"/>
      <c r="S777" s="16"/>
      <c r="T777" s="82"/>
      <c r="U777" s="82"/>
      <c r="V777" s="10"/>
      <c r="W777" s="10"/>
    </row>
    <row r="778">
      <c r="A778" s="52"/>
      <c r="B778" s="52"/>
      <c r="C778" s="52"/>
      <c r="D778" s="52"/>
      <c r="E778" s="52"/>
      <c r="F778" s="16"/>
      <c r="N778" s="16"/>
      <c r="O778" s="16"/>
      <c r="P778" s="16"/>
      <c r="Q778" s="16"/>
      <c r="R778" s="82"/>
      <c r="S778" s="16"/>
      <c r="T778" s="82"/>
      <c r="U778" s="82"/>
      <c r="V778" s="10"/>
      <c r="W778" s="10"/>
    </row>
    <row r="779">
      <c r="A779" s="52"/>
      <c r="B779" s="52"/>
      <c r="C779" s="52"/>
      <c r="D779" s="52"/>
      <c r="E779" s="52"/>
      <c r="F779" s="16"/>
      <c r="N779" s="16"/>
      <c r="O779" s="16"/>
      <c r="P779" s="16"/>
      <c r="Q779" s="16"/>
      <c r="R779" s="82"/>
      <c r="S779" s="16"/>
      <c r="T779" s="82"/>
      <c r="U779" s="82"/>
      <c r="V779" s="10"/>
      <c r="W779" s="10"/>
    </row>
    <row r="780">
      <c r="A780" s="52"/>
      <c r="B780" s="52"/>
      <c r="C780" s="52"/>
      <c r="D780" s="52"/>
      <c r="E780" s="52"/>
      <c r="F780" s="16"/>
      <c r="N780" s="16"/>
      <c r="O780" s="16"/>
      <c r="P780" s="16"/>
      <c r="Q780" s="16"/>
      <c r="R780" s="82"/>
      <c r="S780" s="16"/>
      <c r="T780" s="82"/>
      <c r="U780" s="82"/>
      <c r="V780" s="10"/>
      <c r="W780" s="10"/>
    </row>
    <row r="781">
      <c r="A781" s="52"/>
      <c r="B781" s="52"/>
      <c r="C781" s="52"/>
      <c r="D781" s="52"/>
      <c r="E781" s="52"/>
      <c r="F781" s="16"/>
      <c r="N781" s="16"/>
      <c r="O781" s="16"/>
      <c r="P781" s="16"/>
      <c r="Q781" s="16"/>
      <c r="R781" s="82"/>
      <c r="S781" s="16"/>
      <c r="T781" s="82"/>
      <c r="U781" s="82"/>
      <c r="V781" s="10"/>
      <c r="W781" s="10"/>
    </row>
    <row r="782">
      <c r="A782" s="52"/>
      <c r="B782" s="52"/>
      <c r="C782" s="52"/>
      <c r="D782" s="52"/>
      <c r="E782" s="52"/>
      <c r="F782" s="16"/>
      <c r="N782" s="16"/>
      <c r="O782" s="16"/>
      <c r="P782" s="16"/>
      <c r="Q782" s="16"/>
      <c r="R782" s="82"/>
      <c r="S782" s="16"/>
      <c r="T782" s="82"/>
      <c r="U782" s="82"/>
      <c r="V782" s="10"/>
      <c r="W782" s="10"/>
    </row>
    <row r="783">
      <c r="A783" s="52"/>
      <c r="B783" s="52"/>
      <c r="C783" s="52"/>
      <c r="D783" s="52"/>
      <c r="E783" s="52"/>
      <c r="F783" s="16"/>
      <c r="N783" s="16"/>
      <c r="O783" s="16"/>
      <c r="P783" s="16"/>
      <c r="Q783" s="16"/>
      <c r="R783" s="82"/>
      <c r="S783" s="16"/>
      <c r="T783" s="82"/>
      <c r="U783" s="82"/>
      <c r="V783" s="10"/>
      <c r="W783" s="10"/>
    </row>
    <row r="784">
      <c r="A784" s="52"/>
      <c r="B784" s="52"/>
      <c r="C784" s="52"/>
      <c r="D784" s="52"/>
      <c r="E784" s="52"/>
      <c r="F784" s="16"/>
      <c r="N784" s="16"/>
      <c r="O784" s="16"/>
      <c r="P784" s="16"/>
      <c r="Q784" s="16"/>
      <c r="R784" s="82"/>
      <c r="S784" s="16"/>
      <c r="T784" s="82"/>
      <c r="U784" s="82"/>
      <c r="V784" s="10"/>
      <c r="W784" s="10"/>
    </row>
    <row r="785">
      <c r="A785" s="52"/>
      <c r="B785" s="52"/>
      <c r="C785" s="52"/>
      <c r="D785" s="52"/>
      <c r="E785" s="52"/>
      <c r="F785" s="16"/>
      <c r="N785" s="16"/>
      <c r="O785" s="16"/>
      <c r="P785" s="16"/>
      <c r="Q785" s="16"/>
      <c r="R785" s="82"/>
      <c r="S785" s="16"/>
      <c r="T785" s="82"/>
      <c r="U785" s="82"/>
      <c r="V785" s="10"/>
      <c r="W785" s="10"/>
    </row>
    <row r="786">
      <c r="A786" s="52"/>
      <c r="B786" s="52"/>
      <c r="C786" s="52"/>
      <c r="D786" s="52"/>
      <c r="E786" s="52"/>
      <c r="F786" s="16"/>
      <c r="N786" s="16"/>
      <c r="O786" s="16"/>
      <c r="P786" s="16"/>
      <c r="Q786" s="16"/>
      <c r="R786" s="82"/>
      <c r="S786" s="16"/>
      <c r="T786" s="82"/>
      <c r="U786" s="82"/>
      <c r="V786" s="10"/>
      <c r="W786" s="10"/>
    </row>
    <row r="787">
      <c r="A787" s="52"/>
      <c r="B787" s="52"/>
      <c r="C787" s="52"/>
      <c r="D787" s="52"/>
      <c r="E787" s="52"/>
      <c r="F787" s="16"/>
      <c r="N787" s="16"/>
      <c r="O787" s="16"/>
      <c r="P787" s="16"/>
      <c r="Q787" s="16"/>
      <c r="R787" s="82"/>
      <c r="S787" s="16"/>
      <c r="T787" s="82"/>
      <c r="U787" s="82"/>
      <c r="V787" s="10"/>
      <c r="W787" s="10"/>
    </row>
    <row r="788">
      <c r="A788" s="52"/>
      <c r="B788" s="52"/>
      <c r="C788" s="52"/>
      <c r="D788" s="52"/>
      <c r="E788" s="52"/>
      <c r="F788" s="16"/>
      <c r="N788" s="16"/>
      <c r="O788" s="16"/>
      <c r="P788" s="16"/>
      <c r="Q788" s="16"/>
      <c r="R788" s="82"/>
      <c r="S788" s="16"/>
      <c r="T788" s="82"/>
      <c r="U788" s="82"/>
      <c r="V788" s="10"/>
      <c r="W788" s="10"/>
    </row>
    <row r="789">
      <c r="A789" s="52"/>
      <c r="B789" s="52"/>
      <c r="C789" s="52"/>
      <c r="D789" s="52"/>
      <c r="E789" s="52"/>
      <c r="F789" s="16"/>
      <c r="N789" s="16"/>
      <c r="O789" s="16"/>
      <c r="P789" s="16"/>
      <c r="Q789" s="16"/>
      <c r="R789" s="82"/>
      <c r="S789" s="16"/>
      <c r="T789" s="82"/>
      <c r="U789" s="82"/>
      <c r="V789" s="10"/>
      <c r="W789" s="10"/>
    </row>
    <row r="790">
      <c r="A790" s="52"/>
      <c r="B790" s="52"/>
      <c r="C790" s="52"/>
      <c r="D790" s="52"/>
      <c r="E790" s="52"/>
      <c r="F790" s="16"/>
      <c r="N790" s="16"/>
      <c r="O790" s="16"/>
      <c r="P790" s="16"/>
      <c r="Q790" s="16"/>
      <c r="R790" s="82"/>
      <c r="S790" s="16"/>
      <c r="T790" s="82"/>
      <c r="U790" s="82"/>
      <c r="V790" s="10"/>
      <c r="W790" s="10"/>
    </row>
    <row r="791">
      <c r="A791" s="52"/>
      <c r="B791" s="52"/>
      <c r="C791" s="52"/>
      <c r="D791" s="52"/>
      <c r="E791" s="52"/>
      <c r="F791" s="16"/>
      <c r="N791" s="16"/>
      <c r="O791" s="16"/>
      <c r="P791" s="16"/>
      <c r="Q791" s="16"/>
      <c r="R791" s="82"/>
      <c r="S791" s="16"/>
      <c r="T791" s="82"/>
      <c r="U791" s="82"/>
      <c r="V791" s="10"/>
      <c r="W791" s="10"/>
    </row>
    <row r="792">
      <c r="A792" s="52"/>
      <c r="B792" s="52"/>
      <c r="C792" s="52"/>
      <c r="D792" s="52"/>
      <c r="E792" s="52"/>
      <c r="F792" s="16"/>
      <c r="N792" s="16"/>
      <c r="O792" s="16"/>
      <c r="P792" s="16"/>
      <c r="Q792" s="16"/>
      <c r="R792" s="82"/>
      <c r="S792" s="16"/>
      <c r="T792" s="82"/>
      <c r="U792" s="82"/>
      <c r="V792" s="10"/>
      <c r="W792" s="10"/>
    </row>
    <row r="793">
      <c r="A793" s="52"/>
      <c r="B793" s="52"/>
      <c r="C793" s="52"/>
      <c r="D793" s="52"/>
      <c r="E793" s="52"/>
      <c r="F793" s="16"/>
      <c r="N793" s="16"/>
      <c r="O793" s="16"/>
      <c r="P793" s="16"/>
      <c r="Q793" s="16"/>
      <c r="R793" s="82"/>
      <c r="S793" s="16"/>
      <c r="T793" s="82"/>
      <c r="U793" s="82"/>
      <c r="V793" s="10"/>
      <c r="W793" s="10"/>
    </row>
    <row r="794">
      <c r="A794" s="52"/>
      <c r="B794" s="52"/>
      <c r="C794" s="52"/>
      <c r="D794" s="52"/>
      <c r="E794" s="52"/>
      <c r="F794" s="16"/>
      <c r="N794" s="16"/>
      <c r="O794" s="16"/>
      <c r="P794" s="16"/>
      <c r="Q794" s="16"/>
      <c r="R794" s="82"/>
      <c r="S794" s="16"/>
      <c r="T794" s="82"/>
      <c r="U794" s="82"/>
      <c r="V794" s="10"/>
      <c r="W794" s="10"/>
    </row>
    <row r="795">
      <c r="A795" s="52"/>
      <c r="B795" s="52"/>
      <c r="C795" s="52"/>
      <c r="D795" s="52"/>
      <c r="E795" s="52"/>
      <c r="F795" s="16"/>
      <c r="N795" s="16"/>
      <c r="O795" s="16"/>
      <c r="P795" s="16"/>
      <c r="Q795" s="16"/>
      <c r="R795" s="82"/>
      <c r="S795" s="16"/>
      <c r="T795" s="82"/>
      <c r="U795" s="82"/>
      <c r="V795" s="10"/>
      <c r="W795" s="10"/>
    </row>
    <row r="796">
      <c r="A796" s="52"/>
      <c r="B796" s="52"/>
      <c r="C796" s="52"/>
      <c r="D796" s="52"/>
      <c r="E796" s="52"/>
      <c r="F796" s="16"/>
      <c r="N796" s="16"/>
      <c r="O796" s="16"/>
      <c r="P796" s="16"/>
      <c r="Q796" s="16"/>
      <c r="R796" s="82"/>
      <c r="S796" s="16"/>
      <c r="T796" s="82"/>
      <c r="U796" s="82"/>
      <c r="V796" s="10"/>
      <c r="W796" s="10"/>
    </row>
    <row r="797">
      <c r="A797" s="52"/>
      <c r="B797" s="52"/>
      <c r="C797" s="52"/>
      <c r="D797" s="52"/>
      <c r="E797" s="52"/>
      <c r="F797" s="16"/>
      <c r="N797" s="16"/>
      <c r="O797" s="16"/>
      <c r="P797" s="16"/>
      <c r="Q797" s="16"/>
      <c r="R797" s="82"/>
      <c r="S797" s="16"/>
      <c r="T797" s="82"/>
      <c r="U797" s="82"/>
      <c r="V797" s="10"/>
      <c r="W797" s="10"/>
    </row>
    <row r="798">
      <c r="A798" s="52"/>
      <c r="B798" s="52"/>
      <c r="C798" s="52"/>
      <c r="D798" s="52"/>
      <c r="E798" s="52"/>
      <c r="F798" s="16"/>
      <c r="N798" s="16"/>
      <c r="O798" s="16"/>
      <c r="P798" s="16"/>
      <c r="Q798" s="16"/>
      <c r="R798" s="82"/>
      <c r="S798" s="16"/>
      <c r="T798" s="82"/>
      <c r="U798" s="82"/>
      <c r="V798" s="10"/>
      <c r="W798" s="10"/>
    </row>
    <row r="799">
      <c r="A799" s="52"/>
      <c r="B799" s="52"/>
      <c r="C799" s="52"/>
      <c r="D799" s="52"/>
      <c r="E799" s="52"/>
      <c r="F799" s="16"/>
      <c r="N799" s="16"/>
      <c r="O799" s="16"/>
      <c r="P799" s="16"/>
      <c r="Q799" s="16"/>
      <c r="R799" s="82"/>
      <c r="S799" s="16"/>
      <c r="T799" s="82"/>
      <c r="U799" s="82"/>
      <c r="V799" s="10"/>
      <c r="W799" s="10"/>
    </row>
    <row r="800">
      <c r="A800" s="52"/>
      <c r="B800" s="52"/>
      <c r="C800" s="52"/>
      <c r="D800" s="52"/>
      <c r="E800" s="52"/>
      <c r="F800" s="16"/>
      <c r="N800" s="16"/>
      <c r="O800" s="16"/>
      <c r="P800" s="16"/>
      <c r="Q800" s="16"/>
      <c r="R800" s="82"/>
      <c r="S800" s="16"/>
      <c r="T800" s="82"/>
      <c r="U800" s="82"/>
      <c r="V800" s="10"/>
      <c r="W800" s="10"/>
    </row>
    <row r="801">
      <c r="A801" s="52"/>
      <c r="B801" s="52"/>
      <c r="C801" s="52"/>
      <c r="D801" s="52"/>
      <c r="E801" s="52"/>
      <c r="F801" s="16"/>
      <c r="N801" s="16"/>
      <c r="O801" s="16"/>
      <c r="P801" s="16"/>
      <c r="Q801" s="16"/>
      <c r="R801" s="82"/>
      <c r="S801" s="16"/>
      <c r="T801" s="82"/>
      <c r="U801" s="82"/>
      <c r="V801" s="10"/>
      <c r="W801" s="10"/>
    </row>
    <row r="802">
      <c r="A802" s="52"/>
      <c r="B802" s="52"/>
      <c r="C802" s="52"/>
      <c r="D802" s="52"/>
      <c r="E802" s="52"/>
      <c r="F802" s="16"/>
      <c r="N802" s="16"/>
      <c r="O802" s="16"/>
      <c r="P802" s="16"/>
      <c r="Q802" s="16"/>
      <c r="R802" s="82"/>
      <c r="S802" s="16"/>
      <c r="T802" s="82"/>
      <c r="U802" s="82"/>
      <c r="V802" s="10"/>
      <c r="W802" s="10"/>
    </row>
    <row r="803">
      <c r="A803" s="52"/>
      <c r="B803" s="52"/>
      <c r="C803" s="52"/>
      <c r="D803" s="52"/>
      <c r="E803" s="52"/>
      <c r="F803" s="16"/>
      <c r="N803" s="16"/>
      <c r="O803" s="16"/>
      <c r="P803" s="16"/>
      <c r="Q803" s="16"/>
      <c r="R803" s="82"/>
      <c r="S803" s="16"/>
      <c r="T803" s="82"/>
      <c r="U803" s="82"/>
      <c r="V803" s="10"/>
      <c r="W803" s="10"/>
    </row>
    <row r="804">
      <c r="A804" s="52"/>
      <c r="B804" s="52"/>
      <c r="C804" s="52"/>
      <c r="D804" s="52"/>
      <c r="E804" s="52"/>
      <c r="F804" s="16"/>
      <c r="N804" s="16"/>
      <c r="O804" s="16"/>
      <c r="P804" s="16"/>
      <c r="Q804" s="16"/>
      <c r="R804" s="82"/>
      <c r="S804" s="16"/>
      <c r="T804" s="82"/>
      <c r="U804" s="82"/>
      <c r="V804" s="10"/>
      <c r="W804" s="10"/>
    </row>
    <row r="805">
      <c r="A805" s="52"/>
      <c r="B805" s="52"/>
      <c r="C805" s="52"/>
      <c r="D805" s="52"/>
      <c r="E805" s="52"/>
      <c r="F805" s="16"/>
      <c r="N805" s="16"/>
      <c r="O805" s="16"/>
      <c r="P805" s="16"/>
      <c r="Q805" s="16"/>
      <c r="R805" s="82"/>
      <c r="S805" s="16"/>
      <c r="T805" s="82"/>
      <c r="U805" s="82"/>
      <c r="V805" s="10"/>
      <c r="W805" s="10"/>
    </row>
    <row r="806">
      <c r="A806" s="52"/>
      <c r="B806" s="52"/>
      <c r="C806" s="52"/>
      <c r="D806" s="52"/>
      <c r="E806" s="52"/>
      <c r="F806" s="16"/>
      <c r="N806" s="16"/>
      <c r="O806" s="16"/>
      <c r="P806" s="16"/>
      <c r="Q806" s="16"/>
      <c r="R806" s="82"/>
      <c r="S806" s="16"/>
      <c r="T806" s="82"/>
      <c r="U806" s="82"/>
      <c r="V806" s="10"/>
      <c r="W806" s="10"/>
    </row>
    <row r="807">
      <c r="A807" s="52"/>
      <c r="B807" s="52"/>
      <c r="C807" s="52"/>
      <c r="D807" s="52"/>
      <c r="E807" s="52"/>
      <c r="F807" s="16"/>
      <c r="N807" s="16"/>
      <c r="O807" s="16"/>
      <c r="P807" s="16"/>
      <c r="Q807" s="16"/>
      <c r="R807" s="82"/>
      <c r="S807" s="16"/>
      <c r="T807" s="82"/>
      <c r="U807" s="82"/>
      <c r="V807" s="10"/>
      <c r="W807" s="10"/>
    </row>
    <row r="808">
      <c r="A808" s="52"/>
      <c r="B808" s="52"/>
      <c r="C808" s="52"/>
      <c r="D808" s="52"/>
      <c r="E808" s="52"/>
      <c r="F808" s="16"/>
      <c r="N808" s="16"/>
      <c r="O808" s="16"/>
      <c r="P808" s="16"/>
      <c r="Q808" s="16"/>
      <c r="R808" s="82"/>
      <c r="S808" s="16"/>
      <c r="T808" s="82"/>
      <c r="U808" s="82"/>
      <c r="V808" s="10"/>
      <c r="W808" s="10"/>
    </row>
    <row r="809">
      <c r="A809" s="52"/>
      <c r="B809" s="52"/>
      <c r="C809" s="52"/>
      <c r="D809" s="52"/>
      <c r="E809" s="52"/>
      <c r="F809" s="16"/>
      <c r="N809" s="16"/>
      <c r="O809" s="16"/>
      <c r="P809" s="16"/>
      <c r="Q809" s="16"/>
      <c r="R809" s="82"/>
      <c r="S809" s="16"/>
      <c r="T809" s="82"/>
      <c r="U809" s="82"/>
      <c r="V809" s="10"/>
      <c r="W809" s="10"/>
    </row>
    <row r="810">
      <c r="A810" s="52"/>
      <c r="B810" s="52"/>
      <c r="C810" s="52"/>
      <c r="D810" s="52"/>
      <c r="E810" s="52"/>
      <c r="F810" s="16"/>
      <c r="N810" s="16"/>
      <c r="O810" s="16"/>
      <c r="P810" s="16"/>
      <c r="Q810" s="16"/>
      <c r="R810" s="82"/>
      <c r="S810" s="16"/>
      <c r="T810" s="82"/>
      <c r="U810" s="82"/>
      <c r="V810" s="10"/>
      <c r="W810" s="10"/>
    </row>
    <row r="811">
      <c r="A811" s="52"/>
      <c r="B811" s="52"/>
      <c r="C811" s="52"/>
      <c r="D811" s="52"/>
      <c r="E811" s="52"/>
      <c r="F811" s="16"/>
      <c r="N811" s="16"/>
      <c r="O811" s="16"/>
      <c r="P811" s="16"/>
      <c r="Q811" s="16"/>
      <c r="R811" s="82"/>
      <c r="S811" s="16"/>
      <c r="T811" s="82"/>
      <c r="U811" s="82"/>
      <c r="V811" s="10"/>
      <c r="W811" s="10"/>
    </row>
    <row r="812">
      <c r="A812" s="52"/>
      <c r="B812" s="52"/>
      <c r="C812" s="52"/>
      <c r="D812" s="52"/>
      <c r="E812" s="52"/>
      <c r="F812" s="16"/>
      <c r="N812" s="16"/>
      <c r="O812" s="16"/>
      <c r="P812" s="16"/>
      <c r="Q812" s="16"/>
      <c r="R812" s="82"/>
      <c r="S812" s="16"/>
      <c r="T812" s="82"/>
      <c r="U812" s="82"/>
      <c r="V812" s="10"/>
      <c r="W812" s="10"/>
    </row>
    <row r="813">
      <c r="A813" s="52"/>
      <c r="B813" s="52"/>
      <c r="C813" s="52"/>
      <c r="D813" s="52"/>
      <c r="E813" s="52"/>
      <c r="F813" s="16"/>
      <c r="N813" s="16"/>
      <c r="O813" s="16"/>
      <c r="P813" s="16"/>
      <c r="Q813" s="16"/>
      <c r="R813" s="82"/>
      <c r="S813" s="16"/>
      <c r="T813" s="82"/>
      <c r="U813" s="82"/>
      <c r="V813" s="10"/>
      <c r="W813" s="10"/>
    </row>
    <row r="814">
      <c r="A814" s="52"/>
      <c r="B814" s="52"/>
      <c r="C814" s="52"/>
      <c r="D814" s="52"/>
      <c r="E814" s="52"/>
      <c r="F814" s="16"/>
      <c r="N814" s="16"/>
      <c r="O814" s="16"/>
      <c r="P814" s="16"/>
      <c r="Q814" s="16"/>
      <c r="R814" s="82"/>
      <c r="S814" s="16"/>
      <c r="T814" s="82"/>
      <c r="U814" s="82"/>
      <c r="V814" s="10"/>
      <c r="W814" s="10"/>
    </row>
    <row r="815">
      <c r="A815" s="52"/>
      <c r="B815" s="52"/>
      <c r="C815" s="52"/>
      <c r="D815" s="52"/>
      <c r="E815" s="52"/>
      <c r="F815" s="16"/>
      <c r="N815" s="16"/>
      <c r="O815" s="16"/>
      <c r="P815" s="16"/>
      <c r="Q815" s="16"/>
      <c r="R815" s="82"/>
      <c r="S815" s="16"/>
      <c r="T815" s="82"/>
      <c r="U815" s="82"/>
      <c r="V815" s="10"/>
      <c r="W815" s="10"/>
    </row>
    <row r="816">
      <c r="A816" s="52"/>
      <c r="B816" s="52"/>
      <c r="C816" s="52"/>
      <c r="D816" s="52"/>
      <c r="E816" s="52"/>
      <c r="F816" s="16"/>
      <c r="N816" s="16"/>
      <c r="O816" s="16"/>
      <c r="P816" s="16"/>
      <c r="Q816" s="16"/>
      <c r="R816" s="82"/>
      <c r="S816" s="16"/>
      <c r="T816" s="82"/>
      <c r="U816" s="82"/>
      <c r="V816" s="10"/>
      <c r="W816" s="10"/>
    </row>
    <row r="817">
      <c r="A817" s="52"/>
      <c r="B817" s="52"/>
      <c r="C817" s="52"/>
      <c r="D817" s="52"/>
      <c r="E817" s="52"/>
      <c r="F817" s="16"/>
      <c r="N817" s="16"/>
      <c r="O817" s="16"/>
      <c r="P817" s="16"/>
      <c r="Q817" s="16"/>
      <c r="R817" s="82"/>
      <c r="S817" s="16"/>
      <c r="T817" s="82"/>
      <c r="U817" s="82"/>
      <c r="V817" s="10"/>
      <c r="W817" s="10"/>
    </row>
    <row r="818">
      <c r="A818" s="52"/>
      <c r="B818" s="52"/>
      <c r="C818" s="52"/>
      <c r="D818" s="52"/>
      <c r="E818" s="52"/>
      <c r="F818" s="16"/>
      <c r="N818" s="16"/>
      <c r="O818" s="16"/>
      <c r="P818" s="16"/>
      <c r="Q818" s="16"/>
      <c r="R818" s="82"/>
      <c r="S818" s="16"/>
      <c r="T818" s="82"/>
      <c r="U818" s="82"/>
      <c r="V818" s="10"/>
      <c r="W818" s="10"/>
    </row>
    <row r="819">
      <c r="A819" s="52"/>
      <c r="B819" s="52"/>
      <c r="C819" s="52"/>
      <c r="D819" s="52"/>
      <c r="E819" s="52"/>
      <c r="F819" s="16"/>
      <c r="N819" s="16"/>
      <c r="O819" s="16"/>
      <c r="P819" s="16"/>
      <c r="Q819" s="16"/>
      <c r="R819" s="82"/>
      <c r="S819" s="16"/>
      <c r="T819" s="82"/>
      <c r="U819" s="82"/>
      <c r="V819" s="10"/>
      <c r="W819" s="10"/>
    </row>
    <row r="820">
      <c r="A820" s="52"/>
      <c r="B820" s="52"/>
      <c r="C820" s="52"/>
      <c r="D820" s="52"/>
      <c r="E820" s="52"/>
      <c r="F820" s="16"/>
      <c r="N820" s="16"/>
      <c r="O820" s="16"/>
      <c r="P820" s="16"/>
      <c r="Q820" s="16"/>
      <c r="R820" s="82"/>
      <c r="S820" s="16"/>
      <c r="T820" s="82"/>
      <c r="U820" s="82"/>
      <c r="V820" s="10"/>
      <c r="W820" s="10"/>
    </row>
    <row r="821">
      <c r="A821" s="52"/>
      <c r="B821" s="52"/>
      <c r="C821" s="52"/>
      <c r="D821" s="52"/>
      <c r="E821" s="52"/>
      <c r="F821" s="16"/>
      <c r="N821" s="16"/>
      <c r="O821" s="16"/>
      <c r="P821" s="16"/>
      <c r="Q821" s="16"/>
      <c r="R821" s="82"/>
      <c r="S821" s="16"/>
      <c r="T821" s="82"/>
      <c r="U821" s="82"/>
      <c r="V821" s="10"/>
      <c r="W821" s="10"/>
    </row>
    <row r="822">
      <c r="A822" s="52"/>
      <c r="B822" s="52"/>
      <c r="C822" s="52"/>
      <c r="D822" s="52"/>
      <c r="E822" s="52"/>
      <c r="F822" s="16"/>
      <c r="N822" s="16"/>
      <c r="O822" s="16"/>
      <c r="P822" s="16"/>
      <c r="Q822" s="16"/>
      <c r="R822" s="82"/>
      <c r="S822" s="16"/>
      <c r="T822" s="82"/>
      <c r="U822" s="82"/>
      <c r="V822" s="10"/>
      <c r="W822" s="10"/>
    </row>
    <row r="823">
      <c r="A823" s="52"/>
      <c r="B823" s="52"/>
      <c r="C823" s="52"/>
      <c r="D823" s="52"/>
      <c r="E823" s="52"/>
      <c r="F823" s="16"/>
      <c r="N823" s="16"/>
      <c r="O823" s="16"/>
      <c r="P823" s="16"/>
      <c r="Q823" s="16"/>
      <c r="R823" s="82"/>
      <c r="S823" s="16"/>
      <c r="T823" s="82"/>
      <c r="U823" s="82"/>
      <c r="V823" s="10"/>
      <c r="W823" s="10"/>
    </row>
    <row r="824">
      <c r="A824" s="52"/>
      <c r="B824" s="52"/>
      <c r="C824" s="52"/>
      <c r="D824" s="52"/>
      <c r="E824" s="52"/>
      <c r="F824" s="16"/>
      <c r="N824" s="16"/>
      <c r="O824" s="16"/>
      <c r="P824" s="16"/>
      <c r="Q824" s="16"/>
      <c r="R824" s="82"/>
      <c r="S824" s="16"/>
      <c r="T824" s="82"/>
      <c r="U824" s="82"/>
      <c r="V824" s="10"/>
      <c r="W824" s="10"/>
    </row>
    <row r="825">
      <c r="A825" s="52"/>
      <c r="B825" s="52"/>
      <c r="C825" s="52"/>
      <c r="D825" s="52"/>
      <c r="E825" s="52"/>
      <c r="F825" s="16"/>
      <c r="N825" s="16"/>
      <c r="O825" s="16"/>
      <c r="P825" s="16"/>
      <c r="Q825" s="16"/>
      <c r="R825" s="82"/>
      <c r="S825" s="16"/>
      <c r="T825" s="82"/>
      <c r="U825" s="82"/>
      <c r="V825" s="10"/>
      <c r="W825" s="10"/>
    </row>
    <row r="826">
      <c r="A826" s="52"/>
      <c r="B826" s="52"/>
      <c r="C826" s="52"/>
      <c r="D826" s="52"/>
      <c r="E826" s="52"/>
      <c r="F826" s="16"/>
      <c r="N826" s="16"/>
      <c r="O826" s="16"/>
      <c r="P826" s="16"/>
      <c r="Q826" s="16"/>
      <c r="R826" s="82"/>
      <c r="S826" s="16"/>
      <c r="T826" s="82"/>
      <c r="U826" s="82"/>
      <c r="V826" s="10"/>
      <c r="W826" s="10"/>
    </row>
    <row r="827">
      <c r="A827" s="52"/>
      <c r="B827" s="52"/>
      <c r="C827" s="52"/>
      <c r="D827" s="52"/>
      <c r="E827" s="52"/>
      <c r="F827" s="16"/>
      <c r="N827" s="16"/>
      <c r="O827" s="16"/>
      <c r="P827" s="16"/>
      <c r="Q827" s="16"/>
      <c r="R827" s="82"/>
      <c r="S827" s="16"/>
      <c r="T827" s="82"/>
      <c r="U827" s="82"/>
      <c r="V827" s="10"/>
      <c r="W827" s="10"/>
    </row>
    <row r="828">
      <c r="A828" s="52"/>
      <c r="B828" s="52"/>
      <c r="C828" s="52"/>
      <c r="D828" s="52"/>
      <c r="E828" s="52"/>
      <c r="F828" s="16"/>
      <c r="N828" s="16"/>
      <c r="O828" s="16"/>
      <c r="P828" s="16"/>
      <c r="Q828" s="16"/>
      <c r="R828" s="82"/>
      <c r="S828" s="16"/>
      <c r="T828" s="82"/>
      <c r="U828" s="82"/>
      <c r="V828" s="10"/>
      <c r="W828" s="10"/>
    </row>
    <row r="829">
      <c r="A829" s="52"/>
      <c r="B829" s="52"/>
      <c r="C829" s="52"/>
      <c r="D829" s="52"/>
      <c r="E829" s="52"/>
      <c r="F829" s="16"/>
      <c r="N829" s="16"/>
      <c r="O829" s="16"/>
      <c r="P829" s="16"/>
      <c r="Q829" s="16"/>
      <c r="R829" s="82"/>
      <c r="S829" s="16"/>
      <c r="T829" s="82"/>
      <c r="U829" s="82"/>
      <c r="V829" s="10"/>
      <c r="W829" s="10"/>
    </row>
    <row r="830">
      <c r="A830" s="52"/>
      <c r="B830" s="52"/>
      <c r="C830" s="52"/>
      <c r="D830" s="52"/>
      <c r="E830" s="52"/>
      <c r="F830" s="16"/>
      <c r="N830" s="16"/>
      <c r="O830" s="16"/>
      <c r="P830" s="16"/>
      <c r="Q830" s="16"/>
      <c r="R830" s="82"/>
      <c r="S830" s="16"/>
      <c r="T830" s="82"/>
      <c r="U830" s="82"/>
      <c r="V830" s="10"/>
      <c r="W830" s="10"/>
    </row>
    <row r="831">
      <c r="A831" s="52"/>
      <c r="B831" s="52"/>
      <c r="C831" s="52"/>
      <c r="D831" s="52"/>
      <c r="E831" s="52"/>
      <c r="F831" s="16"/>
      <c r="N831" s="16"/>
      <c r="O831" s="16"/>
      <c r="P831" s="16"/>
      <c r="Q831" s="16"/>
      <c r="R831" s="82"/>
      <c r="S831" s="16"/>
      <c r="T831" s="82"/>
      <c r="U831" s="82"/>
      <c r="V831" s="10"/>
      <c r="W831" s="10"/>
    </row>
    <row r="832">
      <c r="A832" s="52"/>
      <c r="B832" s="52"/>
      <c r="C832" s="52"/>
      <c r="D832" s="52"/>
      <c r="E832" s="52"/>
      <c r="F832" s="16"/>
      <c r="N832" s="16"/>
      <c r="O832" s="16"/>
      <c r="P832" s="16"/>
      <c r="Q832" s="16"/>
      <c r="R832" s="82"/>
      <c r="S832" s="16"/>
      <c r="T832" s="82"/>
      <c r="U832" s="82"/>
      <c r="V832" s="10"/>
      <c r="W832" s="10"/>
    </row>
    <row r="833">
      <c r="A833" s="52"/>
      <c r="B833" s="52"/>
      <c r="C833" s="52"/>
      <c r="D833" s="52"/>
      <c r="E833" s="52"/>
      <c r="F833" s="16"/>
      <c r="N833" s="16"/>
      <c r="O833" s="16"/>
      <c r="P833" s="16"/>
      <c r="Q833" s="16"/>
      <c r="R833" s="82"/>
      <c r="S833" s="16"/>
      <c r="T833" s="82"/>
      <c r="U833" s="82"/>
      <c r="V833" s="10"/>
      <c r="W833" s="10"/>
    </row>
    <row r="834">
      <c r="A834" s="52"/>
      <c r="B834" s="52"/>
      <c r="C834" s="52"/>
      <c r="D834" s="52"/>
      <c r="E834" s="52"/>
      <c r="F834" s="16"/>
      <c r="N834" s="16"/>
      <c r="O834" s="16"/>
      <c r="P834" s="16"/>
      <c r="Q834" s="16"/>
      <c r="R834" s="82"/>
      <c r="S834" s="16"/>
      <c r="T834" s="82"/>
      <c r="U834" s="82"/>
      <c r="V834" s="10"/>
      <c r="W834" s="10"/>
    </row>
    <row r="835">
      <c r="A835" s="52"/>
      <c r="B835" s="52"/>
      <c r="C835" s="52"/>
      <c r="D835" s="52"/>
      <c r="E835" s="52"/>
      <c r="F835" s="16"/>
      <c r="N835" s="16"/>
      <c r="O835" s="16"/>
      <c r="P835" s="16"/>
      <c r="Q835" s="16"/>
      <c r="R835" s="82"/>
      <c r="S835" s="16"/>
      <c r="T835" s="82"/>
      <c r="U835" s="82"/>
      <c r="V835" s="10"/>
      <c r="W835" s="10"/>
    </row>
    <row r="836">
      <c r="A836" s="52"/>
      <c r="B836" s="52"/>
      <c r="C836" s="52"/>
      <c r="D836" s="52"/>
      <c r="E836" s="52"/>
      <c r="F836" s="16"/>
      <c r="N836" s="16"/>
      <c r="O836" s="16"/>
      <c r="P836" s="16"/>
      <c r="Q836" s="16"/>
      <c r="R836" s="82"/>
      <c r="S836" s="16"/>
      <c r="T836" s="82"/>
      <c r="U836" s="82"/>
      <c r="V836" s="10"/>
      <c r="W836" s="10"/>
    </row>
    <row r="837">
      <c r="A837" s="52"/>
      <c r="B837" s="52"/>
      <c r="C837" s="52"/>
      <c r="D837" s="52"/>
      <c r="E837" s="52"/>
      <c r="F837" s="16"/>
      <c r="N837" s="16"/>
      <c r="O837" s="16"/>
      <c r="P837" s="16"/>
      <c r="Q837" s="16"/>
      <c r="R837" s="82"/>
      <c r="S837" s="16"/>
      <c r="T837" s="82"/>
      <c r="U837" s="82"/>
      <c r="V837" s="10"/>
      <c r="W837" s="10"/>
    </row>
    <row r="838">
      <c r="A838" s="52"/>
      <c r="B838" s="52"/>
      <c r="C838" s="52"/>
      <c r="D838" s="52"/>
      <c r="E838" s="52"/>
      <c r="F838" s="16"/>
      <c r="N838" s="16"/>
      <c r="O838" s="16"/>
      <c r="P838" s="16"/>
      <c r="Q838" s="16"/>
      <c r="R838" s="82"/>
      <c r="S838" s="16"/>
      <c r="T838" s="82"/>
      <c r="U838" s="82"/>
      <c r="V838" s="10"/>
      <c r="W838" s="10"/>
    </row>
    <row r="839">
      <c r="A839" s="52"/>
      <c r="B839" s="52"/>
      <c r="C839" s="52"/>
      <c r="D839" s="52"/>
      <c r="E839" s="52"/>
      <c r="F839" s="16"/>
      <c r="N839" s="16"/>
      <c r="O839" s="16"/>
      <c r="P839" s="16"/>
      <c r="Q839" s="16"/>
      <c r="R839" s="82"/>
      <c r="S839" s="16"/>
      <c r="T839" s="82"/>
      <c r="U839" s="82"/>
      <c r="V839" s="10"/>
      <c r="W839" s="10"/>
    </row>
    <row r="840">
      <c r="A840" s="52"/>
      <c r="B840" s="52"/>
      <c r="C840" s="52"/>
      <c r="D840" s="52"/>
      <c r="E840" s="52"/>
      <c r="F840" s="16"/>
      <c r="N840" s="16"/>
      <c r="O840" s="16"/>
      <c r="P840" s="16"/>
      <c r="Q840" s="16"/>
      <c r="R840" s="82"/>
      <c r="S840" s="16"/>
      <c r="T840" s="82"/>
      <c r="U840" s="82"/>
      <c r="V840" s="10"/>
      <c r="W840" s="10"/>
    </row>
    <row r="841">
      <c r="A841" s="52"/>
      <c r="B841" s="52"/>
      <c r="C841" s="52"/>
      <c r="D841" s="52"/>
      <c r="E841" s="52"/>
      <c r="F841" s="16"/>
      <c r="N841" s="16"/>
      <c r="O841" s="16"/>
      <c r="P841" s="16"/>
      <c r="Q841" s="16"/>
      <c r="R841" s="82"/>
      <c r="S841" s="16"/>
      <c r="T841" s="82"/>
      <c r="U841" s="82"/>
      <c r="V841" s="10"/>
      <c r="W841" s="10"/>
    </row>
    <row r="842">
      <c r="A842" s="52"/>
      <c r="B842" s="52"/>
      <c r="C842" s="52"/>
      <c r="D842" s="52"/>
      <c r="E842" s="52"/>
      <c r="F842" s="16"/>
      <c r="N842" s="16"/>
      <c r="O842" s="16"/>
      <c r="P842" s="16"/>
      <c r="Q842" s="16"/>
      <c r="R842" s="82"/>
      <c r="S842" s="16"/>
      <c r="T842" s="82"/>
      <c r="U842" s="82"/>
      <c r="V842" s="10"/>
      <c r="W842" s="10"/>
    </row>
    <row r="843">
      <c r="A843" s="52"/>
      <c r="B843" s="52"/>
      <c r="C843" s="52"/>
      <c r="D843" s="52"/>
      <c r="E843" s="52"/>
      <c r="F843" s="16"/>
      <c r="N843" s="16"/>
      <c r="O843" s="16"/>
      <c r="P843" s="16"/>
      <c r="Q843" s="16"/>
      <c r="R843" s="82"/>
      <c r="S843" s="16"/>
      <c r="T843" s="82"/>
      <c r="U843" s="82"/>
      <c r="V843" s="10"/>
      <c r="W843" s="10"/>
    </row>
    <row r="844">
      <c r="A844" s="52"/>
      <c r="B844" s="52"/>
      <c r="C844" s="52"/>
      <c r="D844" s="52"/>
      <c r="E844" s="52"/>
      <c r="F844" s="16"/>
      <c r="N844" s="16"/>
      <c r="O844" s="16"/>
      <c r="P844" s="16"/>
      <c r="Q844" s="16"/>
      <c r="R844" s="82"/>
      <c r="S844" s="16"/>
      <c r="T844" s="82"/>
      <c r="U844" s="82"/>
      <c r="V844" s="10"/>
      <c r="W844" s="10"/>
    </row>
    <row r="845">
      <c r="A845" s="52"/>
      <c r="B845" s="52"/>
      <c r="C845" s="52"/>
      <c r="D845" s="52"/>
      <c r="E845" s="52"/>
      <c r="F845" s="16"/>
      <c r="N845" s="16"/>
      <c r="O845" s="16"/>
      <c r="P845" s="16"/>
      <c r="Q845" s="16"/>
      <c r="R845" s="82"/>
      <c r="S845" s="16"/>
      <c r="T845" s="82"/>
      <c r="U845" s="82"/>
      <c r="V845" s="10"/>
      <c r="W845" s="10"/>
    </row>
    <row r="846">
      <c r="A846" s="52"/>
      <c r="B846" s="52"/>
      <c r="C846" s="52"/>
      <c r="D846" s="52"/>
      <c r="E846" s="52"/>
      <c r="F846" s="16"/>
      <c r="N846" s="16"/>
      <c r="O846" s="16"/>
      <c r="P846" s="16"/>
      <c r="Q846" s="16"/>
      <c r="R846" s="82"/>
      <c r="S846" s="16"/>
      <c r="T846" s="82"/>
      <c r="U846" s="82"/>
      <c r="V846" s="10"/>
      <c r="W846" s="10"/>
    </row>
    <row r="847">
      <c r="A847" s="52"/>
      <c r="B847" s="52"/>
      <c r="C847" s="52"/>
      <c r="D847" s="52"/>
      <c r="E847" s="52"/>
      <c r="F847" s="16"/>
      <c r="N847" s="16"/>
      <c r="O847" s="16"/>
      <c r="P847" s="16"/>
      <c r="Q847" s="16"/>
      <c r="R847" s="82"/>
      <c r="S847" s="16"/>
      <c r="T847" s="82"/>
      <c r="U847" s="82"/>
      <c r="V847" s="10"/>
      <c r="W847" s="10"/>
    </row>
    <row r="848">
      <c r="A848" s="52"/>
      <c r="B848" s="52"/>
      <c r="C848" s="52"/>
      <c r="D848" s="52"/>
      <c r="E848" s="52"/>
      <c r="F848" s="16"/>
      <c r="N848" s="16"/>
      <c r="O848" s="16"/>
      <c r="P848" s="16"/>
      <c r="Q848" s="16"/>
      <c r="R848" s="82"/>
      <c r="S848" s="16"/>
      <c r="T848" s="82"/>
      <c r="U848" s="82"/>
      <c r="V848" s="10"/>
      <c r="W848" s="10"/>
    </row>
    <row r="849">
      <c r="A849" s="52"/>
      <c r="B849" s="52"/>
      <c r="C849" s="52"/>
      <c r="D849" s="52"/>
      <c r="E849" s="52"/>
      <c r="F849" s="16"/>
      <c r="N849" s="16"/>
      <c r="O849" s="16"/>
      <c r="P849" s="16"/>
      <c r="Q849" s="16"/>
      <c r="R849" s="82"/>
      <c r="S849" s="16"/>
      <c r="T849" s="82"/>
      <c r="U849" s="82"/>
      <c r="V849" s="10"/>
      <c r="W849" s="10"/>
    </row>
    <row r="850">
      <c r="A850" s="52"/>
      <c r="B850" s="52"/>
      <c r="C850" s="52"/>
      <c r="D850" s="52"/>
      <c r="E850" s="52"/>
      <c r="F850" s="16"/>
      <c r="N850" s="16"/>
      <c r="O850" s="16"/>
      <c r="P850" s="16"/>
      <c r="Q850" s="16"/>
      <c r="R850" s="82"/>
      <c r="S850" s="16"/>
      <c r="T850" s="82"/>
      <c r="U850" s="82"/>
      <c r="V850" s="10"/>
      <c r="W850" s="10"/>
    </row>
    <row r="851">
      <c r="A851" s="52"/>
      <c r="B851" s="52"/>
      <c r="C851" s="52"/>
      <c r="D851" s="52"/>
      <c r="E851" s="52"/>
      <c r="F851" s="16"/>
      <c r="N851" s="16"/>
      <c r="O851" s="16"/>
      <c r="P851" s="16"/>
      <c r="Q851" s="16"/>
      <c r="R851" s="82"/>
      <c r="S851" s="16"/>
      <c r="T851" s="82"/>
      <c r="U851" s="82"/>
      <c r="V851" s="10"/>
      <c r="W851" s="10"/>
    </row>
    <row r="852">
      <c r="A852" s="52"/>
      <c r="B852" s="52"/>
      <c r="C852" s="52"/>
      <c r="D852" s="52"/>
      <c r="E852" s="52"/>
      <c r="F852" s="16"/>
      <c r="N852" s="16"/>
      <c r="O852" s="16"/>
      <c r="P852" s="16"/>
      <c r="Q852" s="16"/>
      <c r="R852" s="82"/>
      <c r="S852" s="16"/>
      <c r="T852" s="82"/>
      <c r="U852" s="82"/>
      <c r="V852" s="10"/>
      <c r="W852" s="10"/>
    </row>
    <row r="853">
      <c r="A853" s="52"/>
      <c r="B853" s="52"/>
      <c r="C853" s="52"/>
      <c r="D853" s="52"/>
      <c r="E853" s="52"/>
      <c r="F853" s="16"/>
      <c r="N853" s="16"/>
      <c r="O853" s="16"/>
      <c r="P853" s="16"/>
      <c r="Q853" s="16"/>
      <c r="R853" s="82"/>
      <c r="S853" s="16"/>
      <c r="T853" s="82"/>
      <c r="U853" s="82"/>
      <c r="V853" s="10"/>
      <c r="W853" s="10"/>
    </row>
    <row r="854">
      <c r="A854" s="52"/>
      <c r="B854" s="52"/>
      <c r="C854" s="52"/>
      <c r="D854" s="52"/>
      <c r="E854" s="52"/>
      <c r="F854" s="16"/>
      <c r="N854" s="16"/>
      <c r="O854" s="16"/>
      <c r="P854" s="16"/>
      <c r="Q854" s="16"/>
      <c r="R854" s="82"/>
      <c r="S854" s="16"/>
      <c r="T854" s="82"/>
      <c r="U854" s="82"/>
      <c r="V854" s="10"/>
      <c r="W854" s="10"/>
    </row>
    <row r="855">
      <c r="A855" s="52"/>
      <c r="B855" s="52"/>
      <c r="C855" s="52"/>
      <c r="D855" s="52"/>
      <c r="E855" s="52"/>
      <c r="F855" s="16"/>
      <c r="N855" s="16"/>
      <c r="O855" s="16"/>
      <c r="P855" s="16"/>
      <c r="Q855" s="16"/>
      <c r="R855" s="82"/>
      <c r="S855" s="16"/>
      <c r="T855" s="82"/>
      <c r="U855" s="82"/>
      <c r="V855" s="10"/>
      <c r="W855" s="10"/>
    </row>
    <row r="856">
      <c r="A856" s="52"/>
      <c r="B856" s="52"/>
      <c r="C856" s="52"/>
      <c r="D856" s="52"/>
      <c r="E856" s="52"/>
      <c r="F856" s="16"/>
      <c r="N856" s="16"/>
      <c r="O856" s="16"/>
      <c r="P856" s="16"/>
      <c r="Q856" s="16"/>
      <c r="R856" s="82"/>
      <c r="S856" s="16"/>
      <c r="T856" s="82"/>
      <c r="U856" s="82"/>
      <c r="V856" s="10"/>
      <c r="W856" s="10"/>
    </row>
    <row r="857">
      <c r="A857" s="52"/>
      <c r="B857" s="52"/>
      <c r="C857" s="52"/>
      <c r="D857" s="52"/>
      <c r="E857" s="52"/>
      <c r="F857" s="16"/>
      <c r="N857" s="16"/>
      <c r="O857" s="16"/>
      <c r="P857" s="16"/>
      <c r="Q857" s="16"/>
      <c r="R857" s="82"/>
      <c r="S857" s="16"/>
      <c r="T857" s="82"/>
      <c r="U857" s="82"/>
      <c r="V857" s="10"/>
      <c r="W857" s="10"/>
    </row>
    <row r="858">
      <c r="A858" s="52"/>
      <c r="B858" s="52"/>
      <c r="C858" s="52"/>
      <c r="D858" s="52"/>
      <c r="E858" s="52"/>
      <c r="F858" s="16"/>
      <c r="N858" s="16"/>
      <c r="O858" s="16"/>
      <c r="P858" s="16"/>
      <c r="Q858" s="16"/>
      <c r="R858" s="82"/>
      <c r="S858" s="16"/>
      <c r="T858" s="82"/>
      <c r="U858" s="82"/>
      <c r="V858" s="10"/>
      <c r="W858" s="10"/>
    </row>
    <row r="859">
      <c r="A859" s="52"/>
      <c r="B859" s="52"/>
      <c r="C859" s="52"/>
      <c r="D859" s="52"/>
      <c r="E859" s="52"/>
      <c r="F859" s="16"/>
      <c r="N859" s="16"/>
      <c r="O859" s="16"/>
      <c r="P859" s="16"/>
      <c r="Q859" s="16"/>
      <c r="R859" s="82"/>
      <c r="S859" s="16"/>
      <c r="T859" s="82"/>
      <c r="U859" s="82"/>
      <c r="V859" s="10"/>
      <c r="W859" s="10"/>
    </row>
    <row r="860">
      <c r="A860" s="52"/>
      <c r="B860" s="52"/>
      <c r="C860" s="52"/>
      <c r="D860" s="52"/>
      <c r="E860" s="52"/>
      <c r="F860" s="16"/>
      <c r="N860" s="16"/>
      <c r="O860" s="16"/>
      <c r="P860" s="16"/>
      <c r="Q860" s="16"/>
      <c r="R860" s="82"/>
      <c r="S860" s="16"/>
      <c r="T860" s="82"/>
      <c r="U860" s="82"/>
      <c r="V860" s="10"/>
      <c r="W860" s="10"/>
    </row>
    <row r="861">
      <c r="A861" s="52"/>
      <c r="B861" s="52"/>
      <c r="C861" s="52"/>
      <c r="D861" s="52"/>
      <c r="E861" s="52"/>
      <c r="F861" s="16"/>
      <c r="N861" s="16"/>
      <c r="O861" s="16"/>
      <c r="P861" s="16"/>
      <c r="Q861" s="16"/>
      <c r="R861" s="82"/>
      <c r="S861" s="16"/>
      <c r="T861" s="82"/>
      <c r="U861" s="82"/>
      <c r="V861" s="10"/>
      <c r="W861" s="10"/>
    </row>
    <row r="862">
      <c r="A862" s="52"/>
      <c r="B862" s="52"/>
      <c r="C862" s="52"/>
      <c r="D862" s="52"/>
      <c r="E862" s="52"/>
      <c r="F862" s="16"/>
      <c r="N862" s="16"/>
      <c r="O862" s="16"/>
      <c r="P862" s="16"/>
      <c r="Q862" s="16"/>
      <c r="R862" s="82"/>
      <c r="S862" s="16"/>
      <c r="T862" s="82"/>
      <c r="U862" s="82"/>
      <c r="V862" s="10"/>
      <c r="W862" s="10"/>
    </row>
    <row r="863">
      <c r="A863" s="52"/>
      <c r="B863" s="52"/>
      <c r="C863" s="52"/>
      <c r="D863" s="52"/>
      <c r="E863" s="52"/>
      <c r="F863" s="16"/>
      <c r="N863" s="16"/>
      <c r="O863" s="16"/>
      <c r="P863" s="16"/>
      <c r="Q863" s="16"/>
      <c r="R863" s="82"/>
      <c r="S863" s="16"/>
      <c r="T863" s="82"/>
      <c r="U863" s="82"/>
      <c r="V863" s="10"/>
      <c r="W863" s="10"/>
    </row>
    <row r="864">
      <c r="A864" s="52"/>
      <c r="B864" s="52"/>
      <c r="C864" s="52"/>
      <c r="D864" s="52"/>
      <c r="E864" s="52"/>
      <c r="F864" s="16"/>
      <c r="N864" s="16"/>
      <c r="O864" s="16"/>
      <c r="P864" s="16"/>
      <c r="Q864" s="16"/>
      <c r="R864" s="82"/>
      <c r="S864" s="16"/>
      <c r="T864" s="82"/>
      <c r="U864" s="82"/>
      <c r="V864" s="10"/>
      <c r="W864" s="10"/>
    </row>
    <row r="865">
      <c r="A865" s="52"/>
      <c r="B865" s="52"/>
      <c r="C865" s="52"/>
      <c r="D865" s="52"/>
      <c r="E865" s="52"/>
      <c r="F865" s="16"/>
      <c r="N865" s="16"/>
      <c r="O865" s="16"/>
      <c r="P865" s="16"/>
      <c r="Q865" s="16"/>
      <c r="R865" s="82"/>
      <c r="S865" s="16"/>
      <c r="T865" s="82"/>
      <c r="U865" s="82"/>
      <c r="V865" s="10"/>
      <c r="W865" s="10"/>
    </row>
    <row r="866">
      <c r="A866" s="52"/>
      <c r="B866" s="52"/>
      <c r="C866" s="52"/>
      <c r="D866" s="52"/>
      <c r="E866" s="52"/>
      <c r="F866" s="16"/>
      <c r="N866" s="16"/>
      <c r="O866" s="16"/>
      <c r="P866" s="16"/>
      <c r="Q866" s="16"/>
      <c r="R866" s="82"/>
      <c r="S866" s="16"/>
      <c r="T866" s="82"/>
      <c r="U866" s="82"/>
      <c r="V866" s="10"/>
      <c r="W866" s="10"/>
    </row>
    <row r="867">
      <c r="A867" s="52"/>
      <c r="B867" s="52"/>
      <c r="C867" s="52"/>
      <c r="D867" s="52"/>
      <c r="E867" s="52"/>
      <c r="F867" s="16"/>
      <c r="N867" s="16"/>
      <c r="O867" s="16"/>
      <c r="P867" s="16"/>
      <c r="Q867" s="16"/>
      <c r="R867" s="82"/>
      <c r="S867" s="16"/>
      <c r="T867" s="82"/>
      <c r="U867" s="82"/>
      <c r="V867" s="10"/>
      <c r="W867" s="10"/>
    </row>
    <row r="868">
      <c r="A868" s="52"/>
      <c r="B868" s="52"/>
      <c r="C868" s="52"/>
      <c r="D868" s="52"/>
      <c r="E868" s="52"/>
      <c r="F868" s="16"/>
      <c r="N868" s="16"/>
      <c r="O868" s="16"/>
      <c r="P868" s="16"/>
      <c r="Q868" s="16"/>
      <c r="R868" s="82"/>
      <c r="S868" s="16"/>
      <c r="T868" s="82"/>
      <c r="U868" s="82"/>
      <c r="V868" s="10"/>
      <c r="W868" s="10"/>
    </row>
    <row r="869">
      <c r="A869" s="52"/>
      <c r="B869" s="52"/>
      <c r="C869" s="52"/>
      <c r="D869" s="52"/>
      <c r="E869" s="52"/>
      <c r="F869" s="16"/>
      <c r="N869" s="16"/>
      <c r="O869" s="16"/>
      <c r="P869" s="16"/>
      <c r="Q869" s="16"/>
      <c r="R869" s="82"/>
      <c r="S869" s="16"/>
      <c r="T869" s="82"/>
      <c r="U869" s="82"/>
      <c r="V869" s="10"/>
      <c r="W869" s="10"/>
    </row>
    <row r="870">
      <c r="A870" s="52"/>
      <c r="B870" s="52"/>
      <c r="C870" s="52"/>
      <c r="D870" s="52"/>
      <c r="E870" s="52"/>
      <c r="F870" s="16"/>
      <c r="N870" s="16"/>
      <c r="O870" s="16"/>
      <c r="P870" s="16"/>
      <c r="Q870" s="16"/>
      <c r="R870" s="82"/>
      <c r="S870" s="16"/>
      <c r="T870" s="82"/>
      <c r="U870" s="82"/>
      <c r="V870" s="10"/>
      <c r="W870" s="10"/>
    </row>
    <row r="871">
      <c r="A871" s="52"/>
      <c r="B871" s="52"/>
      <c r="C871" s="52"/>
      <c r="D871" s="52"/>
      <c r="E871" s="52"/>
      <c r="F871" s="16"/>
      <c r="N871" s="16"/>
      <c r="O871" s="16"/>
      <c r="P871" s="16"/>
      <c r="Q871" s="16"/>
      <c r="R871" s="82"/>
      <c r="S871" s="16"/>
      <c r="T871" s="82"/>
      <c r="U871" s="82"/>
      <c r="V871" s="10"/>
      <c r="W871" s="10"/>
    </row>
    <row r="872">
      <c r="A872" s="52"/>
      <c r="B872" s="52"/>
      <c r="C872" s="52"/>
      <c r="D872" s="52"/>
      <c r="E872" s="52"/>
      <c r="F872" s="16"/>
      <c r="N872" s="16"/>
      <c r="O872" s="16"/>
      <c r="P872" s="16"/>
      <c r="Q872" s="16"/>
      <c r="R872" s="82"/>
      <c r="S872" s="16"/>
      <c r="T872" s="82"/>
      <c r="U872" s="82"/>
      <c r="V872" s="10"/>
      <c r="W872" s="10"/>
    </row>
    <row r="873">
      <c r="A873" s="52"/>
      <c r="B873" s="52"/>
      <c r="C873" s="52"/>
      <c r="D873" s="52"/>
      <c r="E873" s="52"/>
      <c r="F873" s="16"/>
      <c r="N873" s="16"/>
      <c r="O873" s="16"/>
      <c r="P873" s="16"/>
      <c r="Q873" s="16"/>
      <c r="R873" s="82"/>
      <c r="S873" s="16"/>
      <c r="T873" s="82"/>
      <c r="U873" s="82"/>
      <c r="V873" s="10"/>
      <c r="W873" s="10"/>
    </row>
    <row r="874">
      <c r="A874" s="52"/>
      <c r="B874" s="52"/>
      <c r="C874" s="52"/>
      <c r="D874" s="52"/>
      <c r="E874" s="52"/>
      <c r="F874" s="16"/>
      <c r="N874" s="16"/>
      <c r="O874" s="16"/>
      <c r="P874" s="16"/>
      <c r="Q874" s="16"/>
      <c r="R874" s="82"/>
      <c r="S874" s="16"/>
      <c r="T874" s="82"/>
      <c r="U874" s="82"/>
      <c r="V874" s="10"/>
      <c r="W874" s="10"/>
    </row>
    <row r="875">
      <c r="A875" s="52"/>
      <c r="B875" s="52"/>
      <c r="C875" s="52"/>
      <c r="D875" s="52"/>
      <c r="E875" s="52"/>
      <c r="F875" s="16"/>
      <c r="N875" s="16"/>
      <c r="O875" s="16"/>
      <c r="P875" s="16"/>
      <c r="Q875" s="16"/>
      <c r="R875" s="82"/>
      <c r="S875" s="16"/>
      <c r="T875" s="82"/>
      <c r="U875" s="82"/>
      <c r="V875" s="10"/>
      <c r="W875" s="10"/>
    </row>
    <row r="876">
      <c r="A876" s="52"/>
      <c r="B876" s="52"/>
      <c r="C876" s="52"/>
      <c r="D876" s="52"/>
      <c r="E876" s="52"/>
      <c r="F876" s="16"/>
      <c r="N876" s="16"/>
      <c r="O876" s="16"/>
      <c r="P876" s="16"/>
      <c r="Q876" s="16"/>
      <c r="R876" s="82"/>
      <c r="S876" s="16"/>
      <c r="T876" s="82"/>
      <c r="U876" s="82"/>
      <c r="V876" s="10"/>
      <c r="W876" s="10"/>
    </row>
    <row r="877">
      <c r="A877" s="52"/>
      <c r="B877" s="52"/>
      <c r="C877" s="52"/>
      <c r="D877" s="52"/>
      <c r="E877" s="52"/>
      <c r="F877" s="16"/>
      <c r="N877" s="16"/>
      <c r="O877" s="16"/>
      <c r="P877" s="16"/>
      <c r="Q877" s="16"/>
      <c r="R877" s="82"/>
      <c r="S877" s="16"/>
      <c r="T877" s="82"/>
      <c r="U877" s="82"/>
      <c r="V877" s="10"/>
      <c r="W877" s="10"/>
    </row>
    <row r="878">
      <c r="A878" s="52"/>
      <c r="B878" s="52"/>
      <c r="C878" s="52"/>
      <c r="D878" s="52"/>
      <c r="E878" s="52"/>
      <c r="F878" s="16"/>
      <c r="N878" s="16"/>
      <c r="O878" s="16"/>
      <c r="P878" s="16"/>
      <c r="Q878" s="16"/>
      <c r="R878" s="82"/>
      <c r="S878" s="16"/>
      <c r="T878" s="82"/>
      <c r="U878" s="82"/>
      <c r="V878" s="10"/>
      <c r="W878" s="10"/>
    </row>
    <row r="879">
      <c r="A879" s="52"/>
      <c r="B879" s="52"/>
      <c r="C879" s="52"/>
      <c r="D879" s="52"/>
      <c r="E879" s="52"/>
      <c r="F879" s="16"/>
      <c r="N879" s="16"/>
      <c r="O879" s="16"/>
      <c r="P879" s="16"/>
      <c r="Q879" s="16"/>
      <c r="R879" s="82"/>
      <c r="S879" s="16"/>
      <c r="T879" s="82"/>
      <c r="U879" s="82"/>
      <c r="V879" s="10"/>
      <c r="W879" s="10"/>
    </row>
    <row r="880">
      <c r="A880" s="52"/>
      <c r="B880" s="52"/>
      <c r="C880" s="52"/>
      <c r="D880" s="52"/>
      <c r="E880" s="52"/>
      <c r="F880" s="16"/>
      <c r="N880" s="16"/>
      <c r="O880" s="16"/>
      <c r="P880" s="16"/>
      <c r="Q880" s="16"/>
      <c r="R880" s="82"/>
      <c r="S880" s="16"/>
      <c r="T880" s="82"/>
      <c r="U880" s="82"/>
      <c r="V880" s="10"/>
      <c r="W880" s="10"/>
    </row>
    <row r="881">
      <c r="A881" s="52"/>
      <c r="B881" s="52"/>
      <c r="C881" s="52"/>
      <c r="D881" s="52"/>
      <c r="E881" s="52"/>
      <c r="F881" s="16"/>
      <c r="N881" s="16"/>
      <c r="O881" s="16"/>
      <c r="P881" s="16"/>
      <c r="Q881" s="16"/>
      <c r="R881" s="82"/>
      <c r="S881" s="16"/>
      <c r="T881" s="82"/>
      <c r="U881" s="82"/>
      <c r="V881" s="10"/>
      <c r="W881" s="10"/>
    </row>
    <row r="882">
      <c r="A882" s="52"/>
      <c r="B882" s="52"/>
      <c r="C882" s="52"/>
      <c r="D882" s="52"/>
      <c r="E882" s="52"/>
      <c r="F882" s="16"/>
      <c r="N882" s="16"/>
      <c r="O882" s="16"/>
      <c r="P882" s="16"/>
      <c r="Q882" s="16"/>
      <c r="R882" s="82"/>
      <c r="S882" s="16"/>
      <c r="T882" s="82"/>
      <c r="U882" s="82"/>
      <c r="V882" s="10"/>
      <c r="W882" s="10"/>
    </row>
    <row r="883">
      <c r="A883" s="52"/>
      <c r="B883" s="52"/>
      <c r="C883" s="52"/>
      <c r="D883" s="52"/>
      <c r="E883" s="52"/>
      <c r="F883" s="16"/>
      <c r="N883" s="16"/>
      <c r="O883" s="16"/>
      <c r="P883" s="16"/>
      <c r="Q883" s="16"/>
      <c r="R883" s="82"/>
      <c r="S883" s="16"/>
      <c r="T883" s="82"/>
      <c r="U883" s="82"/>
      <c r="V883" s="10"/>
      <c r="W883" s="10"/>
    </row>
    <row r="884">
      <c r="A884" s="52"/>
      <c r="B884" s="52"/>
      <c r="C884" s="52"/>
      <c r="D884" s="52"/>
      <c r="E884" s="52"/>
      <c r="F884" s="16"/>
      <c r="N884" s="16"/>
      <c r="O884" s="16"/>
      <c r="P884" s="16"/>
      <c r="Q884" s="16"/>
      <c r="R884" s="82"/>
      <c r="S884" s="16"/>
      <c r="T884" s="82"/>
      <c r="U884" s="82"/>
      <c r="V884" s="10"/>
      <c r="W884" s="10"/>
    </row>
    <row r="885">
      <c r="A885" s="52"/>
      <c r="B885" s="52"/>
      <c r="C885" s="52"/>
      <c r="D885" s="52"/>
      <c r="E885" s="52"/>
      <c r="F885" s="16"/>
      <c r="N885" s="16"/>
      <c r="O885" s="16"/>
      <c r="P885" s="16"/>
      <c r="Q885" s="16"/>
      <c r="R885" s="82"/>
      <c r="S885" s="16"/>
      <c r="T885" s="82"/>
      <c r="U885" s="82"/>
      <c r="V885" s="10"/>
      <c r="W885" s="10"/>
    </row>
    <row r="886">
      <c r="A886" s="52"/>
      <c r="B886" s="52"/>
      <c r="C886" s="52"/>
      <c r="D886" s="52"/>
      <c r="E886" s="52"/>
      <c r="F886" s="16"/>
      <c r="N886" s="16"/>
      <c r="O886" s="16"/>
      <c r="P886" s="16"/>
      <c r="Q886" s="16"/>
      <c r="R886" s="82"/>
      <c r="S886" s="16"/>
      <c r="T886" s="82"/>
      <c r="U886" s="82"/>
      <c r="V886" s="10"/>
      <c r="W886" s="10"/>
    </row>
    <row r="887">
      <c r="A887" s="52"/>
      <c r="B887" s="52"/>
      <c r="C887" s="52"/>
      <c r="D887" s="52"/>
      <c r="E887" s="52"/>
      <c r="F887" s="16"/>
      <c r="N887" s="16"/>
      <c r="O887" s="16"/>
      <c r="P887" s="16"/>
      <c r="Q887" s="16"/>
      <c r="R887" s="82"/>
      <c r="S887" s="16"/>
      <c r="T887" s="82"/>
      <c r="U887" s="82"/>
      <c r="V887" s="10"/>
      <c r="W887" s="10"/>
    </row>
    <row r="888">
      <c r="A888" s="52"/>
      <c r="B888" s="52"/>
      <c r="C888" s="52"/>
      <c r="D888" s="52"/>
      <c r="E888" s="52"/>
      <c r="F888" s="16"/>
      <c r="N888" s="16"/>
      <c r="O888" s="16"/>
      <c r="P888" s="16"/>
      <c r="Q888" s="16"/>
      <c r="R888" s="82"/>
      <c r="S888" s="16"/>
      <c r="T888" s="82"/>
      <c r="U888" s="82"/>
      <c r="V888" s="10"/>
      <c r="W888" s="10"/>
    </row>
    <row r="889">
      <c r="A889" s="52"/>
      <c r="B889" s="52"/>
      <c r="C889" s="52"/>
      <c r="D889" s="52"/>
      <c r="E889" s="52"/>
      <c r="F889" s="16"/>
      <c r="N889" s="16"/>
      <c r="O889" s="16"/>
      <c r="P889" s="16"/>
      <c r="Q889" s="16"/>
      <c r="R889" s="82"/>
      <c r="S889" s="16"/>
      <c r="T889" s="82"/>
      <c r="U889" s="82"/>
      <c r="V889" s="10"/>
      <c r="W889" s="10"/>
    </row>
    <row r="890">
      <c r="A890" s="52"/>
      <c r="B890" s="52"/>
      <c r="C890" s="52"/>
      <c r="D890" s="52"/>
      <c r="E890" s="52"/>
      <c r="F890" s="16"/>
      <c r="N890" s="16"/>
      <c r="O890" s="16"/>
      <c r="P890" s="16"/>
      <c r="Q890" s="16"/>
      <c r="R890" s="82"/>
      <c r="S890" s="16"/>
      <c r="T890" s="82"/>
      <c r="U890" s="82"/>
      <c r="V890" s="10"/>
      <c r="W890" s="10"/>
    </row>
    <row r="891">
      <c r="A891" s="52"/>
      <c r="B891" s="52"/>
      <c r="C891" s="52"/>
      <c r="D891" s="52"/>
      <c r="E891" s="52"/>
      <c r="F891" s="16"/>
      <c r="N891" s="16"/>
      <c r="O891" s="16"/>
      <c r="P891" s="16"/>
      <c r="Q891" s="16"/>
      <c r="R891" s="82"/>
      <c r="S891" s="16"/>
      <c r="T891" s="82"/>
      <c r="U891" s="82"/>
      <c r="V891" s="10"/>
      <c r="W891" s="10"/>
    </row>
    <row r="892">
      <c r="A892" s="52"/>
      <c r="B892" s="52"/>
      <c r="C892" s="52"/>
      <c r="D892" s="52"/>
      <c r="E892" s="52"/>
      <c r="F892" s="16"/>
      <c r="N892" s="16"/>
      <c r="O892" s="16"/>
      <c r="P892" s="16"/>
      <c r="Q892" s="16"/>
      <c r="R892" s="82"/>
      <c r="S892" s="16"/>
      <c r="T892" s="82"/>
      <c r="U892" s="82"/>
      <c r="V892" s="10"/>
      <c r="W892" s="10"/>
    </row>
    <row r="893">
      <c r="A893" s="52"/>
      <c r="B893" s="52"/>
      <c r="C893" s="52"/>
      <c r="D893" s="52"/>
      <c r="E893" s="52"/>
      <c r="F893" s="16"/>
      <c r="N893" s="16"/>
      <c r="O893" s="16"/>
      <c r="P893" s="16"/>
      <c r="Q893" s="16"/>
      <c r="R893" s="82"/>
      <c r="S893" s="16"/>
      <c r="T893" s="82"/>
      <c r="U893" s="82"/>
      <c r="V893" s="10"/>
      <c r="W893" s="10"/>
    </row>
    <row r="894">
      <c r="A894" s="52"/>
      <c r="B894" s="52"/>
      <c r="C894" s="52"/>
      <c r="D894" s="52"/>
      <c r="E894" s="52"/>
      <c r="F894" s="16"/>
      <c r="N894" s="16"/>
      <c r="O894" s="16"/>
      <c r="P894" s="16"/>
      <c r="Q894" s="16"/>
      <c r="R894" s="82"/>
      <c r="S894" s="16"/>
      <c r="T894" s="82"/>
      <c r="U894" s="82"/>
      <c r="V894" s="10"/>
      <c r="W894" s="10"/>
    </row>
    <row r="895">
      <c r="A895" s="52"/>
      <c r="B895" s="52"/>
      <c r="C895" s="52"/>
      <c r="D895" s="52"/>
      <c r="E895" s="52"/>
      <c r="F895" s="16"/>
      <c r="N895" s="16"/>
      <c r="O895" s="16"/>
      <c r="P895" s="16"/>
      <c r="Q895" s="16"/>
      <c r="R895" s="82"/>
      <c r="S895" s="16"/>
      <c r="T895" s="82"/>
      <c r="U895" s="82"/>
      <c r="V895" s="10"/>
      <c r="W895" s="10"/>
    </row>
    <row r="896">
      <c r="A896" s="52"/>
      <c r="B896" s="52"/>
      <c r="C896" s="52"/>
      <c r="D896" s="52"/>
      <c r="E896" s="52"/>
      <c r="F896" s="16"/>
      <c r="N896" s="16"/>
      <c r="O896" s="16"/>
      <c r="P896" s="16"/>
      <c r="Q896" s="16"/>
      <c r="R896" s="82"/>
      <c r="S896" s="16"/>
      <c r="T896" s="82"/>
      <c r="U896" s="82"/>
      <c r="V896" s="10"/>
      <c r="W896" s="10"/>
    </row>
    <row r="897">
      <c r="A897" s="52"/>
      <c r="B897" s="52"/>
      <c r="C897" s="52"/>
      <c r="D897" s="52"/>
      <c r="E897" s="52"/>
      <c r="F897" s="16"/>
      <c r="N897" s="16"/>
      <c r="O897" s="16"/>
      <c r="P897" s="16"/>
      <c r="Q897" s="16"/>
      <c r="R897" s="82"/>
      <c r="S897" s="16"/>
      <c r="T897" s="82"/>
      <c r="U897" s="82"/>
      <c r="V897" s="10"/>
      <c r="W897" s="10"/>
    </row>
    <row r="898">
      <c r="A898" s="52"/>
      <c r="B898" s="52"/>
      <c r="C898" s="52"/>
      <c r="D898" s="52"/>
      <c r="E898" s="52"/>
      <c r="F898" s="16"/>
      <c r="N898" s="16"/>
      <c r="O898" s="16"/>
      <c r="P898" s="16"/>
      <c r="Q898" s="16"/>
      <c r="R898" s="82"/>
      <c r="S898" s="16"/>
      <c r="T898" s="82"/>
      <c r="U898" s="82"/>
      <c r="V898" s="10"/>
      <c r="W898" s="10"/>
    </row>
    <row r="899">
      <c r="A899" s="52"/>
      <c r="B899" s="52"/>
      <c r="C899" s="52"/>
      <c r="D899" s="52"/>
      <c r="E899" s="52"/>
      <c r="F899" s="16"/>
      <c r="N899" s="16"/>
      <c r="O899" s="16"/>
      <c r="P899" s="16"/>
      <c r="Q899" s="16"/>
      <c r="R899" s="82"/>
      <c r="S899" s="16"/>
      <c r="T899" s="82"/>
      <c r="U899" s="82"/>
      <c r="V899" s="10"/>
      <c r="W899" s="10"/>
    </row>
    <row r="900">
      <c r="A900" s="52"/>
      <c r="B900" s="52"/>
      <c r="C900" s="52"/>
      <c r="D900" s="52"/>
      <c r="E900" s="52"/>
      <c r="F900" s="16"/>
      <c r="N900" s="16"/>
      <c r="O900" s="16"/>
      <c r="P900" s="16"/>
      <c r="Q900" s="16"/>
      <c r="R900" s="82"/>
      <c r="S900" s="16"/>
      <c r="T900" s="82"/>
      <c r="U900" s="82"/>
      <c r="V900" s="10"/>
      <c r="W900" s="10"/>
    </row>
    <row r="901">
      <c r="A901" s="52"/>
      <c r="B901" s="52"/>
      <c r="C901" s="52"/>
      <c r="D901" s="52"/>
      <c r="E901" s="52"/>
      <c r="F901" s="16"/>
      <c r="N901" s="16"/>
      <c r="O901" s="16"/>
      <c r="P901" s="16"/>
      <c r="Q901" s="16"/>
      <c r="R901" s="82"/>
      <c r="S901" s="16"/>
      <c r="T901" s="82"/>
      <c r="U901" s="82"/>
      <c r="V901" s="10"/>
      <c r="W901" s="10"/>
    </row>
    <row r="902">
      <c r="A902" s="52"/>
      <c r="B902" s="52"/>
      <c r="C902" s="52"/>
      <c r="D902" s="52"/>
      <c r="E902" s="52"/>
      <c r="F902" s="16"/>
      <c r="N902" s="16"/>
      <c r="O902" s="16"/>
      <c r="P902" s="16"/>
      <c r="Q902" s="16"/>
      <c r="R902" s="82"/>
      <c r="S902" s="16"/>
      <c r="T902" s="82"/>
      <c r="U902" s="82"/>
      <c r="V902" s="10"/>
      <c r="W902" s="10"/>
    </row>
    <row r="903">
      <c r="A903" s="52"/>
      <c r="B903" s="52"/>
      <c r="C903" s="52"/>
      <c r="D903" s="52"/>
      <c r="E903" s="52"/>
      <c r="F903" s="16"/>
      <c r="N903" s="16"/>
      <c r="O903" s="16"/>
      <c r="P903" s="16"/>
      <c r="Q903" s="16"/>
      <c r="R903" s="82"/>
      <c r="S903" s="16"/>
      <c r="T903" s="82"/>
      <c r="U903" s="82"/>
      <c r="V903" s="10"/>
      <c r="W903" s="10"/>
    </row>
    <row r="904">
      <c r="A904" s="52"/>
      <c r="B904" s="52"/>
      <c r="C904" s="52"/>
      <c r="D904" s="52"/>
      <c r="E904" s="52"/>
      <c r="F904" s="16"/>
      <c r="N904" s="16"/>
      <c r="O904" s="16"/>
      <c r="P904" s="16"/>
      <c r="Q904" s="16"/>
      <c r="R904" s="82"/>
      <c r="S904" s="16"/>
      <c r="T904" s="82"/>
      <c r="U904" s="82"/>
      <c r="V904" s="10"/>
      <c r="W904" s="10"/>
    </row>
    <row r="905">
      <c r="A905" s="52"/>
      <c r="B905" s="52"/>
      <c r="C905" s="52"/>
      <c r="D905" s="52"/>
      <c r="E905" s="52"/>
      <c r="F905" s="16"/>
      <c r="N905" s="16"/>
      <c r="O905" s="16"/>
      <c r="P905" s="16"/>
      <c r="Q905" s="16"/>
      <c r="R905" s="82"/>
      <c r="S905" s="16"/>
      <c r="T905" s="82"/>
      <c r="U905" s="82"/>
      <c r="V905" s="10"/>
      <c r="W905" s="10"/>
    </row>
    <row r="906">
      <c r="A906" s="52"/>
      <c r="B906" s="52"/>
      <c r="C906" s="52"/>
      <c r="D906" s="52"/>
      <c r="E906" s="52"/>
      <c r="F906" s="16"/>
      <c r="N906" s="16"/>
      <c r="O906" s="16"/>
      <c r="P906" s="16"/>
      <c r="Q906" s="16"/>
      <c r="R906" s="82"/>
      <c r="S906" s="16"/>
      <c r="T906" s="82"/>
      <c r="U906" s="82"/>
      <c r="V906" s="10"/>
      <c r="W906" s="10"/>
    </row>
    <row r="907">
      <c r="A907" s="52"/>
      <c r="B907" s="52"/>
      <c r="C907" s="52"/>
      <c r="D907" s="52"/>
      <c r="E907" s="52"/>
      <c r="F907" s="16"/>
      <c r="N907" s="16"/>
      <c r="O907" s="16"/>
      <c r="P907" s="16"/>
      <c r="Q907" s="16"/>
      <c r="R907" s="82"/>
      <c r="S907" s="16"/>
      <c r="T907" s="82"/>
      <c r="U907" s="82"/>
      <c r="V907" s="10"/>
      <c r="W907" s="10"/>
    </row>
    <row r="908">
      <c r="A908" s="52"/>
      <c r="B908" s="52"/>
      <c r="C908" s="52"/>
      <c r="D908" s="52"/>
      <c r="E908" s="52"/>
      <c r="F908" s="16"/>
      <c r="N908" s="16"/>
      <c r="O908" s="16"/>
      <c r="P908" s="16"/>
      <c r="Q908" s="16"/>
      <c r="R908" s="82"/>
      <c r="S908" s="16"/>
      <c r="T908" s="82"/>
      <c r="U908" s="82"/>
      <c r="V908" s="10"/>
      <c r="W908" s="10"/>
    </row>
    <row r="909">
      <c r="A909" s="52"/>
      <c r="B909" s="52"/>
      <c r="C909" s="52"/>
      <c r="D909" s="52"/>
      <c r="E909" s="52"/>
      <c r="F909" s="16"/>
      <c r="N909" s="16"/>
      <c r="O909" s="16"/>
      <c r="P909" s="16"/>
      <c r="Q909" s="16"/>
      <c r="R909" s="82"/>
      <c r="S909" s="16"/>
      <c r="T909" s="82"/>
      <c r="U909" s="82"/>
      <c r="V909" s="10"/>
      <c r="W909" s="10"/>
    </row>
    <row r="910">
      <c r="A910" s="52"/>
      <c r="B910" s="52"/>
      <c r="C910" s="52"/>
      <c r="D910" s="52"/>
      <c r="E910" s="52"/>
      <c r="F910" s="16"/>
      <c r="N910" s="16"/>
      <c r="O910" s="16"/>
      <c r="P910" s="16"/>
      <c r="Q910" s="16"/>
      <c r="R910" s="82"/>
      <c r="S910" s="16"/>
      <c r="T910" s="82"/>
      <c r="U910" s="82"/>
      <c r="V910" s="10"/>
      <c r="W910" s="10"/>
    </row>
    <row r="911">
      <c r="A911" s="52"/>
      <c r="B911" s="52"/>
      <c r="C911" s="52"/>
      <c r="D911" s="52"/>
      <c r="E911" s="52"/>
      <c r="F911" s="16"/>
      <c r="N911" s="16"/>
      <c r="O911" s="16"/>
      <c r="P911" s="16"/>
      <c r="Q911" s="16"/>
      <c r="R911" s="82"/>
      <c r="S911" s="16"/>
      <c r="T911" s="82"/>
      <c r="U911" s="82"/>
      <c r="V911" s="10"/>
      <c r="W911" s="10"/>
    </row>
    <row r="912">
      <c r="A912" s="52"/>
      <c r="B912" s="52"/>
      <c r="C912" s="52"/>
      <c r="D912" s="52"/>
      <c r="E912" s="52"/>
      <c r="F912" s="16"/>
      <c r="N912" s="16"/>
      <c r="O912" s="16"/>
      <c r="P912" s="16"/>
      <c r="Q912" s="16"/>
      <c r="R912" s="82"/>
      <c r="S912" s="16"/>
      <c r="T912" s="82"/>
      <c r="U912" s="82"/>
      <c r="V912" s="10"/>
      <c r="W912" s="10"/>
    </row>
    <row r="913">
      <c r="A913" s="52"/>
      <c r="B913" s="52"/>
      <c r="C913" s="52"/>
      <c r="D913" s="52"/>
      <c r="E913" s="52"/>
      <c r="F913" s="16"/>
      <c r="N913" s="16"/>
      <c r="O913" s="16"/>
      <c r="P913" s="16"/>
      <c r="Q913" s="16"/>
      <c r="R913" s="82"/>
      <c r="S913" s="16"/>
      <c r="T913" s="82"/>
      <c r="U913" s="82"/>
      <c r="V913" s="10"/>
      <c r="W913" s="10"/>
    </row>
    <row r="914">
      <c r="A914" s="52"/>
      <c r="B914" s="52"/>
      <c r="C914" s="52"/>
      <c r="D914" s="52"/>
      <c r="E914" s="52"/>
      <c r="F914" s="16"/>
      <c r="N914" s="16"/>
      <c r="O914" s="16"/>
      <c r="P914" s="16"/>
      <c r="Q914" s="16"/>
      <c r="R914" s="82"/>
      <c r="S914" s="16"/>
      <c r="T914" s="82"/>
      <c r="U914" s="82"/>
      <c r="V914" s="10"/>
      <c r="W914" s="10"/>
    </row>
    <row r="915">
      <c r="A915" s="52"/>
      <c r="B915" s="52"/>
      <c r="C915" s="52"/>
      <c r="D915" s="52"/>
      <c r="E915" s="52"/>
      <c r="F915" s="16"/>
      <c r="N915" s="16"/>
      <c r="O915" s="16"/>
      <c r="P915" s="16"/>
      <c r="Q915" s="16"/>
      <c r="R915" s="82"/>
      <c r="S915" s="16"/>
      <c r="T915" s="82"/>
      <c r="U915" s="82"/>
      <c r="V915" s="10"/>
      <c r="W915" s="10"/>
    </row>
    <row r="916">
      <c r="A916" s="52"/>
      <c r="B916" s="52"/>
      <c r="C916" s="52"/>
      <c r="D916" s="52"/>
      <c r="E916" s="52"/>
      <c r="F916" s="16"/>
      <c r="N916" s="16"/>
      <c r="O916" s="16"/>
      <c r="P916" s="16"/>
      <c r="Q916" s="16"/>
      <c r="R916" s="82"/>
      <c r="S916" s="16"/>
      <c r="T916" s="82"/>
      <c r="U916" s="82"/>
      <c r="V916" s="10"/>
      <c r="W916" s="10"/>
    </row>
    <row r="917">
      <c r="A917" s="52"/>
      <c r="B917" s="52"/>
      <c r="C917" s="52"/>
      <c r="D917" s="52"/>
      <c r="E917" s="52"/>
      <c r="F917" s="16"/>
      <c r="N917" s="16"/>
      <c r="O917" s="16"/>
      <c r="P917" s="16"/>
      <c r="Q917" s="16"/>
      <c r="R917" s="82"/>
      <c r="S917" s="16"/>
      <c r="T917" s="82"/>
      <c r="U917" s="82"/>
      <c r="V917" s="10"/>
      <c r="W917" s="10"/>
    </row>
    <row r="918">
      <c r="A918" s="52"/>
      <c r="B918" s="52"/>
      <c r="C918" s="52"/>
      <c r="D918" s="52"/>
      <c r="E918" s="52"/>
      <c r="F918" s="16"/>
      <c r="N918" s="16"/>
      <c r="O918" s="16"/>
      <c r="P918" s="16"/>
      <c r="Q918" s="16"/>
      <c r="R918" s="82"/>
      <c r="S918" s="16"/>
      <c r="T918" s="82"/>
      <c r="U918" s="82"/>
      <c r="V918" s="10"/>
      <c r="W918" s="10"/>
    </row>
    <row r="919">
      <c r="A919" s="52"/>
      <c r="B919" s="52"/>
      <c r="C919" s="52"/>
      <c r="D919" s="52"/>
      <c r="E919" s="52"/>
      <c r="F919" s="16"/>
      <c r="N919" s="16"/>
      <c r="O919" s="16"/>
      <c r="P919" s="16"/>
      <c r="Q919" s="16"/>
      <c r="R919" s="82"/>
      <c r="S919" s="16"/>
      <c r="T919" s="82"/>
      <c r="U919" s="82"/>
      <c r="V919" s="10"/>
      <c r="W919" s="10"/>
    </row>
    <row r="920">
      <c r="A920" s="52"/>
      <c r="B920" s="52"/>
      <c r="C920" s="52"/>
      <c r="D920" s="52"/>
      <c r="E920" s="52"/>
      <c r="F920" s="16"/>
      <c r="N920" s="16"/>
      <c r="O920" s="16"/>
      <c r="P920" s="16"/>
      <c r="Q920" s="16"/>
      <c r="R920" s="82"/>
      <c r="S920" s="16"/>
      <c r="T920" s="82"/>
      <c r="U920" s="82"/>
      <c r="V920" s="10"/>
      <c r="W920" s="10"/>
    </row>
    <row r="921">
      <c r="A921" s="52"/>
      <c r="B921" s="52"/>
      <c r="C921" s="52"/>
      <c r="D921" s="52"/>
      <c r="E921" s="52"/>
      <c r="F921" s="16"/>
      <c r="N921" s="16"/>
      <c r="O921" s="16"/>
      <c r="P921" s="16"/>
      <c r="Q921" s="16"/>
      <c r="R921" s="82"/>
      <c r="S921" s="16"/>
      <c r="T921" s="82"/>
      <c r="U921" s="82"/>
      <c r="V921" s="10"/>
      <c r="W921" s="10"/>
    </row>
    <row r="922">
      <c r="A922" s="52"/>
      <c r="B922" s="52"/>
      <c r="C922" s="52"/>
      <c r="D922" s="52"/>
      <c r="E922" s="52"/>
      <c r="F922" s="16"/>
      <c r="N922" s="16"/>
      <c r="O922" s="16"/>
      <c r="P922" s="16"/>
      <c r="Q922" s="16"/>
      <c r="R922" s="82"/>
      <c r="S922" s="16"/>
      <c r="T922" s="82"/>
      <c r="U922" s="82"/>
      <c r="V922" s="10"/>
      <c r="W922" s="10"/>
    </row>
    <row r="923">
      <c r="A923" s="52"/>
      <c r="B923" s="52"/>
      <c r="C923" s="52"/>
      <c r="D923" s="52"/>
      <c r="E923" s="52"/>
      <c r="F923" s="16"/>
      <c r="N923" s="16"/>
      <c r="O923" s="16"/>
      <c r="P923" s="16"/>
      <c r="Q923" s="16"/>
      <c r="R923" s="82"/>
      <c r="S923" s="16"/>
      <c r="T923" s="82"/>
      <c r="U923" s="82"/>
      <c r="V923" s="10"/>
      <c r="W923" s="10"/>
    </row>
    <row r="924">
      <c r="A924" s="52"/>
      <c r="B924" s="52"/>
      <c r="C924" s="52"/>
      <c r="D924" s="52"/>
      <c r="E924" s="52"/>
      <c r="F924" s="16"/>
      <c r="N924" s="16"/>
      <c r="O924" s="16"/>
      <c r="P924" s="16"/>
      <c r="Q924" s="16"/>
      <c r="R924" s="82"/>
      <c r="S924" s="16"/>
      <c r="T924" s="82"/>
      <c r="U924" s="82"/>
      <c r="V924" s="10"/>
      <c r="W924" s="10"/>
    </row>
    <row r="925">
      <c r="A925" s="52"/>
      <c r="B925" s="52"/>
      <c r="C925" s="52"/>
      <c r="D925" s="52"/>
      <c r="E925" s="52"/>
      <c r="F925" s="16"/>
      <c r="N925" s="16"/>
      <c r="O925" s="16"/>
      <c r="P925" s="16"/>
      <c r="Q925" s="16"/>
      <c r="R925" s="82"/>
      <c r="S925" s="16"/>
      <c r="T925" s="82"/>
      <c r="U925" s="82"/>
      <c r="V925" s="10"/>
      <c r="W925" s="10"/>
    </row>
    <row r="926">
      <c r="A926" s="52"/>
      <c r="B926" s="52"/>
      <c r="C926" s="52"/>
      <c r="D926" s="52"/>
      <c r="E926" s="52"/>
      <c r="F926" s="16"/>
      <c r="N926" s="16"/>
      <c r="O926" s="16"/>
      <c r="P926" s="16"/>
      <c r="Q926" s="16"/>
      <c r="R926" s="82"/>
      <c r="S926" s="16"/>
      <c r="T926" s="82"/>
      <c r="U926" s="82"/>
      <c r="V926" s="10"/>
      <c r="W926" s="10"/>
    </row>
    <row r="927">
      <c r="A927" s="52"/>
      <c r="B927" s="52"/>
      <c r="C927" s="52"/>
      <c r="D927" s="52"/>
      <c r="E927" s="52"/>
      <c r="F927" s="16"/>
      <c r="N927" s="16"/>
      <c r="O927" s="16"/>
      <c r="P927" s="16"/>
      <c r="Q927" s="16"/>
      <c r="R927" s="82"/>
      <c r="S927" s="16"/>
      <c r="T927" s="82"/>
      <c r="U927" s="82"/>
      <c r="V927" s="10"/>
      <c r="W927" s="10"/>
    </row>
    <row r="928">
      <c r="A928" s="52"/>
      <c r="B928" s="52"/>
      <c r="C928" s="52"/>
      <c r="D928" s="52"/>
      <c r="E928" s="52"/>
      <c r="F928" s="16"/>
      <c r="N928" s="16"/>
      <c r="O928" s="16"/>
      <c r="P928" s="16"/>
      <c r="Q928" s="16"/>
      <c r="R928" s="82"/>
      <c r="S928" s="16"/>
      <c r="T928" s="82"/>
      <c r="U928" s="82"/>
      <c r="V928" s="10"/>
      <c r="W928" s="10"/>
    </row>
    <row r="929">
      <c r="A929" s="52"/>
      <c r="B929" s="52"/>
      <c r="C929" s="52"/>
      <c r="D929" s="52"/>
      <c r="E929" s="52"/>
      <c r="F929" s="16"/>
      <c r="N929" s="16"/>
      <c r="O929" s="16"/>
      <c r="P929" s="16"/>
      <c r="Q929" s="16"/>
      <c r="R929" s="82"/>
      <c r="S929" s="16"/>
      <c r="T929" s="82"/>
      <c r="U929" s="82"/>
      <c r="V929" s="10"/>
      <c r="W929" s="10"/>
    </row>
    <row r="930">
      <c r="A930" s="52"/>
      <c r="B930" s="52"/>
      <c r="C930" s="52"/>
      <c r="D930" s="52"/>
      <c r="E930" s="52"/>
      <c r="F930" s="16"/>
      <c r="N930" s="16"/>
      <c r="O930" s="16"/>
      <c r="P930" s="16"/>
      <c r="Q930" s="16"/>
      <c r="R930" s="82"/>
      <c r="S930" s="16"/>
      <c r="T930" s="82"/>
      <c r="U930" s="82"/>
      <c r="V930" s="10"/>
      <c r="W930" s="10"/>
    </row>
    <row r="931">
      <c r="A931" s="52"/>
      <c r="B931" s="52"/>
      <c r="C931" s="52"/>
      <c r="D931" s="52"/>
      <c r="E931" s="52"/>
      <c r="F931" s="16"/>
      <c r="N931" s="16"/>
      <c r="O931" s="16"/>
      <c r="P931" s="16"/>
      <c r="Q931" s="16"/>
      <c r="R931" s="82"/>
      <c r="S931" s="16"/>
      <c r="T931" s="82"/>
      <c r="U931" s="82"/>
      <c r="V931" s="10"/>
      <c r="W931" s="10"/>
    </row>
    <row r="932">
      <c r="A932" s="52"/>
      <c r="B932" s="52"/>
      <c r="C932" s="52"/>
      <c r="D932" s="52"/>
      <c r="E932" s="52"/>
      <c r="F932" s="16"/>
      <c r="N932" s="16"/>
      <c r="O932" s="16"/>
      <c r="P932" s="16"/>
      <c r="Q932" s="16"/>
      <c r="R932" s="82"/>
      <c r="S932" s="16"/>
      <c r="T932" s="82"/>
      <c r="U932" s="82"/>
      <c r="V932" s="10"/>
      <c r="W932" s="10"/>
    </row>
    <row r="933">
      <c r="A933" s="52"/>
      <c r="B933" s="52"/>
      <c r="C933" s="52"/>
      <c r="D933" s="52"/>
      <c r="E933" s="52"/>
      <c r="F933" s="16"/>
      <c r="N933" s="16"/>
      <c r="O933" s="16"/>
      <c r="P933" s="16"/>
      <c r="Q933" s="16"/>
      <c r="R933" s="82"/>
      <c r="S933" s="16"/>
      <c r="T933" s="82"/>
      <c r="U933" s="82"/>
      <c r="V933" s="10"/>
      <c r="W933" s="10"/>
    </row>
    <row r="934">
      <c r="A934" s="52"/>
      <c r="B934" s="52"/>
      <c r="C934" s="52"/>
      <c r="D934" s="52"/>
      <c r="E934" s="52"/>
      <c r="F934" s="16"/>
      <c r="N934" s="16"/>
      <c r="O934" s="16"/>
      <c r="P934" s="16"/>
      <c r="Q934" s="16"/>
      <c r="R934" s="82"/>
      <c r="S934" s="16"/>
      <c r="T934" s="82"/>
      <c r="U934" s="82"/>
      <c r="V934" s="10"/>
      <c r="W934" s="10"/>
    </row>
    <row r="935">
      <c r="A935" s="52"/>
      <c r="B935" s="52"/>
      <c r="C935" s="52"/>
      <c r="D935" s="52"/>
      <c r="E935" s="52"/>
      <c r="F935" s="16"/>
      <c r="N935" s="16"/>
      <c r="O935" s="16"/>
      <c r="P935" s="16"/>
      <c r="Q935" s="16"/>
      <c r="R935" s="82"/>
      <c r="S935" s="16"/>
      <c r="T935" s="82"/>
      <c r="U935" s="82"/>
      <c r="V935" s="10"/>
      <c r="W935" s="10"/>
    </row>
    <row r="936">
      <c r="A936" s="52"/>
      <c r="B936" s="52"/>
      <c r="C936" s="52"/>
      <c r="D936" s="52"/>
      <c r="E936" s="52"/>
      <c r="F936" s="16"/>
      <c r="N936" s="16"/>
      <c r="O936" s="16"/>
      <c r="P936" s="16"/>
      <c r="Q936" s="16"/>
      <c r="R936" s="82"/>
      <c r="S936" s="16"/>
      <c r="T936" s="82"/>
      <c r="U936" s="82"/>
      <c r="V936" s="10"/>
      <c r="W936" s="10"/>
    </row>
    <row r="937">
      <c r="A937" s="52"/>
      <c r="B937" s="52"/>
      <c r="C937" s="52"/>
      <c r="D937" s="52"/>
      <c r="E937" s="52"/>
      <c r="F937" s="16"/>
      <c r="N937" s="16"/>
      <c r="O937" s="16"/>
      <c r="P937" s="16"/>
      <c r="Q937" s="16"/>
      <c r="R937" s="82"/>
      <c r="S937" s="16"/>
      <c r="T937" s="82"/>
      <c r="U937" s="82"/>
      <c r="V937" s="10"/>
      <c r="W937" s="10"/>
    </row>
    <row r="938">
      <c r="A938" s="52"/>
      <c r="B938" s="52"/>
      <c r="C938" s="52"/>
      <c r="D938" s="52"/>
      <c r="E938" s="52"/>
      <c r="F938" s="16"/>
      <c r="N938" s="16"/>
      <c r="O938" s="16"/>
      <c r="P938" s="16"/>
      <c r="Q938" s="16"/>
      <c r="R938" s="82"/>
      <c r="S938" s="16"/>
      <c r="T938" s="82"/>
      <c r="U938" s="82"/>
      <c r="V938" s="10"/>
      <c r="W938" s="10"/>
    </row>
    <row r="939">
      <c r="A939" s="52"/>
      <c r="B939" s="52"/>
      <c r="C939" s="52"/>
      <c r="D939" s="52"/>
      <c r="E939" s="52"/>
      <c r="F939" s="16"/>
      <c r="N939" s="16"/>
      <c r="O939" s="16"/>
      <c r="P939" s="16"/>
      <c r="Q939" s="16"/>
      <c r="R939" s="82"/>
      <c r="S939" s="16"/>
      <c r="T939" s="82"/>
      <c r="U939" s="82"/>
      <c r="V939" s="10"/>
      <c r="W939" s="10"/>
    </row>
    <row r="940">
      <c r="A940" s="52"/>
      <c r="B940" s="52"/>
      <c r="C940" s="52"/>
      <c r="D940" s="52"/>
      <c r="E940" s="52"/>
      <c r="F940" s="16"/>
      <c r="N940" s="16"/>
      <c r="O940" s="16"/>
      <c r="P940" s="16"/>
      <c r="Q940" s="16"/>
      <c r="R940" s="82"/>
      <c r="S940" s="16"/>
      <c r="T940" s="82"/>
      <c r="U940" s="82"/>
      <c r="V940" s="10"/>
      <c r="W940" s="10"/>
    </row>
    <row r="941">
      <c r="A941" s="52"/>
      <c r="B941" s="52"/>
      <c r="C941" s="52"/>
      <c r="D941" s="52"/>
      <c r="E941" s="52"/>
      <c r="F941" s="16"/>
      <c r="N941" s="16"/>
      <c r="O941" s="16"/>
      <c r="P941" s="16"/>
      <c r="Q941" s="16"/>
      <c r="R941" s="82"/>
      <c r="S941" s="16"/>
      <c r="T941" s="82"/>
      <c r="U941" s="82"/>
      <c r="V941" s="10"/>
      <c r="W941" s="10"/>
    </row>
    <row r="942">
      <c r="A942" s="52"/>
      <c r="B942" s="52"/>
      <c r="C942" s="52"/>
      <c r="D942" s="52"/>
      <c r="E942" s="52"/>
      <c r="F942" s="16"/>
      <c r="N942" s="16"/>
      <c r="O942" s="16"/>
      <c r="P942" s="16"/>
      <c r="Q942" s="16"/>
      <c r="R942" s="82"/>
      <c r="S942" s="16"/>
      <c r="T942" s="82"/>
      <c r="U942" s="82"/>
      <c r="V942" s="10"/>
      <c r="W942" s="10"/>
    </row>
    <row r="943">
      <c r="A943" s="52"/>
      <c r="B943" s="52"/>
      <c r="C943" s="52"/>
      <c r="D943" s="52"/>
      <c r="E943" s="52"/>
      <c r="F943" s="16"/>
      <c r="N943" s="16"/>
      <c r="O943" s="16"/>
      <c r="P943" s="16"/>
      <c r="Q943" s="16"/>
      <c r="R943" s="82"/>
      <c r="S943" s="16"/>
      <c r="T943" s="82"/>
      <c r="U943" s="82"/>
      <c r="V943" s="10"/>
      <c r="W943" s="10"/>
    </row>
    <row r="944">
      <c r="A944" s="52"/>
      <c r="B944" s="52"/>
      <c r="C944" s="52"/>
      <c r="D944" s="52"/>
      <c r="E944" s="52"/>
      <c r="F944" s="16"/>
      <c r="N944" s="16"/>
      <c r="O944" s="16"/>
      <c r="P944" s="16"/>
      <c r="Q944" s="16"/>
      <c r="R944" s="82"/>
      <c r="S944" s="16"/>
      <c r="T944" s="82"/>
      <c r="U944" s="82"/>
      <c r="V944" s="10"/>
      <c r="W944" s="10"/>
    </row>
    <row r="945">
      <c r="A945" s="52"/>
      <c r="B945" s="52"/>
      <c r="C945" s="52"/>
      <c r="D945" s="52"/>
      <c r="E945" s="52"/>
      <c r="F945" s="16"/>
      <c r="N945" s="16"/>
      <c r="O945" s="16"/>
      <c r="P945" s="16"/>
      <c r="Q945" s="16"/>
      <c r="R945" s="82"/>
      <c r="S945" s="16"/>
      <c r="T945" s="82"/>
      <c r="U945" s="82"/>
      <c r="V945" s="10"/>
      <c r="W945" s="10"/>
    </row>
    <row r="946">
      <c r="A946" s="52"/>
      <c r="B946" s="52"/>
      <c r="C946" s="52"/>
      <c r="D946" s="52"/>
      <c r="E946" s="52"/>
      <c r="F946" s="16"/>
      <c r="N946" s="16"/>
      <c r="O946" s="16"/>
      <c r="P946" s="16"/>
      <c r="Q946" s="16"/>
      <c r="R946" s="82"/>
      <c r="S946" s="16"/>
      <c r="T946" s="82"/>
      <c r="U946" s="82"/>
      <c r="V946" s="10"/>
      <c r="W946" s="10"/>
    </row>
    <row r="947">
      <c r="A947" s="52"/>
      <c r="B947" s="52"/>
      <c r="C947" s="52"/>
      <c r="D947" s="52"/>
      <c r="E947" s="52"/>
      <c r="F947" s="16"/>
      <c r="N947" s="16"/>
      <c r="O947" s="16"/>
      <c r="P947" s="16"/>
      <c r="Q947" s="16"/>
      <c r="R947" s="82"/>
      <c r="S947" s="16"/>
      <c r="T947" s="82"/>
      <c r="U947" s="82"/>
      <c r="V947" s="10"/>
      <c r="W947" s="10"/>
    </row>
    <row r="948">
      <c r="A948" s="52"/>
      <c r="B948" s="52"/>
      <c r="C948" s="52"/>
      <c r="D948" s="52"/>
      <c r="E948" s="52"/>
      <c r="F948" s="16"/>
      <c r="N948" s="16"/>
      <c r="O948" s="16"/>
      <c r="P948" s="16"/>
      <c r="Q948" s="16"/>
      <c r="R948" s="82"/>
      <c r="S948" s="16"/>
      <c r="T948" s="82"/>
      <c r="U948" s="82"/>
      <c r="V948" s="10"/>
      <c r="W948" s="10"/>
    </row>
    <row r="949">
      <c r="A949" s="52"/>
      <c r="B949" s="52"/>
      <c r="C949" s="52"/>
      <c r="D949" s="52"/>
      <c r="E949" s="52"/>
      <c r="F949" s="16"/>
      <c r="N949" s="16"/>
      <c r="O949" s="16"/>
      <c r="P949" s="16"/>
      <c r="Q949" s="16"/>
      <c r="R949" s="82"/>
      <c r="S949" s="16"/>
      <c r="T949" s="82"/>
      <c r="U949" s="82"/>
      <c r="V949" s="10"/>
      <c r="W949" s="10"/>
    </row>
    <row r="950">
      <c r="A950" s="52"/>
      <c r="B950" s="52"/>
      <c r="C950" s="52"/>
      <c r="D950" s="52"/>
      <c r="E950" s="52"/>
      <c r="F950" s="16"/>
      <c r="N950" s="16"/>
      <c r="O950" s="16"/>
      <c r="P950" s="16"/>
      <c r="Q950" s="16"/>
      <c r="R950" s="82"/>
      <c r="S950" s="16"/>
      <c r="T950" s="82"/>
      <c r="U950" s="82"/>
      <c r="V950" s="10"/>
      <c r="W950" s="10"/>
    </row>
    <row r="951">
      <c r="A951" s="52"/>
      <c r="B951" s="52"/>
      <c r="C951" s="52"/>
      <c r="D951" s="52"/>
      <c r="E951" s="52"/>
      <c r="F951" s="16"/>
      <c r="N951" s="16"/>
      <c r="O951" s="16"/>
      <c r="P951" s="16"/>
      <c r="Q951" s="16"/>
      <c r="R951" s="82"/>
      <c r="S951" s="16"/>
      <c r="T951" s="82"/>
      <c r="U951" s="82"/>
      <c r="V951" s="10"/>
      <c r="W951" s="10"/>
    </row>
    <row r="952">
      <c r="A952" s="52"/>
      <c r="B952" s="52"/>
      <c r="C952" s="52"/>
      <c r="D952" s="52"/>
      <c r="E952" s="52"/>
      <c r="F952" s="16"/>
      <c r="N952" s="16"/>
      <c r="O952" s="16"/>
      <c r="P952" s="16"/>
      <c r="Q952" s="16"/>
      <c r="R952" s="82"/>
      <c r="S952" s="16"/>
      <c r="T952" s="82"/>
      <c r="U952" s="82"/>
      <c r="V952" s="10"/>
      <c r="W952" s="10"/>
    </row>
    <row r="953">
      <c r="A953" s="52"/>
      <c r="B953" s="52"/>
      <c r="C953" s="52"/>
      <c r="D953" s="52"/>
      <c r="E953" s="52"/>
      <c r="F953" s="16"/>
      <c r="N953" s="16"/>
      <c r="O953" s="16"/>
      <c r="P953" s="16"/>
      <c r="Q953" s="16"/>
      <c r="R953" s="82"/>
      <c r="S953" s="16"/>
      <c r="T953" s="82"/>
      <c r="U953" s="82"/>
      <c r="V953" s="10"/>
      <c r="W953" s="10"/>
    </row>
    <row r="954">
      <c r="A954" s="52"/>
      <c r="B954" s="52"/>
      <c r="C954" s="52"/>
      <c r="D954" s="52"/>
      <c r="E954" s="52"/>
      <c r="F954" s="16"/>
      <c r="N954" s="16"/>
      <c r="O954" s="16"/>
      <c r="P954" s="16"/>
      <c r="Q954" s="16"/>
      <c r="R954" s="82"/>
      <c r="S954" s="16"/>
      <c r="T954" s="82"/>
      <c r="U954" s="82"/>
      <c r="V954" s="10"/>
      <c r="W954" s="10"/>
    </row>
    <row r="955">
      <c r="A955" s="52"/>
      <c r="B955" s="52"/>
      <c r="C955" s="52"/>
      <c r="D955" s="52"/>
      <c r="E955" s="52"/>
      <c r="F955" s="16"/>
      <c r="N955" s="16"/>
      <c r="O955" s="16"/>
      <c r="P955" s="16"/>
      <c r="Q955" s="16"/>
      <c r="R955" s="82"/>
      <c r="S955" s="16"/>
      <c r="T955" s="82"/>
      <c r="U955" s="82"/>
      <c r="V955" s="10"/>
      <c r="W955" s="10"/>
    </row>
    <row r="956">
      <c r="A956" s="52"/>
      <c r="B956" s="52"/>
      <c r="C956" s="52"/>
      <c r="D956" s="52"/>
      <c r="E956" s="52"/>
      <c r="F956" s="16"/>
      <c r="N956" s="16"/>
      <c r="O956" s="16"/>
      <c r="P956" s="16"/>
      <c r="Q956" s="16"/>
      <c r="R956" s="82"/>
      <c r="S956" s="16"/>
      <c r="T956" s="82"/>
      <c r="U956" s="82"/>
      <c r="V956" s="10"/>
      <c r="W956" s="10"/>
    </row>
    <row r="957">
      <c r="A957" s="52"/>
      <c r="B957" s="52"/>
      <c r="C957" s="52"/>
      <c r="D957" s="52"/>
      <c r="E957" s="52"/>
      <c r="F957" s="16"/>
      <c r="N957" s="16"/>
      <c r="O957" s="16"/>
      <c r="P957" s="16"/>
      <c r="Q957" s="16"/>
      <c r="R957" s="82"/>
      <c r="S957" s="16"/>
      <c r="T957" s="82"/>
      <c r="U957" s="82"/>
      <c r="V957" s="10"/>
      <c r="W957" s="10"/>
    </row>
    <row r="958">
      <c r="A958" s="52"/>
      <c r="B958" s="52"/>
      <c r="C958" s="52"/>
      <c r="D958" s="52"/>
      <c r="E958" s="52"/>
      <c r="F958" s="16"/>
      <c r="N958" s="16"/>
      <c r="O958" s="16"/>
      <c r="P958" s="16"/>
      <c r="Q958" s="16"/>
      <c r="R958" s="82"/>
      <c r="S958" s="16"/>
      <c r="T958" s="82"/>
      <c r="U958" s="82"/>
      <c r="V958" s="10"/>
      <c r="W958" s="10"/>
    </row>
    <row r="959">
      <c r="A959" s="52"/>
      <c r="B959" s="52"/>
      <c r="C959" s="52"/>
      <c r="D959" s="52"/>
      <c r="E959" s="52"/>
      <c r="F959" s="16"/>
      <c r="N959" s="16"/>
      <c r="O959" s="16"/>
      <c r="P959" s="16"/>
      <c r="Q959" s="16"/>
      <c r="R959" s="82"/>
      <c r="S959" s="16"/>
      <c r="T959" s="82"/>
      <c r="U959" s="82"/>
      <c r="V959" s="10"/>
      <c r="W959" s="10"/>
    </row>
    <row r="960">
      <c r="A960" s="52"/>
      <c r="B960" s="52"/>
      <c r="C960" s="52"/>
      <c r="D960" s="52"/>
      <c r="E960" s="52"/>
      <c r="F960" s="16"/>
      <c r="N960" s="16"/>
      <c r="O960" s="16"/>
      <c r="P960" s="16"/>
      <c r="Q960" s="16"/>
      <c r="R960" s="82"/>
      <c r="S960" s="16"/>
      <c r="T960" s="82"/>
      <c r="U960" s="82"/>
      <c r="V960" s="10"/>
      <c r="W960" s="10"/>
    </row>
    <row r="961">
      <c r="A961" s="52"/>
      <c r="B961" s="52"/>
      <c r="C961" s="52"/>
      <c r="D961" s="52"/>
      <c r="E961" s="52"/>
      <c r="F961" s="16"/>
      <c r="N961" s="16"/>
      <c r="O961" s="16"/>
      <c r="P961" s="16"/>
      <c r="Q961" s="16"/>
      <c r="R961" s="82"/>
      <c r="S961" s="16"/>
      <c r="T961" s="82"/>
      <c r="U961" s="82"/>
      <c r="V961" s="10"/>
      <c r="W961" s="10"/>
    </row>
    <row r="962">
      <c r="A962" s="52"/>
      <c r="B962" s="52"/>
      <c r="C962" s="52"/>
      <c r="D962" s="52"/>
      <c r="E962" s="52"/>
      <c r="F962" s="16"/>
      <c r="N962" s="16"/>
      <c r="O962" s="16"/>
      <c r="P962" s="16"/>
      <c r="Q962" s="16"/>
      <c r="R962" s="82"/>
      <c r="S962" s="16"/>
      <c r="T962" s="82"/>
      <c r="U962" s="82"/>
      <c r="V962" s="10"/>
      <c r="W962" s="10"/>
    </row>
    <row r="963">
      <c r="A963" s="52"/>
      <c r="B963" s="52"/>
      <c r="C963" s="52"/>
      <c r="D963" s="52"/>
      <c r="E963" s="52"/>
      <c r="F963" s="16"/>
      <c r="N963" s="16"/>
      <c r="O963" s="16"/>
      <c r="P963" s="16"/>
      <c r="Q963" s="16"/>
      <c r="R963" s="82"/>
      <c r="S963" s="16"/>
      <c r="T963" s="82"/>
      <c r="U963" s="82"/>
      <c r="V963" s="10"/>
      <c r="W963" s="10"/>
    </row>
    <row r="964">
      <c r="A964" s="52"/>
      <c r="B964" s="52"/>
      <c r="C964" s="52"/>
      <c r="D964" s="52"/>
      <c r="E964" s="52"/>
      <c r="F964" s="16"/>
      <c r="N964" s="16"/>
      <c r="O964" s="16"/>
      <c r="P964" s="16"/>
      <c r="Q964" s="16"/>
      <c r="R964" s="82"/>
      <c r="S964" s="16"/>
      <c r="T964" s="82"/>
      <c r="U964" s="82"/>
      <c r="V964" s="10"/>
      <c r="W964" s="10"/>
    </row>
    <row r="965">
      <c r="A965" s="52"/>
      <c r="B965" s="52"/>
      <c r="C965" s="52"/>
      <c r="D965" s="52"/>
      <c r="E965" s="52"/>
      <c r="F965" s="16"/>
      <c r="N965" s="16"/>
      <c r="O965" s="16"/>
      <c r="P965" s="16"/>
      <c r="Q965" s="16"/>
      <c r="R965" s="82"/>
      <c r="S965" s="16"/>
      <c r="T965" s="82"/>
      <c r="U965" s="82"/>
      <c r="V965" s="10"/>
      <c r="W965" s="10"/>
    </row>
    <row r="966">
      <c r="A966" s="52"/>
      <c r="B966" s="52"/>
      <c r="C966" s="52"/>
      <c r="D966" s="52"/>
      <c r="E966" s="52"/>
      <c r="F966" s="16"/>
      <c r="N966" s="16"/>
      <c r="O966" s="16"/>
      <c r="P966" s="16"/>
      <c r="Q966" s="16"/>
      <c r="R966" s="82"/>
      <c r="S966" s="16"/>
      <c r="T966" s="82"/>
      <c r="U966" s="82"/>
      <c r="V966" s="10"/>
      <c r="W966" s="10"/>
    </row>
    <row r="967">
      <c r="A967" s="52"/>
      <c r="B967" s="52"/>
      <c r="C967" s="52"/>
      <c r="D967" s="52"/>
      <c r="E967" s="52"/>
      <c r="F967" s="16"/>
      <c r="N967" s="16"/>
      <c r="O967" s="16"/>
      <c r="P967" s="16"/>
      <c r="Q967" s="16"/>
      <c r="R967" s="82"/>
      <c r="S967" s="16"/>
      <c r="T967" s="82"/>
      <c r="U967" s="82"/>
      <c r="V967" s="10"/>
      <c r="W967" s="10"/>
    </row>
    <row r="968">
      <c r="A968" s="52"/>
      <c r="B968" s="52"/>
      <c r="C968" s="52"/>
      <c r="D968" s="52"/>
      <c r="E968" s="52"/>
      <c r="F968" s="16"/>
      <c r="N968" s="16"/>
      <c r="O968" s="16"/>
      <c r="P968" s="16"/>
      <c r="Q968" s="16"/>
      <c r="R968" s="82"/>
      <c r="S968" s="16"/>
      <c r="T968" s="82"/>
      <c r="U968" s="82"/>
      <c r="V968" s="10"/>
      <c r="W968" s="10"/>
    </row>
    <row r="969">
      <c r="A969" s="52"/>
      <c r="B969" s="52"/>
      <c r="C969" s="52"/>
      <c r="D969" s="52"/>
      <c r="E969" s="52"/>
      <c r="F969" s="16"/>
      <c r="N969" s="16"/>
      <c r="O969" s="16"/>
      <c r="P969" s="16"/>
      <c r="Q969" s="16"/>
      <c r="R969" s="82"/>
      <c r="S969" s="16"/>
      <c r="T969" s="82"/>
      <c r="U969" s="82"/>
      <c r="V969" s="10"/>
      <c r="W969" s="10"/>
    </row>
    <row r="970">
      <c r="A970" s="52"/>
      <c r="B970" s="52"/>
      <c r="C970" s="52"/>
      <c r="D970" s="52"/>
      <c r="E970" s="52"/>
      <c r="F970" s="16"/>
      <c r="N970" s="16"/>
      <c r="O970" s="16"/>
      <c r="P970" s="16"/>
      <c r="Q970" s="16"/>
      <c r="R970" s="82"/>
      <c r="S970" s="16"/>
      <c r="T970" s="82"/>
      <c r="U970" s="82"/>
      <c r="V970" s="10"/>
      <c r="W970" s="10"/>
    </row>
    <row r="971">
      <c r="A971" s="52"/>
      <c r="B971" s="52"/>
      <c r="C971" s="52"/>
      <c r="D971" s="52"/>
      <c r="E971" s="52"/>
      <c r="F971" s="16"/>
      <c r="N971" s="16"/>
      <c r="O971" s="16"/>
      <c r="P971" s="16"/>
      <c r="Q971" s="16"/>
      <c r="R971" s="82"/>
      <c r="S971" s="16"/>
      <c r="T971" s="82"/>
      <c r="U971" s="82"/>
      <c r="V971" s="10"/>
      <c r="W971" s="10"/>
    </row>
    <row r="972">
      <c r="A972" s="52"/>
      <c r="B972" s="52"/>
      <c r="C972" s="52"/>
      <c r="D972" s="52"/>
      <c r="E972" s="52"/>
      <c r="F972" s="16"/>
      <c r="N972" s="16"/>
      <c r="O972" s="16"/>
      <c r="P972" s="16"/>
      <c r="Q972" s="16"/>
      <c r="R972" s="82"/>
      <c r="S972" s="16"/>
      <c r="T972" s="82"/>
      <c r="U972" s="82"/>
      <c r="V972" s="10"/>
      <c r="W972" s="10"/>
    </row>
    <row r="973">
      <c r="A973" s="52"/>
      <c r="B973" s="52"/>
      <c r="C973" s="52"/>
      <c r="D973" s="52"/>
      <c r="E973" s="52"/>
      <c r="F973" s="16"/>
      <c r="N973" s="16"/>
      <c r="O973" s="16"/>
      <c r="P973" s="16"/>
      <c r="Q973" s="16"/>
      <c r="R973" s="82"/>
      <c r="S973" s="16"/>
      <c r="T973" s="82"/>
      <c r="U973" s="82"/>
      <c r="V973" s="10"/>
      <c r="W973" s="10"/>
    </row>
    <row r="974">
      <c r="A974" s="52"/>
      <c r="B974" s="52"/>
      <c r="C974" s="52"/>
      <c r="D974" s="52"/>
      <c r="E974" s="52"/>
      <c r="F974" s="16"/>
      <c r="N974" s="16"/>
      <c r="O974" s="16"/>
      <c r="P974" s="16"/>
      <c r="Q974" s="16"/>
      <c r="R974" s="82"/>
      <c r="S974" s="16"/>
      <c r="T974" s="82"/>
      <c r="U974" s="82"/>
      <c r="V974" s="10"/>
      <c r="W974" s="10"/>
    </row>
    <row r="975">
      <c r="A975" s="52"/>
      <c r="B975" s="52"/>
      <c r="C975" s="52"/>
      <c r="D975" s="52"/>
      <c r="E975" s="52"/>
      <c r="F975" s="16"/>
      <c r="N975" s="16"/>
      <c r="O975" s="16"/>
      <c r="P975" s="16"/>
      <c r="Q975" s="16"/>
      <c r="R975" s="82"/>
      <c r="S975" s="16"/>
      <c r="T975" s="82"/>
      <c r="U975" s="82"/>
      <c r="V975" s="10"/>
      <c r="W975" s="10"/>
    </row>
    <row r="976">
      <c r="A976" s="52"/>
      <c r="B976" s="52"/>
      <c r="C976" s="52"/>
      <c r="D976" s="52"/>
      <c r="E976" s="52"/>
      <c r="F976" s="16"/>
      <c r="N976" s="16"/>
      <c r="O976" s="16"/>
      <c r="P976" s="16"/>
      <c r="Q976" s="16"/>
      <c r="R976" s="82"/>
      <c r="S976" s="16"/>
      <c r="T976" s="82"/>
      <c r="U976" s="82"/>
      <c r="V976" s="10"/>
      <c r="W976" s="10"/>
    </row>
    <row r="977">
      <c r="A977" s="52"/>
      <c r="B977" s="52"/>
      <c r="C977" s="52"/>
      <c r="D977" s="52"/>
      <c r="E977" s="52"/>
      <c r="F977" s="16"/>
      <c r="N977" s="16"/>
      <c r="O977" s="16"/>
      <c r="P977" s="16"/>
      <c r="Q977" s="16"/>
      <c r="R977" s="82"/>
      <c r="S977" s="16"/>
      <c r="T977" s="82"/>
      <c r="U977" s="82"/>
      <c r="V977" s="10"/>
      <c r="W977" s="10"/>
    </row>
    <row r="978">
      <c r="A978" s="52"/>
      <c r="B978" s="52"/>
      <c r="C978" s="52"/>
      <c r="D978" s="52"/>
      <c r="E978" s="52"/>
      <c r="F978" s="16"/>
      <c r="N978" s="16"/>
      <c r="O978" s="16"/>
      <c r="P978" s="16"/>
      <c r="Q978" s="16"/>
      <c r="R978" s="82"/>
      <c r="S978" s="16"/>
      <c r="T978" s="82"/>
      <c r="U978" s="82"/>
      <c r="V978" s="10"/>
      <c r="W978" s="10"/>
    </row>
    <row r="979">
      <c r="A979" s="52"/>
      <c r="B979" s="52"/>
      <c r="C979" s="52"/>
      <c r="D979" s="52"/>
      <c r="E979" s="52"/>
      <c r="F979" s="16"/>
      <c r="N979" s="16"/>
      <c r="O979" s="16"/>
      <c r="P979" s="16"/>
      <c r="Q979" s="16"/>
      <c r="R979" s="82"/>
      <c r="S979" s="16"/>
      <c r="T979" s="82"/>
      <c r="U979" s="82"/>
      <c r="V979" s="10"/>
      <c r="W979" s="10"/>
    </row>
    <row r="980">
      <c r="A980" s="52"/>
      <c r="B980" s="52"/>
      <c r="C980" s="52"/>
      <c r="D980" s="52"/>
      <c r="E980" s="52"/>
      <c r="F980" s="16"/>
      <c r="N980" s="16"/>
      <c r="O980" s="16"/>
      <c r="P980" s="16"/>
      <c r="Q980" s="16"/>
      <c r="R980" s="82"/>
      <c r="S980" s="16"/>
      <c r="T980" s="82"/>
      <c r="U980" s="82"/>
      <c r="V980" s="10"/>
      <c r="W980" s="10"/>
    </row>
    <row r="981">
      <c r="A981" s="52"/>
      <c r="B981" s="52"/>
      <c r="C981" s="52"/>
      <c r="D981" s="52"/>
      <c r="E981" s="52"/>
      <c r="F981" s="16"/>
      <c r="N981" s="16"/>
      <c r="O981" s="16"/>
      <c r="P981" s="16"/>
      <c r="Q981" s="16"/>
      <c r="R981" s="82"/>
      <c r="S981" s="16"/>
      <c r="T981" s="82"/>
      <c r="U981" s="82"/>
      <c r="V981" s="10"/>
      <c r="W981" s="10"/>
    </row>
    <row r="982">
      <c r="A982" s="52"/>
      <c r="B982" s="52"/>
      <c r="C982" s="52"/>
      <c r="D982" s="52"/>
      <c r="E982" s="52"/>
      <c r="F982" s="16"/>
      <c r="N982" s="16"/>
      <c r="O982" s="16"/>
      <c r="P982" s="16"/>
      <c r="Q982" s="16"/>
      <c r="R982" s="82"/>
      <c r="S982" s="16"/>
      <c r="T982" s="82"/>
      <c r="U982" s="82"/>
      <c r="V982" s="10"/>
      <c r="W982" s="10"/>
    </row>
    <row r="983">
      <c r="A983" s="52"/>
      <c r="B983" s="52"/>
      <c r="C983" s="52"/>
      <c r="D983" s="52"/>
      <c r="E983" s="52"/>
      <c r="F983" s="16"/>
      <c r="N983" s="16"/>
      <c r="O983" s="16"/>
      <c r="P983" s="16"/>
      <c r="Q983" s="16"/>
      <c r="R983" s="82"/>
      <c r="S983" s="16"/>
      <c r="T983" s="82"/>
      <c r="U983" s="82"/>
      <c r="V983" s="10"/>
      <c r="W983" s="10"/>
    </row>
    <row r="984">
      <c r="A984" s="52"/>
      <c r="B984" s="52"/>
      <c r="C984" s="52"/>
      <c r="D984" s="52"/>
      <c r="E984" s="52"/>
      <c r="F984" s="16"/>
      <c r="N984" s="16"/>
      <c r="O984" s="16"/>
      <c r="P984" s="16"/>
      <c r="Q984" s="16"/>
      <c r="R984" s="82"/>
      <c r="S984" s="16"/>
      <c r="T984" s="82"/>
      <c r="U984" s="82"/>
      <c r="V984" s="10"/>
      <c r="W984" s="10"/>
    </row>
    <row r="985">
      <c r="A985" s="52"/>
      <c r="B985" s="52"/>
      <c r="C985" s="52"/>
      <c r="D985" s="52"/>
      <c r="E985" s="52"/>
      <c r="F985" s="16"/>
      <c r="N985" s="16"/>
      <c r="O985" s="16"/>
      <c r="P985" s="16"/>
      <c r="Q985" s="16"/>
      <c r="R985" s="82"/>
      <c r="S985" s="16"/>
      <c r="T985" s="82"/>
      <c r="U985" s="82"/>
      <c r="V985" s="10"/>
      <c r="W985" s="10"/>
    </row>
    <row r="986">
      <c r="A986" s="52"/>
      <c r="B986" s="52"/>
      <c r="C986" s="52"/>
      <c r="D986" s="52"/>
      <c r="E986" s="52"/>
      <c r="F986" s="16"/>
      <c r="N986" s="16"/>
      <c r="O986" s="16"/>
      <c r="P986" s="16"/>
      <c r="Q986" s="16"/>
      <c r="R986" s="82"/>
      <c r="S986" s="16"/>
      <c r="T986" s="82"/>
      <c r="U986" s="82"/>
      <c r="V986" s="10"/>
      <c r="W986" s="10"/>
    </row>
    <row r="987">
      <c r="A987" s="52"/>
      <c r="B987" s="52"/>
      <c r="C987" s="52"/>
      <c r="D987" s="52"/>
      <c r="E987" s="52"/>
      <c r="F987" s="16"/>
      <c r="N987" s="16"/>
      <c r="O987" s="16"/>
      <c r="P987" s="16"/>
      <c r="Q987" s="16"/>
      <c r="R987" s="82"/>
      <c r="S987" s="16"/>
      <c r="T987" s="82"/>
      <c r="U987" s="82"/>
      <c r="V987" s="10"/>
      <c r="W987" s="10"/>
    </row>
    <row r="988">
      <c r="A988" s="52"/>
      <c r="B988" s="52"/>
      <c r="C988" s="52"/>
      <c r="D988" s="52"/>
      <c r="E988" s="52"/>
      <c r="F988" s="16"/>
      <c r="N988" s="16"/>
      <c r="O988" s="16"/>
      <c r="P988" s="16"/>
      <c r="Q988" s="16"/>
      <c r="R988" s="82"/>
      <c r="S988" s="16"/>
      <c r="T988" s="82"/>
      <c r="U988" s="82"/>
      <c r="V988" s="10"/>
      <c r="W988" s="10"/>
    </row>
    <row r="989">
      <c r="A989" s="52"/>
      <c r="B989" s="52"/>
      <c r="C989" s="52"/>
      <c r="D989" s="52"/>
      <c r="E989" s="52"/>
      <c r="F989" s="16"/>
      <c r="N989" s="16"/>
      <c r="O989" s="16"/>
      <c r="P989" s="16"/>
      <c r="Q989" s="16"/>
      <c r="R989" s="82"/>
      <c r="S989" s="16"/>
      <c r="T989" s="82"/>
      <c r="U989" s="82"/>
      <c r="V989" s="10"/>
      <c r="W989" s="10"/>
    </row>
    <row r="990">
      <c r="A990" s="52"/>
      <c r="B990" s="52"/>
      <c r="C990" s="52"/>
      <c r="D990" s="52"/>
      <c r="E990" s="52"/>
      <c r="F990" s="16"/>
      <c r="N990" s="16"/>
      <c r="O990" s="16"/>
      <c r="P990" s="16"/>
      <c r="Q990" s="16"/>
      <c r="R990" s="82"/>
      <c r="S990" s="16"/>
      <c r="T990" s="82"/>
      <c r="U990" s="82"/>
      <c r="V990" s="10"/>
      <c r="W990" s="10"/>
    </row>
    <row r="991">
      <c r="A991" s="52"/>
      <c r="B991" s="52"/>
      <c r="C991" s="52"/>
      <c r="D991" s="52"/>
      <c r="E991" s="52"/>
      <c r="F991" s="16"/>
      <c r="N991" s="16"/>
      <c r="O991" s="16"/>
      <c r="P991" s="16"/>
      <c r="Q991" s="16"/>
      <c r="R991" s="82"/>
      <c r="S991" s="16"/>
      <c r="T991" s="82"/>
      <c r="U991" s="82"/>
      <c r="V991" s="10"/>
      <c r="W991" s="10"/>
    </row>
    <row r="992">
      <c r="A992" s="52"/>
      <c r="B992" s="52"/>
      <c r="C992" s="52"/>
      <c r="D992" s="52"/>
      <c r="E992" s="52"/>
      <c r="F992" s="16"/>
      <c r="N992" s="16"/>
      <c r="O992" s="16"/>
      <c r="P992" s="16"/>
      <c r="Q992" s="16"/>
      <c r="R992" s="82"/>
      <c r="S992" s="16"/>
      <c r="T992" s="82"/>
      <c r="U992" s="82"/>
      <c r="V992" s="10"/>
      <c r="W992" s="10"/>
    </row>
    <row r="993">
      <c r="A993" s="52"/>
      <c r="B993" s="52"/>
      <c r="C993" s="52"/>
      <c r="D993" s="52"/>
      <c r="E993" s="52"/>
      <c r="F993" s="16"/>
      <c r="N993" s="16"/>
      <c r="O993" s="16"/>
      <c r="P993" s="16"/>
      <c r="Q993" s="16"/>
      <c r="R993" s="82"/>
      <c r="S993" s="16"/>
      <c r="T993" s="82"/>
      <c r="U993" s="82"/>
      <c r="V993" s="10"/>
      <c r="W993" s="10"/>
    </row>
    <row r="994">
      <c r="A994" s="52"/>
      <c r="B994" s="52"/>
      <c r="C994" s="52"/>
      <c r="D994" s="52"/>
      <c r="E994" s="52"/>
      <c r="F994" s="16"/>
      <c r="N994" s="16"/>
      <c r="O994" s="16"/>
      <c r="P994" s="16"/>
      <c r="Q994" s="16"/>
      <c r="R994" s="82"/>
      <c r="S994" s="16"/>
      <c r="T994" s="82"/>
      <c r="U994" s="82"/>
      <c r="V994" s="10"/>
      <c r="W994" s="10"/>
    </row>
    <row r="995">
      <c r="A995" s="52"/>
      <c r="B995" s="52"/>
      <c r="C995" s="52"/>
      <c r="D995" s="52"/>
      <c r="E995" s="52"/>
      <c r="F995" s="16"/>
      <c r="N995" s="16"/>
      <c r="O995" s="16"/>
      <c r="P995" s="16"/>
      <c r="Q995" s="16"/>
      <c r="R995" s="82"/>
      <c r="S995" s="16"/>
      <c r="T995" s="82"/>
      <c r="U995" s="82"/>
      <c r="V995" s="10"/>
      <c r="W995" s="10"/>
    </row>
    <row r="996">
      <c r="A996" s="52"/>
      <c r="B996" s="52"/>
      <c r="C996" s="52"/>
      <c r="D996" s="52"/>
      <c r="E996" s="52"/>
      <c r="F996" s="16"/>
      <c r="N996" s="16"/>
      <c r="O996" s="16"/>
      <c r="P996" s="16"/>
      <c r="Q996" s="16"/>
      <c r="R996" s="82"/>
      <c r="S996" s="16"/>
      <c r="T996" s="82"/>
      <c r="U996" s="82"/>
      <c r="V996" s="10"/>
      <c r="W996" s="10"/>
    </row>
    <row r="997">
      <c r="A997" s="52"/>
      <c r="B997" s="52"/>
      <c r="C997" s="52"/>
      <c r="D997" s="52"/>
      <c r="E997" s="52"/>
      <c r="F997" s="16"/>
      <c r="N997" s="16"/>
      <c r="O997" s="16"/>
      <c r="P997" s="16"/>
      <c r="Q997" s="16"/>
      <c r="R997" s="82"/>
      <c r="S997" s="16"/>
      <c r="T997" s="82"/>
      <c r="U997" s="82"/>
      <c r="V997" s="10"/>
      <c r="W997" s="10"/>
    </row>
    <row r="998">
      <c r="A998" s="52"/>
      <c r="B998" s="52"/>
      <c r="C998" s="52"/>
      <c r="D998" s="52"/>
      <c r="E998" s="52"/>
      <c r="F998" s="16"/>
      <c r="N998" s="16"/>
      <c r="O998" s="16"/>
      <c r="P998" s="16"/>
      <c r="Q998" s="16"/>
      <c r="R998" s="82"/>
      <c r="S998" s="16"/>
      <c r="T998" s="82"/>
      <c r="U998" s="82"/>
      <c r="V998" s="10"/>
      <c r="W998" s="10"/>
    </row>
    <row r="999">
      <c r="A999" s="52"/>
      <c r="B999" s="52"/>
      <c r="C999" s="52"/>
      <c r="D999" s="52"/>
      <c r="E999" s="52"/>
      <c r="F999" s="16"/>
      <c r="N999" s="16"/>
      <c r="O999" s="16"/>
      <c r="P999" s="16"/>
      <c r="Q999" s="16"/>
      <c r="R999" s="82"/>
      <c r="S999" s="16"/>
      <c r="T999" s="82"/>
      <c r="U999" s="82"/>
      <c r="V999" s="10"/>
      <c r="W999" s="10"/>
    </row>
    <row r="1000">
      <c r="A1000" s="52"/>
      <c r="B1000" s="52"/>
      <c r="C1000" s="52"/>
      <c r="D1000" s="52"/>
      <c r="E1000" s="52"/>
      <c r="F1000" s="16"/>
      <c r="N1000" s="16"/>
      <c r="O1000" s="16"/>
      <c r="P1000" s="16"/>
      <c r="Q1000" s="16"/>
      <c r="R1000" s="82"/>
      <c r="S1000" s="16"/>
      <c r="T1000" s="82"/>
      <c r="U1000" s="82"/>
      <c r="V1000" s="10"/>
      <c r="W1000" s="10"/>
    </row>
    <row r="1001">
      <c r="A1001" s="52"/>
      <c r="B1001" s="52"/>
      <c r="C1001" s="52"/>
      <c r="D1001" s="52"/>
      <c r="E1001" s="52"/>
      <c r="F1001" s="16"/>
      <c r="N1001" s="16"/>
      <c r="O1001" s="16"/>
      <c r="P1001" s="16"/>
      <c r="Q1001" s="16"/>
      <c r="R1001" s="82"/>
      <c r="S1001" s="16"/>
      <c r="T1001" s="82"/>
      <c r="U1001" s="82"/>
      <c r="V1001" s="10"/>
      <c r="W1001" s="10"/>
    </row>
    <row r="1002">
      <c r="A1002" s="52"/>
      <c r="B1002" s="52"/>
      <c r="C1002" s="52"/>
      <c r="D1002" s="52"/>
      <c r="E1002" s="52"/>
      <c r="F1002" s="16"/>
      <c r="N1002" s="16"/>
      <c r="O1002" s="16"/>
      <c r="P1002" s="16"/>
      <c r="Q1002" s="16"/>
      <c r="R1002" s="82"/>
      <c r="S1002" s="16"/>
      <c r="T1002" s="82"/>
      <c r="U1002" s="82"/>
      <c r="V1002" s="10"/>
      <c r="W1002" s="10"/>
    </row>
    <row r="1003">
      <c r="A1003" s="52"/>
      <c r="B1003" s="52"/>
      <c r="C1003" s="52"/>
      <c r="D1003" s="52"/>
      <c r="E1003" s="52"/>
      <c r="F1003" s="16"/>
      <c r="N1003" s="16"/>
      <c r="O1003" s="16"/>
      <c r="P1003" s="16"/>
      <c r="Q1003" s="16"/>
      <c r="R1003" s="82"/>
      <c r="S1003" s="16"/>
      <c r="T1003" s="82"/>
      <c r="U1003" s="82"/>
      <c r="V1003" s="10"/>
      <c r="W1003" s="10"/>
    </row>
    <row r="1004">
      <c r="A1004" s="52"/>
      <c r="B1004" s="52"/>
      <c r="C1004" s="52"/>
      <c r="D1004" s="52"/>
      <c r="E1004" s="52"/>
      <c r="F1004" s="16"/>
      <c r="N1004" s="16"/>
      <c r="O1004" s="16"/>
      <c r="P1004" s="16"/>
      <c r="Q1004" s="16"/>
      <c r="R1004" s="82"/>
      <c r="S1004" s="16"/>
      <c r="T1004" s="82"/>
      <c r="U1004" s="82"/>
      <c r="V1004" s="10"/>
      <c r="W1004" s="10"/>
    </row>
    <row r="1005">
      <c r="A1005" s="52"/>
      <c r="B1005" s="52"/>
      <c r="C1005" s="52"/>
      <c r="D1005" s="52"/>
      <c r="E1005" s="52"/>
      <c r="F1005" s="16"/>
      <c r="N1005" s="16"/>
      <c r="O1005" s="16"/>
      <c r="P1005" s="16"/>
      <c r="Q1005" s="16"/>
      <c r="R1005" s="82"/>
      <c r="S1005" s="16"/>
      <c r="T1005" s="82"/>
      <c r="U1005" s="82"/>
      <c r="V1005" s="10"/>
      <c r="W1005" s="10"/>
    </row>
    <row r="1006">
      <c r="A1006" s="52"/>
      <c r="B1006" s="52"/>
      <c r="C1006" s="52"/>
      <c r="D1006" s="52"/>
      <c r="E1006" s="52"/>
      <c r="F1006" s="16"/>
      <c r="N1006" s="16"/>
      <c r="O1006" s="16"/>
      <c r="P1006" s="16"/>
      <c r="Q1006" s="16"/>
      <c r="R1006" s="82"/>
      <c r="S1006" s="16"/>
      <c r="T1006" s="82"/>
      <c r="U1006" s="82"/>
      <c r="V1006" s="10"/>
      <c r="W1006" s="10"/>
    </row>
    <row r="1007">
      <c r="A1007" s="52"/>
      <c r="B1007" s="52"/>
      <c r="C1007" s="52"/>
      <c r="D1007" s="52"/>
      <c r="E1007" s="52"/>
      <c r="F1007" s="16"/>
      <c r="N1007" s="16"/>
      <c r="O1007" s="16"/>
      <c r="P1007" s="16"/>
      <c r="Q1007" s="16"/>
      <c r="R1007" s="82"/>
      <c r="S1007" s="16"/>
      <c r="T1007" s="82"/>
      <c r="U1007" s="82"/>
      <c r="V1007" s="10"/>
      <c r="W1007" s="10"/>
    </row>
    <row r="1008">
      <c r="A1008" s="52"/>
      <c r="B1008" s="52"/>
      <c r="C1008" s="52"/>
      <c r="D1008" s="52"/>
      <c r="E1008" s="52"/>
      <c r="F1008" s="16"/>
      <c r="N1008" s="16"/>
      <c r="O1008" s="16"/>
      <c r="P1008" s="16"/>
      <c r="Q1008" s="16"/>
      <c r="R1008" s="82"/>
      <c r="S1008" s="16"/>
      <c r="T1008" s="82"/>
      <c r="U1008" s="82"/>
      <c r="V1008" s="10"/>
      <c r="W1008" s="10"/>
    </row>
    <row r="1009">
      <c r="A1009" s="52"/>
      <c r="B1009" s="52"/>
      <c r="C1009" s="52"/>
      <c r="D1009" s="52"/>
      <c r="E1009" s="52"/>
      <c r="F1009" s="16"/>
      <c r="N1009" s="16"/>
      <c r="O1009" s="16"/>
      <c r="P1009" s="16"/>
      <c r="Q1009" s="16"/>
      <c r="R1009" s="82"/>
      <c r="S1009" s="16"/>
      <c r="T1009" s="82"/>
      <c r="U1009" s="82"/>
      <c r="V1009" s="10"/>
      <c r="W1009" s="10"/>
    </row>
    <row r="1010">
      <c r="A1010" s="52"/>
      <c r="B1010" s="52"/>
      <c r="C1010" s="52"/>
      <c r="D1010" s="52"/>
      <c r="E1010" s="52"/>
      <c r="F1010" s="16"/>
      <c r="N1010" s="16"/>
      <c r="O1010" s="16"/>
      <c r="P1010" s="16"/>
      <c r="Q1010" s="16"/>
      <c r="R1010" s="82"/>
      <c r="S1010" s="16"/>
      <c r="T1010" s="82"/>
      <c r="U1010" s="82"/>
      <c r="V1010" s="10"/>
      <c r="W1010" s="10"/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0.88"/>
    <col customWidth="1" min="3" max="3" width="12.25"/>
    <col customWidth="1" min="4" max="4" width="9.38"/>
    <col customWidth="1" min="5" max="5" width="10.88"/>
    <col customWidth="1" min="6" max="6" width="7.88"/>
    <col customWidth="1" min="7" max="7" width="9.13"/>
    <col customWidth="1" min="10" max="10" width="14.75"/>
    <col customWidth="1" min="13" max="13" width="11.25"/>
    <col customWidth="1" min="14" max="14" width="12.5"/>
    <col customWidth="1" min="15" max="15" width="15.0"/>
    <col customWidth="1" min="16" max="16" width="13.0"/>
    <col customWidth="1" min="17" max="17" width="13.63"/>
    <col customWidth="1" min="18" max="18" width="14.5"/>
    <col customWidth="1" min="20" max="20" width="16.88"/>
  </cols>
  <sheetData>
    <row r="1">
      <c r="A1" s="3" t="s">
        <v>473</v>
      </c>
      <c r="B1" s="3" t="s">
        <v>474</v>
      </c>
      <c r="C1" s="3" t="s">
        <v>475</v>
      </c>
      <c r="D1" s="3" t="s">
        <v>47</v>
      </c>
      <c r="E1" s="90" t="s">
        <v>476</v>
      </c>
      <c r="F1" s="2"/>
      <c r="G1" s="91" t="s">
        <v>477</v>
      </c>
      <c r="H1" s="92" t="s">
        <v>478</v>
      </c>
      <c r="I1" s="93" t="s">
        <v>479</v>
      </c>
      <c r="J1" s="3" t="s">
        <v>480</v>
      </c>
      <c r="K1" s="3" t="s">
        <v>481</v>
      </c>
      <c r="L1" s="2"/>
      <c r="M1" s="5" t="s">
        <v>482</v>
      </c>
      <c r="P1" s="7" t="s">
        <v>47</v>
      </c>
      <c r="Q1" s="7" t="s">
        <v>476</v>
      </c>
    </row>
    <row r="2">
      <c r="A2" s="6">
        <v>1.0</v>
      </c>
      <c r="B2" s="6">
        <v>1.0</v>
      </c>
      <c r="C2" s="6" t="s">
        <v>248</v>
      </c>
      <c r="D2" s="6" t="s">
        <v>113</v>
      </c>
      <c r="E2" s="94">
        <v>27.44</v>
      </c>
      <c r="G2" s="95">
        <f t="shared" ref="G2:G17" si="1">1/E2</f>
        <v>0.03644314869</v>
      </c>
      <c r="H2" s="18">
        <f t="shared" ref="H2:H17" si="2">G2*$H$41</f>
        <v>36.44314869</v>
      </c>
      <c r="I2" s="96">
        <f t="shared" ref="I2:I17" si="3">H2*$J$44</f>
        <v>18.22157434</v>
      </c>
      <c r="J2" s="7">
        <f t="array" ref="J2">ROUNDUP(SUMPRODUCT(skill!$O$28 *skillLevelUp!G2^((SEQUENCE(skillLevelUp!F2, 1, 1, 1) - 1))))</f>
        <v>7654</v>
      </c>
      <c r="K2" s="96">
        <f t="shared" ref="K2:K17" si="4">I2*J2</f>
        <v>139467.93</v>
      </c>
      <c r="M2" s="10">
        <f t="shared" ref="M2:M18" si="5">$L$44-G2</f>
        <v>49999.96356</v>
      </c>
      <c r="P2" s="6" t="s">
        <v>113</v>
      </c>
      <c r="Q2" s="33">
        <f t="shared" ref="Q2:Q3" si="6">E2*2</f>
        <v>54.88</v>
      </c>
    </row>
    <row r="3">
      <c r="A3" s="6">
        <v>2.0</v>
      </c>
      <c r="B3" s="6">
        <v>2.0</v>
      </c>
      <c r="C3" s="6" t="s">
        <v>253</v>
      </c>
      <c r="D3" s="6" t="s">
        <v>126</v>
      </c>
      <c r="E3" s="97">
        <v>14.0</v>
      </c>
      <c r="G3" s="95">
        <f t="shared" si="1"/>
        <v>0.07142857143</v>
      </c>
      <c r="H3" s="18">
        <f t="shared" si="2"/>
        <v>71.42857143</v>
      </c>
      <c r="I3" s="96">
        <f t="shared" si="3"/>
        <v>35.71428571</v>
      </c>
      <c r="J3" s="7">
        <f t="array" ref="J3">ROUNDUP(SUMPRODUCT(skill!$O$28 *skillLevelUp!G3^((SEQUENCE(skillLevelUp!F3, 1, 1, 1) - 1))))</f>
        <v>4713</v>
      </c>
      <c r="K3" s="96">
        <f t="shared" si="4"/>
        <v>168321.4286</v>
      </c>
      <c r="M3" s="10">
        <f t="shared" si="5"/>
        <v>49999.92857</v>
      </c>
      <c r="P3" s="6" t="s">
        <v>126</v>
      </c>
      <c r="Q3" s="33">
        <f t="shared" si="6"/>
        <v>28</v>
      </c>
    </row>
    <row r="4">
      <c r="A4" s="6">
        <v>3.0</v>
      </c>
      <c r="B4" s="6">
        <v>3.0</v>
      </c>
      <c r="C4" s="6" t="s">
        <v>257</v>
      </c>
      <c r="D4" s="6" t="s">
        <v>139</v>
      </c>
      <c r="E4" s="97">
        <v>4.0</v>
      </c>
      <c r="G4" s="95">
        <f t="shared" si="1"/>
        <v>0.25</v>
      </c>
      <c r="H4" s="18">
        <f t="shared" si="2"/>
        <v>250</v>
      </c>
      <c r="I4" s="96">
        <f t="shared" si="3"/>
        <v>125</v>
      </c>
      <c r="J4" s="7">
        <f t="array" ref="J4">ROUNDUP(SUMPRODUCT(skill!$O$28 *skillLevelUp!G4^((SEQUENCE(skillLevelUp!F4, 1, 1, 1) - 1))))</f>
        <v>2018</v>
      </c>
      <c r="K4" s="96">
        <f t="shared" si="4"/>
        <v>252250</v>
      </c>
      <c r="M4" s="10">
        <f t="shared" si="5"/>
        <v>49999.75</v>
      </c>
      <c r="P4" s="6" t="s">
        <v>139</v>
      </c>
      <c r="Q4" s="33">
        <f>E4*4</f>
        <v>16</v>
      </c>
    </row>
    <row r="5">
      <c r="A5" s="6">
        <v>4.0</v>
      </c>
      <c r="B5" s="6">
        <v>4.0</v>
      </c>
      <c r="C5" s="6" t="s">
        <v>261</v>
      </c>
      <c r="D5" s="6" t="s">
        <v>152</v>
      </c>
      <c r="E5" s="97">
        <v>0.2</v>
      </c>
      <c r="G5" s="95">
        <f t="shared" si="1"/>
        <v>5</v>
      </c>
      <c r="H5" s="18">
        <f t="shared" si="2"/>
        <v>5000</v>
      </c>
      <c r="I5" s="96">
        <f t="shared" si="3"/>
        <v>2500</v>
      </c>
      <c r="J5" s="7">
        <f t="array" ref="J5">ROUNDUP(SUMPRODUCT(skill!$O$28 *skillLevelUp!G5^((SEQUENCE(skillLevelUp!F5, 1, 1, 1) - 1))))</f>
        <v>592</v>
      </c>
      <c r="K5" s="96">
        <f t="shared" si="4"/>
        <v>1480000</v>
      </c>
      <c r="M5" s="10">
        <f t="shared" si="5"/>
        <v>49995</v>
      </c>
      <c r="P5" s="6" t="s">
        <v>152</v>
      </c>
      <c r="Q5" s="33">
        <f>E5*5</f>
        <v>1</v>
      </c>
    </row>
    <row r="6">
      <c r="A6" s="6">
        <v>5.0</v>
      </c>
      <c r="B6" s="6">
        <v>5.0</v>
      </c>
      <c r="C6" s="6" t="s">
        <v>265</v>
      </c>
      <c r="D6" s="6" t="s">
        <v>162</v>
      </c>
      <c r="E6" s="94">
        <v>0.04</v>
      </c>
      <c r="G6" s="95">
        <f t="shared" si="1"/>
        <v>25</v>
      </c>
      <c r="H6" s="18">
        <f t="shared" si="2"/>
        <v>25000</v>
      </c>
      <c r="I6" s="96">
        <f t="shared" si="3"/>
        <v>12500</v>
      </c>
      <c r="J6" s="7">
        <f t="array" ref="J6">ROUNDUP(SUMPRODUCT(skill!$O$28 *skillLevelUp!G6^((SEQUENCE(skillLevelUp!F6, 1, 1, 1) - 1))))</f>
        <v>115</v>
      </c>
      <c r="K6" s="96">
        <f t="shared" si="4"/>
        <v>1437500</v>
      </c>
      <c r="M6" s="10">
        <f t="shared" si="5"/>
        <v>49975</v>
      </c>
      <c r="P6" s="6" t="s">
        <v>162</v>
      </c>
      <c r="Q6" s="33">
        <f>E6*3</f>
        <v>0.12</v>
      </c>
    </row>
    <row r="7">
      <c r="A7" s="6">
        <v>6.0</v>
      </c>
      <c r="B7" s="6">
        <v>6.0</v>
      </c>
      <c r="C7" s="6" t="s">
        <v>270</v>
      </c>
      <c r="D7" s="6" t="s">
        <v>113</v>
      </c>
      <c r="E7" s="94">
        <v>27.44</v>
      </c>
      <c r="G7" s="95">
        <f t="shared" si="1"/>
        <v>0.03644314869</v>
      </c>
      <c r="H7" s="18">
        <f t="shared" si="2"/>
        <v>36.44314869</v>
      </c>
      <c r="I7" s="96">
        <f t="shared" si="3"/>
        <v>18.22157434</v>
      </c>
      <c r="J7" s="7">
        <f t="array" ref="J7">ROUNDUP(SUMPRODUCT(skill!$O$28 *skillLevelUp!G7^((SEQUENCE(skillLevelUp!F7, 1, 1, 1) - 1))))</f>
        <v>7654</v>
      </c>
      <c r="K7" s="96">
        <f t="shared" si="4"/>
        <v>139467.93</v>
      </c>
      <c r="M7" s="10">
        <f t="shared" si="5"/>
        <v>49999.96356</v>
      </c>
    </row>
    <row r="8">
      <c r="A8" s="6">
        <v>7.0</v>
      </c>
      <c r="B8" s="6">
        <v>7.0</v>
      </c>
      <c r="C8" s="6" t="s">
        <v>275</v>
      </c>
      <c r="D8" s="6" t="s">
        <v>126</v>
      </c>
      <c r="E8" s="97">
        <v>14.0</v>
      </c>
      <c r="G8" s="95">
        <f t="shared" si="1"/>
        <v>0.07142857143</v>
      </c>
      <c r="H8" s="18">
        <f t="shared" si="2"/>
        <v>71.42857143</v>
      </c>
      <c r="I8" s="96">
        <f t="shared" si="3"/>
        <v>35.71428571</v>
      </c>
      <c r="J8" s="7">
        <f t="array" ref="J8">ROUNDUP(SUMPRODUCT(skill!$O$28 *skillLevelUp!G8^((SEQUENCE(skillLevelUp!F8, 1, 1, 1) - 1))))</f>
        <v>4713</v>
      </c>
      <c r="K8" s="96">
        <f t="shared" si="4"/>
        <v>168321.4286</v>
      </c>
      <c r="M8" s="10">
        <f t="shared" si="5"/>
        <v>49999.92857</v>
      </c>
      <c r="O8" s="33">
        <f>SUM(O2:O7)</f>
        <v>0</v>
      </c>
    </row>
    <row r="9">
      <c r="A9" s="6">
        <v>8.0</v>
      </c>
      <c r="B9" s="6">
        <v>8.0</v>
      </c>
      <c r="C9" s="6" t="s">
        <v>279</v>
      </c>
      <c r="D9" s="6" t="s">
        <v>139</v>
      </c>
      <c r="E9" s="97">
        <v>4.0</v>
      </c>
      <c r="G9" s="95">
        <f t="shared" si="1"/>
        <v>0.25</v>
      </c>
      <c r="H9" s="18">
        <f t="shared" si="2"/>
        <v>250</v>
      </c>
      <c r="I9" s="96">
        <f t="shared" si="3"/>
        <v>125</v>
      </c>
      <c r="J9" s="7">
        <f t="array" ref="J9">ROUNDUP(SUMPRODUCT(skill!$O$28 *skillLevelUp!G9^((SEQUENCE(skillLevelUp!F9, 1, 1, 1) - 1))))</f>
        <v>2018</v>
      </c>
      <c r="K9" s="96">
        <f t="shared" si="4"/>
        <v>252250</v>
      </c>
      <c r="M9" s="10">
        <f t="shared" si="5"/>
        <v>49999.75</v>
      </c>
    </row>
    <row r="10">
      <c r="A10" s="6">
        <v>9.0</v>
      </c>
      <c r="B10" s="6">
        <v>9.0</v>
      </c>
      <c r="C10" s="6" t="s">
        <v>283</v>
      </c>
      <c r="D10" s="6" t="s">
        <v>152</v>
      </c>
      <c r="E10" s="97">
        <v>0.2</v>
      </c>
      <c r="G10" s="95">
        <f t="shared" si="1"/>
        <v>5</v>
      </c>
      <c r="H10" s="18">
        <f t="shared" si="2"/>
        <v>5000</v>
      </c>
      <c r="I10" s="96">
        <f t="shared" si="3"/>
        <v>2500</v>
      </c>
      <c r="J10" s="7">
        <f t="array" ref="J10">ROUNDUP(SUMPRODUCT(skill!$O$28 *skillLevelUp!G10^((SEQUENCE(skillLevelUp!F10, 1, 1, 1) - 1))))</f>
        <v>249</v>
      </c>
      <c r="K10" s="96">
        <f t="shared" si="4"/>
        <v>622500</v>
      </c>
      <c r="M10" s="10">
        <f t="shared" si="5"/>
        <v>49995</v>
      </c>
    </row>
    <row r="11">
      <c r="A11" s="6">
        <v>10.0</v>
      </c>
      <c r="B11" s="6">
        <v>10.0</v>
      </c>
      <c r="C11" s="6" t="s">
        <v>287</v>
      </c>
      <c r="D11" s="6" t="s">
        <v>162</v>
      </c>
      <c r="E11" s="94">
        <v>0.04</v>
      </c>
      <c r="G11" s="95">
        <f t="shared" si="1"/>
        <v>25</v>
      </c>
      <c r="H11" s="18">
        <f t="shared" si="2"/>
        <v>25000</v>
      </c>
      <c r="I11" s="96">
        <f t="shared" si="3"/>
        <v>12500</v>
      </c>
      <c r="J11" s="7">
        <f t="array" ref="J11">ROUNDUP(SUMPRODUCT(skill!$O$28 *skillLevelUp!G11^((SEQUENCE(skillLevelUp!F11, 1, 1, 1) - 1))))</f>
        <v>115</v>
      </c>
      <c r="K11" s="96">
        <f t="shared" si="4"/>
        <v>1437500</v>
      </c>
      <c r="M11" s="10">
        <f t="shared" si="5"/>
        <v>49975</v>
      </c>
    </row>
    <row r="12">
      <c r="A12" s="6">
        <v>11.0</v>
      </c>
      <c r="B12" s="6">
        <v>11.0</v>
      </c>
      <c r="C12" s="6" t="s">
        <v>293</v>
      </c>
      <c r="D12" s="6" t="s">
        <v>152</v>
      </c>
      <c r="E12" s="97">
        <v>0.2</v>
      </c>
      <c r="G12" s="95">
        <f t="shared" si="1"/>
        <v>5</v>
      </c>
      <c r="H12" s="18">
        <f t="shared" si="2"/>
        <v>5000</v>
      </c>
      <c r="I12" s="96">
        <f t="shared" si="3"/>
        <v>2500</v>
      </c>
      <c r="J12" s="7">
        <f t="array" ref="J12">ROUNDUP(SUMPRODUCT(skill!$O$28 *skillLevelUp!G12^((SEQUENCE(skillLevelUp!F12, 1, 1, 1) - 1))))</f>
        <v>249</v>
      </c>
      <c r="K12" s="96">
        <f t="shared" si="4"/>
        <v>622500</v>
      </c>
      <c r="M12" s="10">
        <f t="shared" si="5"/>
        <v>49995</v>
      </c>
    </row>
    <row r="13">
      <c r="A13" s="6">
        <v>12.0</v>
      </c>
      <c r="B13" s="6">
        <v>12.0</v>
      </c>
      <c r="C13" s="6" t="s">
        <v>300</v>
      </c>
      <c r="D13" s="6" t="s">
        <v>162</v>
      </c>
      <c r="E13" s="94">
        <v>0.04</v>
      </c>
      <c r="G13" s="95">
        <f t="shared" si="1"/>
        <v>25</v>
      </c>
      <c r="H13" s="18">
        <f t="shared" si="2"/>
        <v>25000</v>
      </c>
      <c r="I13" s="96">
        <f t="shared" si="3"/>
        <v>12500</v>
      </c>
      <c r="J13" s="7">
        <f t="array" ref="J13">ROUNDUP(SUMPRODUCT(skill!$O$28 *skillLevelUp!G13^((SEQUENCE(skillLevelUp!F13, 1, 1, 1) - 1))))</f>
        <v>115</v>
      </c>
      <c r="K13" s="96">
        <f t="shared" si="4"/>
        <v>1437500</v>
      </c>
      <c r="M13" s="10">
        <f t="shared" si="5"/>
        <v>49975</v>
      </c>
    </row>
    <row r="14">
      <c r="A14" s="6">
        <v>13.0</v>
      </c>
      <c r="B14" s="6">
        <v>13.0</v>
      </c>
      <c r="C14" s="6" t="s">
        <v>306</v>
      </c>
      <c r="D14" s="6" t="s">
        <v>139</v>
      </c>
      <c r="E14" s="97">
        <v>4.0</v>
      </c>
      <c r="G14" s="95">
        <f t="shared" si="1"/>
        <v>0.25</v>
      </c>
      <c r="H14" s="18">
        <f t="shared" si="2"/>
        <v>250</v>
      </c>
      <c r="I14" s="96">
        <f t="shared" si="3"/>
        <v>125</v>
      </c>
      <c r="J14" s="7">
        <f t="array" ref="J14">ROUNDUP(SUMPRODUCT(skill!$O$28 *skillLevelUp!G14^((SEQUENCE(skillLevelUp!F14, 1, 1, 1) - 1))))</f>
        <v>7654</v>
      </c>
      <c r="K14" s="96">
        <f t="shared" si="4"/>
        <v>956750</v>
      </c>
      <c r="M14" s="10">
        <f t="shared" si="5"/>
        <v>49999.75</v>
      </c>
    </row>
    <row r="15">
      <c r="A15" s="6">
        <v>14.0</v>
      </c>
      <c r="B15" s="6">
        <v>14.0</v>
      </c>
      <c r="C15" s="6" t="s">
        <v>311</v>
      </c>
      <c r="D15" s="6" t="s">
        <v>152</v>
      </c>
      <c r="E15" s="97">
        <v>0.2</v>
      </c>
      <c r="G15" s="95">
        <f t="shared" si="1"/>
        <v>5</v>
      </c>
      <c r="H15" s="18">
        <f t="shared" si="2"/>
        <v>5000</v>
      </c>
      <c r="I15" s="96">
        <f t="shared" si="3"/>
        <v>2500</v>
      </c>
      <c r="J15" s="7">
        <f t="array" ref="J15">ROUNDUP(SUMPRODUCT(skill!$O$28 *skillLevelUp!G15^((SEQUENCE(skillLevelUp!F15, 1, 1, 1) - 1))))</f>
        <v>249</v>
      </c>
      <c r="K15" s="96">
        <f t="shared" si="4"/>
        <v>622500</v>
      </c>
      <c r="M15" s="10">
        <f t="shared" si="5"/>
        <v>49995</v>
      </c>
    </row>
    <row r="16">
      <c r="A16" s="6">
        <v>15.0</v>
      </c>
      <c r="B16" s="6">
        <v>15.0</v>
      </c>
      <c r="C16" s="6" t="s">
        <v>316</v>
      </c>
      <c r="D16" s="6" t="s">
        <v>139</v>
      </c>
      <c r="E16" s="97">
        <v>4.0</v>
      </c>
      <c r="G16" s="95">
        <f t="shared" si="1"/>
        <v>0.25</v>
      </c>
      <c r="H16" s="18">
        <f t="shared" si="2"/>
        <v>250</v>
      </c>
      <c r="I16" s="96">
        <f t="shared" si="3"/>
        <v>125</v>
      </c>
      <c r="J16" s="7">
        <f t="array" ref="J16">ROUNDUP(SUMPRODUCT(skill!$O$28 *skillLevelUp!G16^((SEQUENCE(skillLevelUp!F16, 1, 1, 1) - 1))))</f>
        <v>7654</v>
      </c>
      <c r="K16" s="96">
        <f t="shared" si="4"/>
        <v>956750</v>
      </c>
      <c r="M16" s="10">
        <f t="shared" si="5"/>
        <v>49999.75</v>
      </c>
    </row>
    <row r="17">
      <c r="A17" s="6">
        <v>16.0</v>
      </c>
      <c r="B17" s="6">
        <v>16.0</v>
      </c>
      <c r="C17" s="6" t="s">
        <v>321</v>
      </c>
      <c r="D17" s="6" t="s">
        <v>152</v>
      </c>
      <c r="E17" s="97">
        <v>0.2</v>
      </c>
      <c r="G17" s="95">
        <f t="shared" si="1"/>
        <v>5</v>
      </c>
      <c r="H17" s="18">
        <f t="shared" si="2"/>
        <v>5000</v>
      </c>
      <c r="I17" s="96">
        <f t="shared" si="3"/>
        <v>2500</v>
      </c>
      <c r="J17" s="7">
        <f t="array" ref="J17">ROUNDUP(SUMPRODUCT(skill!$O$28 *skillLevelUp!G17^((SEQUENCE(skillLevelUp!F17, 1, 1, 1) - 1))))</f>
        <v>249</v>
      </c>
      <c r="K17" s="96">
        <f t="shared" si="4"/>
        <v>622500</v>
      </c>
      <c r="M17" s="10">
        <f t="shared" si="5"/>
        <v>49995</v>
      </c>
    </row>
    <row r="18">
      <c r="A18" s="6"/>
      <c r="B18" s="6"/>
      <c r="C18" s="6"/>
      <c r="D18" s="6"/>
      <c r="G18" s="95"/>
      <c r="H18" s="18"/>
      <c r="I18" s="96"/>
      <c r="M18" s="10">
        <f t="shared" si="5"/>
        <v>50000</v>
      </c>
    </row>
    <row r="19">
      <c r="E19" s="25">
        <f>SUM(E2:E17)</f>
        <v>100</v>
      </c>
      <c r="G19" s="95"/>
      <c r="H19" s="18"/>
      <c r="I19" s="96"/>
      <c r="K19" s="96">
        <f>SUM(K2:K18)</f>
        <v>11316078.72</v>
      </c>
      <c r="M19" s="10"/>
    </row>
    <row r="20">
      <c r="E20" s="98"/>
      <c r="F20" s="8"/>
      <c r="M20" s="16"/>
      <c r="N20" s="95"/>
      <c r="O20" s="18"/>
      <c r="P20" s="96"/>
      <c r="T20" s="32"/>
    </row>
    <row r="21">
      <c r="A21" s="99">
        <v>1.0</v>
      </c>
      <c r="B21" s="7">
        <v>2.0010001E7</v>
      </c>
      <c r="C21" s="7" t="str">
        <f>VLOOKUP(B21,item!A:E,4,false)</f>
        <v>기본검</v>
      </c>
      <c r="D21" s="7" t="str">
        <f>VLOOKUP(B21,item!A:E,5,false)</f>
        <v>B</v>
      </c>
      <c r="E21" s="97">
        <v>15.83</v>
      </c>
      <c r="G21" s="95">
        <f t="shared" ref="G21:G36" si="7">1/E21</f>
        <v>0.06317119394</v>
      </c>
      <c r="H21" s="18">
        <f t="shared" ref="H21:H36" si="8">G21*$H$41</f>
        <v>63.17119394</v>
      </c>
      <c r="I21" s="96">
        <f t="shared" ref="I21:I36" si="9">H21*$J$44</f>
        <v>31.58559697</v>
      </c>
      <c r="K21" s="100"/>
      <c r="L21" s="94"/>
      <c r="M21" s="16"/>
      <c r="N21" s="95"/>
      <c r="O21" s="18"/>
      <c r="P21" s="96"/>
      <c r="T21" s="32"/>
    </row>
    <row r="22">
      <c r="A22" s="99">
        <v>2.0</v>
      </c>
      <c r="B22" s="7">
        <v>2.0010002E7</v>
      </c>
      <c r="C22" s="7" t="str">
        <f>VLOOKUP(B22,item!A:E,4,false)</f>
        <v>흑영검</v>
      </c>
      <c r="D22" s="7" t="str">
        <f>VLOOKUP(B22,item!A:E,5,false)</f>
        <v>B</v>
      </c>
      <c r="E22" s="97">
        <v>15.83</v>
      </c>
      <c r="G22" s="95">
        <f t="shared" si="7"/>
        <v>0.06317119394</v>
      </c>
      <c r="H22" s="18">
        <f t="shared" si="8"/>
        <v>63.17119394</v>
      </c>
      <c r="I22" s="96">
        <f t="shared" si="9"/>
        <v>31.58559697</v>
      </c>
      <c r="K22" s="100"/>
      <c r="L22" s="97"/>
      <c r="M22" s="16"/>
      <c r="N22" s="95"/>
      <c r="O22" s="18"/>
      <c r="P22" s="96"/>
      <c r="T22" s="32"/>
    </row>
    <row r="23">
      <c r="A23" s="99">
        <v>3.0</v>
      </c>
      <c r="B23" s="7">
        <v>2.0010003E7</v>
      </c>
      <c r="C23" s="7" t="str">
        <f>VLOOKUP(B23,item!A:E,4,false)</f>
        <v>뇌룡검</v>
      </c>
      <c r="D23" s="7" t="str">
        <f>VLOOKUP(B23,item!A:E,5,false)</f>
        <v>B</v>
      </c>
      <c r="E23" s="97">
        <v>15.83</v>
      </c>
      <c r="G23" s="95">
        <f t="shared" si="7"/>
        <v>0.06317119394</v>
      </c>
      <c r="H23" s="18">
        <f t="shared" si="8"/>
        <v>63.17119394</v>
      </c>
      <c r="I23" s="96">
        <f t="shared" si="9"/>
        <v>31.58559697</v>
      </c>
      <c r="K23" s="100"/>
      <c r="L23" s="97"/>
      <c r="M23" s="16"/>
      <c r="N23" s="95"/>
      <c r="O23" s="24">
        <v>100.0</v>
      </c>
      <c r="P23" s="96">
        <f>O23*P43</f>
        <v>100000</v>
      </c>
      <c r="T23" s="32"/>
    </row>
    <row r="24">
      <c r="A24" s="99">
        <v>4.0</v>
      </c>
      <c r="B24" s="7">
        <v>2.0010004E7</v>
      </c>
      <c r="C24" s="7" t="str">
        <f>VLOOKUP(B24,item!A:E,4,false)</f>
        <v>참격도</v>
      </c>
      <c r="D24" s="7" t="str">
        <f>VLOOKUP(B24,item!A:E,5,false)</f>
        <v>B</v>
      </c>
      <c r="E24" s="97">
        <v>15.83</v>
      </c>
      <c r="G24" s="95">
        <f t="shared" si="7"/>
        <v>0.06317119394</v>
      </c>
      <c r="H24" s="18">
        <f t="shared" si="8"/>
        <v>63.17119394</v>
      </c>
      <c r="I24" s="96">
        <f t="shared" si="9"/>
        <v>31.58559697</v>
      </c>
      <c r="K24" s="100"/>
      <c r="L24" s="97"/>
      <c r="M24" s="16"/>
      <c r="N24" s="95"/>
      <c r="O24" s="18"/>
      <c r="P24" s="96"/>
      <c r="T24" s="32"/>
    </row>
    <row r="25">
      <c r="A25" s="99">
        <v>5.0</v>
      </c>
      <c r="B25" s="7">
        <v>2.0010005E7</v>
      </c>
      <c r="C25" s="7" t="str">
        <f>VLOOKUP(B25,item!A:E,4,false)</f>
        <v>블레스트소드</v>
      </c>
      <c r="D25" s="7" t="str">
        <f>VLOOKUP(B25,item!A:E,5,false)</f>
        <v>A</v>
      </c>
      <c r="E25" s="97">
        <v>7.0</v>
      </c>
      <c r="G25" s="95">
        <f t="shared" si="7"/>
        <v>0.1428571429</v>
      </c>
      <c r="H25" s="18">
        <f t="shared" si="8"/>
        <v>142.8571429</v>
      </c>
      <c r="I25" s="96">
        <f t="shared" si="9"/>
        <v>71.42857143</v>
      </c>
      <c r="K25" s="100"/>
      <c r="L25" s="94"/>
      <c r="M25" s="16"/>
      <c r="N25" s="95"/>
      <c r="O25" s="18"/>
      <c r="P25" s="96"/>
      <c r="T25" s="32"/>
    </row>
    <row r="26">
      <c r="A26" s="99">
        <v>6.0</v>
      </c>
      <c r="B26" s="7">
        <v>2.0010006E7</v>
      </c>
      <c r="C26" s="7" t="str">
        <f>VLOOKUP(B26,item!A:E,4,false)</f>
        <v>고스트소드</v>
      </c>
      <c r="D26" s="7" t="str">
        <f>VLOOKUP(B26,item!A:E,5,false)</f>
        <v>A</v>
      </c>
      <c r="E26" s="97">
        <v>7.0</v>
      </c>
      <c r="G26" s="95">
        <f t="shared" si="7"/>
        <v>0.1428571429</v>
      </c>
      <c r="H26" s="18">
        <f t="shared" si="8"/>
        <v>142.8571429</v>
      </c>
      <c r="I26" s="96">
        <f t="shared" si="9"/>
        <v>71.42857143</v>
      </c>
      <c r="K26" s="100"/>
      <c r="L26" s="94"/>
      <c r="M26" s="16"/>
      <c r="N26" s="95"/>
      <c r="O26" s="18"/>
      <c r="P26" s="96"/>
      <c r="T26" s="32"/>
    </row>
    <row r="27">
      <c r="A27" s="99">
        <v>7.0</v>
      </c>
      <c r="B27" s="7">
        <v>2.0010007E7</v>
      </c>
      <c r="C27" s="7" t="str">
        <f>VLOOKUP(B27,item!A:E,4,false)</f>
        <v>버스트블레이드</v>
      </c>
      <c r="D27" s="7" t="str">
        <f>VLOOKUP(B27,item!A:E,5,false)</f>
        <v>A</v>
      </c>
      <c r="E27" s="97">
        <v>7.0</v>
      </c>
      <c r="G27" s="95">
        <f t="shared" si="7"/>
        <v>0.1428571429</v>
      </c>
      <c r="H27" s="18">
        <f t="shared" si="8"/>
        <v>142.8571429</v>
      </c>
      <c r="I27" s="96">
        <f t="shared" si="9"/>
        <v>71.42857143</v>
      </c>
      <c r="K27" s="100"/>
      <c r="L27" s="97"/>
      <c r="M27" s="16"/>
      <c r="N27" s="95"/>
      <c r="O27" s="18"/>
      <c r="P27" s="96"/>
      <c r="T27" s="32"/>
    </row>
    <row r="28">
      <c r="A28" s="99">
        <v>8.0</v>
      </c>
      <c r="B28" s="7">
        <v>2.0010008E7</v>
      </c>
      <c r="C28" s="7" t="str">
        <f>VLOOKUP(B28,item!A:E,4,false)</f>
        <v>신라검</v>
      </c>
      <c r="D28" s="7" t="str">
        <f>VLOOKUP(B28,item!A:E,5,false)</f>
        <v>A</v>
      </c>
      <c r="E28" s="97">
        <v>7.0</v>
      </c>
      <c r="G28" s="95">
        <f t="shared" si="7"/>
        <v>0.1428571429</v>
      </c>
      <c r="H28" s="18">
        <f t="shared" si="8"/>
        <v>142.8571429</v>
      </c>
      <c r="I28" s="96">
        <f t="shared" si="9"/>
        <v>71.42857143</v>
      </c>
      <c r="K28" s="100"/>
      <c r="L28" s="97"/>
      <c r="M28" s="16"/>
      <c r="N28" s="95"/>
      <c r="O28" s="18"/>
      <c r="P28" s="96"/>
      <c r="T28" s="32"/>
    </row>
    <row r="29">
      <c r="A29" s="99">
        <v>9.0</v>
      </c>
      <c r="B29" s="7">
        <v>2.0010009E7</v>
      </c>
      <c r="C29" s="7" t="str">
        <f>VLOOKUP(B29,item!A:E,4,false)</f>
        <v>칠지도</v>
      </c>
      <c r="D29" s="7" t="str">
        <f>VLOOKUP(B29,item!A:E,5,false)</f>
        <v>S</v>
      </c>
      <c r="E29" s="97">
        <v>2.0</v>
      </c>
      <c r="G29" s="95">
        <f t="shared" si="7"/>
        <v>0.5</v>
      </c>
      <c r="H29" s="18">
        <f t="shared" si="8"/>
        <v>500</v>
      </c>
      <c r="I29" s="96">
        <f t="shared" si="9"/>
        <v>250</v>
      </c>
      <c r="K29" s="100"/>
      <c r="L29" s="97"/>
      <c r="M29" s="16"/>
      <c r="N29" s="95"/>
      <c r="O29" s="18"/>
      <c r="P29" s="96"/>
      <c r="T29" s="32"/>
    </row>
    <row r="30">
      <c r="A30" s="99">
        <v>10.0</v>
      </c>
      <c r="B30" s="7">
        <v>2.001001E7</v>
      </c>
      <c r="C30" s="7" t="str">
        <f>VLOOKUP(B30,item!A:E,4,false)</f>
        <v>블루마스터</v>
      </c>
      <c r="D30" s="7" t="str">
        <f>VLOOKUP(B30,item!A:E,5,false)</f>
        <v>S</v>
      </c>
      <c r="E30" s="97">
        <v>2.0</v>
      </c>
      <c r="G30" s="95">
        <f t="shared" si="7"/>
        <v>0.5</v>
      </c>
      <c r="H30" s="18">
        <f t="shared" si="8"/>
        <v>500</v>
      </c>
      <c r="I30" s="96">
        <f t="shared" si="9"/>
        <v>250</v>
      </c>
      <c r="K30" s="100"/>
      <c r="L30" s="94"/>
      <c r="M30" s="16"/>
      <c r="N30" s="95"/>
      <c r="O30" s="18"/>
      <c r="P30" s="96"/>
      <c r="T30" s="32"/>
    </row>
    <row r="31">
      <c r="A31" s="99">
        <v>11.0</v>
      </c>
      <c r="B31" s="7">
        <v>2.0010011E7</v>
      </c>
      <c r="C31" s="7" t="str">
        <f>VLOOKUP(B31,item!A:E,4,false)</f>
        <v>민트블레이드</v>
      </c>
      <c r="D31" s="7" t="str">
        <f>VLOOKUP(B31,item!A:E,5,false)</f>
        <v>S</v>
      </c>
      <c r="E31" s="97">
        <v>2.0</v>
      </c>
      <c r="G31" s="95">
        <f t="shared" si="7"/>
        <v>0.5</v>
      </c>
      <c r="H31" s="18">
        <f t="shared" si="8"/>
        <v>500</v>
      </c>
      <c r="I31" s="96">
        <f t="shared" si="9"/>
        <v>250</v>
      </c>
      <c r="K31" s="100"/>
      <c r="L31" s="97"/>
      <c r="M31" s="16"/>
      <c r="N31" s="95"/>
      <c r="O31" s="18"/>
      <c r="P31" s="96"/>
      <c r="T31" s="32"/>
    </row>
    <row r="32">
      <c r="A32" s="99">
        <v>12.0</v>
      </c>
      <c r="B32" s="7">
        <v>2.0010012E7</v>
      </c>
      <c r="C32" s="7" t="str">
        <f>VLOOKUP(B32,item!A:E,4,false)</f>
        <v>하와이안소드</v>
      </c>
      <c r="D32" s="7" t="str">
        <f>VLOOKUP(B32,item!A:E,5,false)</f>
        <v>S</v>
      </c>
      <c r="E32" s="97">
        <v>2.0</v>
      </c>
      <c r="G32" s="95">
        <f t="shared" si="7"/>
        <v>0.5</v>
      </c>
      <c r="H32" s="18">
        <f t="shared" si="8"/>
        <v>500</v>
      </c>
      <c r="I32" s="96">
        <f t="shared" si="9"/>
        <v>250</v>
      </c>
      <c r="K32" s="100"/>
      <c r="L32" s="94"/>
      <c r="M32" s="16"/>
      <c r="N32" s="95"/>
      <c r="O32" s="18"/>
      <c r="P32" s="96"/>
      <c r="T32" s="32"/>
    </row>
    <row r="33">
      <c r="A33" s="99">
        <v>13.0</v>
      </c>
      <c r="B33" s="7">
        <v>2.0010013E7</v>
      </c>
      <c r="C33" s="7" t="str">
        <f>VLOOKUP(B33,item!A:E,4,false)</f>
        <v>핑크쇼크</v>
      </c>
      <c r="D33" s="7" t="str">
        <f>VLOOKUP(B33,item!A:E,5,false)</f>
        <v>SS</v>
      </c>
      <c r="E33" s="97">
        <v>0.2</v>
      </c>
      <c r="G33" s="95">
        <f t="shared" si="7"/>
        <v>5</v>
      </c>
      <c r="H33" s="18">
        <f t="shared" si="8"/>
        <v>5000</v>
      </c>
      <c r="I33" s="96">
        <f t="shared" si="9"/>
        <v>2500</v>
      </c>
      <c r="K33" s="100"/>
      <c r="L33" s="97"/>
      <c r="M33" s="16"/>
      <c r="N33" s="95"/>
      <c r="O33" s="18"/>
      <c r="P33" s="96"/>
      <c r="T33" s="32"/>
    </row>
    <row r="34">
      <c r="A34" s="99">
        <v>14.0</v>
      </c>
      <c r="B34" s="7">
        <v>2.0010014E7</v>
      </c>
      <c r="C34" s="7" t="str">
        <f>VLOOKUP(B34,item!A:E,4,false)</f>
        <v>참마일격</v>
      </c>
      <c r="D34" s="7" t="str">
        <f>VLOOKUP(B34,item!A:E,5,false)</f>
        <v>SS</v>
      </c>
      <c r="E34" s="97">
        <v>0.2</v>
      </c>
      <c r="G34" s="95">
        <f t="shared" si="7"/>
        <v>5</v>
      </c>
      <c r="H34" s="18">
        <f t="shared" si="8"/>
        <v>5000</v>
      </c>
      <c r="I34" s="96">
        <f t="shared" si="9"/>
        <v>2500</v>
      </c>
      <c r="K34" s="100"/>
      <c r="L34" s="97"/>
      <c r="M34" s="16"/>
      <c r="N34" s="95"/>
      <c r="O34" s="18"/>
      <c r="P34" s="96"/>
      <c r="T34" s="32"/>
    </row>
    <row r="35">
      <c r="A35" s="99">
        <v>15.0</v>
      </c>
      <c r="B35" s="7">
        <v>2.0010015E7</v>
      </c>
      <c r="C35" s="7" t="str">
        <f>VLOOKUP(B35,item!A:E,4,false)</f>
        <v>구지도</v>
      </c>
      <c r="D35" s="7" t="str">
        <f>VLOOKUP(B35,item!A:E,5,false)</f>
        <v>SS</v>
      </c>
      <c r="E35" s="97">
        <v>0.2</v>
      </c>
      <c r="G35" s="95">
        <f t="shared" si="7"/>
        <v>5</v>
      </c>
      <c r="H35" s="18">
        <f t="shared" si="8"/>
        <v>5000</v>
      </c>
      <c r="I35" s="96">
        <f t="shared" si="9"/>
        <v>2500</v>
      </c>
      <c r="K35" s="100"/>
      <c r="L35" s="97"/>
      <c r="M35" s="16"/>
      <c r="N35" s="95"/>
      <c r="O35" s="18"/>
      <c r="P35" s="96"/>
      <c r="T35" s="32"/>
    </row>
    <row r="36">
      <c r="A36" s="99">
        <v>16.0</v>
      </c>
      <c r="B36" s="7">
        <v>2.0010016E7</v>
      </c>
      <c r="C36" s="7" t="str">
        <f>VLOOKUP(B36,item!A:E,4,false)</f>
        <v>흑귀검</v>
      </c>
      <c r="D36" s="7" t="str">
        <f>VLOOKUP(B36,item!A:E,5,false)</f>
        <v>SSR</v>
      </c>
      <c r="E36" s="94">
        <v>0.04</v>
      </c>
      <c r="G36" s="95">
        <f t="shared" si="7"/>
        <v>25</v>
      </c>
      <c r="H36" s="18">
        <f t="shared" si="8"/>
        <v>25000</v>
      </c>
      <c r="I36" s="96">
        <f t="shared" si="9"/>
        <v>12500</v>
      </c>
      <c r="K36" s="100"/>
      <c r="L36" s="97"/>
      <c r="M36" s="16"/>
      <c r="N36" s="95"/>
      <c r="O36" s="18"/>
      <c r="P36" s="96"/>
      <c r="T36" s="32"/>
    </row>
    <row r="37">
      <c r="E37" s="98"/>
      <c r="F37" s="8"/>
      <c r="H37" s="6"/>
      <c r="I37" s="6"/>
      <c r="J37" s="6"/>
      <c r="K37" s="6"/>
      <c r="M37" s="16"/>
      <c r="N37" s="95"/>
      <c r="O37" s="18"/>
      <c r="P37" s="96"/>
      <c r="T37" s="32"/>
    </row>
    <row r="38">
      <c r="E38" s="25">
        <f>SUM(E21:E36)</f>
        <v>99.96</v>
      </c>
      <c r="M38" s="16"/>
      <c r="N38" s="95"/>
      <c r="O38" s="18"/>
      <c r="P38" s="96"/>
      <c r="T38" s="32"/>
    </row>
    <row r="39">
      <c r="E39" s="98"/>
      <c r="F39" s="8"/>
      <c r="H39" s="28"/>
      <c r="M39" s="16"/>
      <c r="N39" s="95"/>
      <c r="O39" s="18"/>
      <c r="P39" s="96"/>
      <c r="T39" s="32"/>
    </row>
    <row r="40">
      <c r="E40" s="98"/>
      <c r="F40" s="8"/>
      <c r="H40" s="101" t="s">
        <v>483</v>
      </c>
      <c r="M40" s="16"/>
      <c r="N40" s="102"/>
      <c r="P40" s="96"/>
      <c r="T40" s="32"/>
    </row>
    <row r="41">
      <c r="E41" s="98"/>
      <c r="F41" s="8"/>
      <c r="H41" s="7">
        <v>1000.0</v>
      </c>
      <c r="M41" s="16"/>
      <c r="N41" s="95"/>
      <c r="O41" s="7" t="s">
        <v>63</v>
      </c>
      <c r="P41" s="103" t="s">
        <v>484</v>
      </c>
      <c r="T41" s="32"/>
    </row>
    <row r="42">
      <c r="E42" s="98"/>
      <c r="F42" s="8"/>
      <c r="I42" s="101"/>
      <c r="M42" s="16"/>
      <c r="N42" s="104" t="s">
        <v>485</v>
      </c>
      <c r="O42" s="24">
        <v>200.0</v>
      </c>
      <c r="P42" s="96">
        <f t="shared" ref="P42:P43" si="10">O42*$J$44</f>
        <v>100</v>
      </c>
      <c r="T42" s="32"/>
    </row>
    <row r="43">
      <c r="E43" s="98"/>
      <c r="F43" s="8"/>
      <c r="I43" s="7" t="s">
        <v>63</v>
      </c>
      <c r="J43" s="103" t="s">
        <v>484</v>
      </c>
      <c r="L43" s="7" t="s">
        <v>486</v>
      </c>
      <c r="M43" s="16"/>
      <c r="N43" s="104" t="s">
        <v>487</v>
      </c>
      <c r="O43" s="24">
        <v>2000.0</v>
      </c>
      <c r="P43" s="96">
        <f t="shared" si="10"/>
        <v>1000</v>
      </c>
      <c r="T43" s="32"/>
    </row>
    <row r="44">
      <c r="B44" s="7">
        <v>2.0010001E7</v>
      </c>
      <c r="C44" s="7" t="s">
        <v>112</v>
      </c>
      <c r="D44" s="25">
        <v>15.83</v>
      </c>
      <c r="I44" s="7">
        <v>1.0</v>
      </c>
      <c r="J44" s="105">
        <v>0.5</v>
      </c>
      <c r="L44" s="7">
        <v>50000.0</v>
      </c>
      <c r="M44" s="16"/>
      <c r="N44" s="95"/>
      <c r="O44" s="104"/>
      <c r="P44" s="96"/>
      <c r="T44" s="32"/>
    </row>
    <row r="45">
      <c r="B45" s="7">
        <v>2.0010002E7</v>
      </c>
      <c r="C45" s="7" t="s">
        <v>116</v>
      </c>
      <c r="D45" s="25">
        <v>15.83</v>
      </c>
      <c r="I45" s="7">
        <v>1000.0</v>
      </c>
      <c r="J45" s="96">
        <f>I45*J44</f>
        <v>500</v>
      </c>
      <c r="M45" s="16"/>
      <c r="N45" s="104" t="s">
        <v>488</v>
      </c>
      <c r="O45" s="24">
        <v>1000.0</v>
      </c>
      <c r="P45" s="96">
        <f>O45*$J$44</f>
        <v>500</v>
      </c>
      <c r="T45" s="32"/>
    </row>
    <row r="46">
      <c r="B46" s="7">
        <v>2.0010003E7</v>
      </c>
      <c r="C46" s="7" t="s">
        <v>119</v>
      </c>
      <c r="D46" s="25">
        <v>15.83</v>
      </c>
      <c r="J46" s="96"/>
      <c r="M46" s="16"/>
      <c r="O46" s="18"/>
      <c r="P46" s="96"/>
      <c r="T46" s="32"/>
    </row>
    <row r="47">
      <c r="B47" s="7">
        <v>2.0010004E7</v>
      </c>
      <c r="C47" s="7" t="s">
        <v>122</v>
      </c>
      <c r="D47" s="25">
        <v>15.83</v>
      </c>
      <c r="I47" s="6"/>
      <c r="J47" s="96"/>
      <c r="M47" s="16"/>
      <c r="N47" s="104"/>
      <c r="O47" s="18"/>
      <c r="P47" s="18"/>
      <c r="T47" s="32"/>
    </row>
    <row r="48">
      <c r="B48" s="7">
        <v>2.0010005E7</v>
      </c>
      <c r="C48" s="7" t="s">
        <v>125</v>
      </c>
      <c r="D48" s="25">
        <v>7.0</v>
      </c>
      <c r="I48" s="3" t="s">
        <v>474</v>
      </c>
      <c r="J48" s="3" t="s">
        <v>475</v>
      </c>
      <c r="K48" s="90" t="s">
        <v>476</v>
      </c>
      <c r="M48" s="16"/>
      <c r="N48" s="104"/>
      <c r="O48" s="18"/>
      <c r="P48" s="96"/>
      <c r="T48" s="32"/>
    </row>
    <row r="49">
      <c r="B49" s="7">
        <v>2.0010006E7</v>
      </c>
      <c r="C49" s="7" t="s">
        <v>129</v>
      </c>
      <c r="D49" s="25">
        <v>7.0</v>
      </c>
      <c r="I49" s="6">
        <v>1.0</v>
      </c>
      <c r="J49" s="6" t="s">
        <v>248</v>
      </c>
      <c r="K49" s="106">
        <v>27.41</v>
      </c>
      <c r="L49" s="94"/>
      <c r="M49" s="16"/>
      <c r="N49" s="28">
        <f>1/500</f>
        <v>0.002</v>
      </c>
      <c r="O49" s="18"/>
      <c r="P49" s="96"/>
      <c r="T49" s="32"/>
    </row>
    <row r="50">
      <c r="B50" s="7">
        <v>2.0010007E7</v>
      </c>
      <c r="C50" s="7" t="s">
        <v>132</v>
      </c>
      <c r="D50" s="25">
        <v>7.0</v>
      </c>
      <c r="G50" s="94"/>
      <c r="I50" s="6">
        <v>2.0</v>
      </c>
      <c r="J50" s="6" t="s">
        <v>253</v>
      </c>
      <c r="K50" s="106">
        <v>14.0</v>
      </c>
      <c r="L50" s="94"/>
      <c r="M50" s="16"/>
      <c r="N50" s="104"/>
      <c r="O50" s="18"/>
      <c r="P50" s="96"/>
      <c r="T50" s="32"/>
    </row>
    <row r="51">
      <c r="B51" s="7">
        <v>2.0010008E7</v>
      </c>
      <c r="C51" s="7" t="s">
        <v>135</v>
      </c>
      <c r="D51" s="25">
        <v>7.0</v>
      </c>
      <c r="G51" s="94"/>
      <c r="I51" s="6">
        <v>3.0</v>
      </c>
      <c r="J51" s="6" t="s">
        <v>257</v>
      </c>
      <c r="K51" s="106">
        <v>4.0</v>
      </c>
      <c r="L51" s="94"/>
      <c r="M51" s="16"/>
      <c r="N51" s="104"/>
      <c r="O51" s="18"/>
      <c r="P51" s="96"/>
      <c r="T51" s="32"/>
    </row>
    <row r="52">
      <c r="B52" s="7">
        <v>2.0010009E7</v>
      </c>
      <c r="C52" s="7" t="s">
        <v>138</v>
      </c>
      <c r="D52" s="25">
        <v>2.0</v>
      </c>
      <c r="G52" s="94"/>
      <c r="I52" s="6">
        <v>4.0</v>
      </c>
      <c r="J52" s="6" t="s">
        <v>261</v>
      </c>
      <c r="K52" s="106">
        <v>0.2</v>
      </c>
      <c r="L52" s="94"/>
      <c r="M52" s="16"/>
      <c r="N52" s="95"/>
      <c r="O52" s="18"/>
      <c r="P52" s="96"/>
      <c r="T52" s="32"/>
    </row>
    <row r="53">
      <c r="B53" s="7">
        <v>2.001001E7</v>
      </c>
      <c r="C53" s="7" t="s">
        <v>142</v>
      </c>
      <c r="D53" s="25">
        <v>2.0</v>
      </c>
      <c r="G53" s="94"/>
      <c r="I53" s="6">
        <v>5.0</v>
      </c>
      <c r="J53" s="6" t="s">
        <v>265</v>
      </c>
      <c r="K53" s="106">
        <v>0.06</v>
      </c>
      <c r="L53" s="94"/>
      <c r="M53" s="16"/>
      <c r="N53" s="95"/>
      <c r="O53" s="18"/>
      <c r="P53" s="96"/>
      <c r="T53" s="32"/>
    </row>
    <row r="54">
      <c r="B54" s="7">
        <v>2.0010011E7</v>
      </c>
      <c r="C54" s="7" t="s">
        <v>145</v>
      </c>
      <c r="D54" s="25">
        <v>2.0</v>
      </c>
      <c r="G54" s="94"/>
      <c r="I54" s="6">
        <v>6.0</v>
      </c>
      <c r="J54" s="6" t="s">
        <v>270</v>
      </c>
      <c r="K54" s="106">
        <v>27.41</v>
      </c>
      <c r="L54" s="94"/>
      <c r="M54" s="16"/>
      <c r="N54" s="95"/>
      <c r="O54" s="18"/>
      <c r="P54" s="96"/>
      <c r="T54" s="32"/>
    </row>
    <row r="55">
      <c r="B55" s="7">
        <v>2.0010012E7</v>
      </c>
      <c r="C55" s="7" t="s">
        <v>148</v>
      </c>
      <c r="D55" s="25">
        <v>2.0</v>
      </c>
      <c r="G55" s="94"/>
      <c r="I55" s="6">
        <v>7.0</v>
      </c>
      <c r="J55" s="6" t="s">
        <v>275</v>
      </c>
      <c r="K55" s="106">
        <v>14.0</v>
      </c>
      <c r="L55" s="94"/>
      <c r="M55" s="16"/>
      <c r="N55" s="95"/>
      <c r="O55" s="18"/>
      <c r="P55" s="96"/>
      <c r="T55" s="32"/>
    </row>
    <row r="56">
      <c r="B56" s="7">
        <v>2.0010013E7</v>
      </c>
      <c r="C56" s="7" t="s">
        <v>151</v>
      </c>
      <c r="D56" s="25">
        <v>0.2</v>
      </c>
      <c r="G56" s="94"/>
      <c r="I56" s="6">
        <v>8.0</v>
      </c>
      <c r="J56" s="6" t="s">
        <v>279</v>
      </c>
      <c r="K56" s="106">
        <v>4.0</v>
      </c>
      <c r="L56" s="94"/>
      <c r="M56" s="16"/>
      <c r="N56" s="95"/>
      <c r="O56" s="18"/>
      <c r="P56" s="96"/>
      <c r="T56" s="32"/>
    </row>
    <row r="57">
      <c r="B57" s="7">
        <v>2.0010014E7</v>
      </c>
      <c r="C57" s="7" t="s">
        <v>155</v>
      </c>
      <c r="D57" s="25">
        <v>0.2</v>
      </c>
      <c r="G57" s="94"/>
      <c r="I57" s="6">
        <v>9.0</v>
      </c>
      <c r="J57" s="6" t="s">
        <v>283</v>
      </c>
      <c r="K57" s="106">
        <v>0.2</v>
      </c>
      <c r="L57" s="94"/>
      <c r="M57" s="16"/>
      <c r="N57" s="95"/>
      <c r="O57" s="18"/>
      <c r="P57" s="96"/>
      <c r="T57" s="32"/>
    </row>
    <row r="58">
      <c r="B58" s="7">
        <v>2.0010015E7</v>
      </c>
      <c r="C58" s="7" t="s">
        <v>158</v>
      </c>
      <c r="D58" s="25">
        <v>0.2</v>
      </c>
      <c r="G58" s="94"/>
      <c r="I58" s="6">
        <v>10.0</v>
      </c>
      <c r="J58" s="6" t="s">
        <v>287</v>
      </c>
      <c r="K58" s="106">
        <v>0.06</v>
      </c>
      <c r="L58" s="94"/>
      <c r="M58" s="16"/>
      <c r="N58" s="95"/>
      <c r="O58" s="18"/>
      <c r="P58" s="96"/>
      <c r="T58" s="32"/>
    </row>
    <row r="59">
      <c r="B59" s="7">
        <v>2.0010016E7</v>
      </c>
      <c r="C59" s="7" t="s">
        <v>161</v>
      </c>
      <c r="D59" s="25">
        <v>0.08</v>
      </c>
      <c r="G59" s="94"/>
      <c r="I59" s="6">
        <v>11.0</v>
      </c>
      <c r="J59" s="6" t="s">
        <v>489</v>
      </c>
      <c r="K59" s="106">
        <v>0.2</v>
      </c>
      <c r="L59" s="94"/>
      <c r="M59" s="16"/>
      <c r="N59" s="95"/>
      <c r="O59" s="18"/>
      <c r="P59" s="96"/>
      <c r="T59" s="32"/>
    </row>
    <row r="60">
      <c r="E60" s="98"/>
      <c r="F60" s="8"/>
      <c r="G60" s="94"/>
      <c r="I60" s="6">
        <v>12.0</v>
      </c>
      <c r="J60" s="6" t="s">
        <v>339</v>
      </c>
      <c r="K60" s="106">
        <v>0.06</v>
      </c>
      <c r="L60" s="94"/>
      <c r="M60" s="16"/>
      <c r="N60" s="95"/>
      <c r="O60" s="18"/>
      <c r="P60" s="96"/>
      <c r="T60" s="32"/>
    </row>
    <row r="61">
      <c r="E61" s="98"/>
      <c r="F61" s="8"/>
      <c r="G61" s="94"/>
      <c r="I61" s="6">
        <v>13.0</v>
      </c>
      <c r="J61" s="6" t="s">
        <v>306</v>
      </c>
      <c r="K61" s="106">
        <v>4.0</v>
      </c>
      <c r="L61" s="94"/>
      <c r="M61" s="16"/>
      <c r="N61" s="95"/>
      <c r="O61" s="18"/>
      <c r="P61" s="96"/>
      <c r="T61" s="32"/>
    </row>
    <row r="62">
      <c r="E62" s="98"/>
      <c r="F62" s="8"/>
      <c r="G62" s="94"/>
      <c r="I62" s="6">
        <v>14.0</v>
      </c>
      <c r="J62" s="6" t="s">
        <v>311</v>
      </c>
      <c r="K62" s="106">
        <v>0.2</v>
      </c>
      <c r="L62" s="94"/>
      <c r="M62" s="16"/>
      <c r="N62" s="95"/>
      <c r="O62" s="18"/>
      <c r="P62" s="96"/>
      <c r="T62" s="32"/>
    </row>
    <row r="63">
      <c r="E63" s="98"/>
      <c r="F63" s="8"/>
      <c r="G63" s="94"/>
      <c r="I63" s="6">
        <v>17.0</v>
      </c>
      <c r="J63" s="6" t="s">
        <v>316</v>
      </c>
      <c r="K63" s="106">
        <v>4.0</v>
      </c>
      <c r="L63" s="94"/>
      <c r="M63" s="16"/>
      <c r="N63" s="95"/>
      <c r="O63" s="18"/>
      <c r="P63" s="96"/>
      <c r="T63" s="32"/>
    </row>
    <row r="64">
      <c r="E64" s="98"/>
      <c r="F64" s="8"/>
      <c r="G64" s="94"/>
      <c r="I64" s="6">
        <v>15.0</v>
      </c>
      <c r="J64" s="6" t="s">
        <v>321</v>
      </c>
      <c r="K64" s="106">
        <v>0.2</v>
      </c>
      <c r="L64" s="94"/>
      <c r="M64" s="16"/>
      <c r="N64" s="95"/>
      <c r="O64" s="18"/>
      <c r="P64" s="96"/>
      <c r="T64" s="32"/>
    </row>
    <row r="65">
      <c r="E65" s="98"/>
      <c r="F65" s="8"/>
      <c r="G65" s="94"/>
      <c r="M65" s="16"/>
      <c r="N65" s="95"/>
      <c r="O65" s="18"/>
      <c r="P65" s="96"/>
      <c r="T65" s="32"/>
    </row>
    <row r="66">
      <c r="E66" s="98"/>
      <c r="F66" s="8"/>
      <c r="K66" s="8">
        <f>SUM(K49:K65)</f>
        <v>100</v>
      </c>
      <c r="M66" s="16"/>
      <c r="N66" s="95"/>
      <c r="O66" s="18"/>
      <c r="P66" s="96"/>
      <c r="T66" s="32"/>
    </row>
    <row r="67">
      <c r="E67" s="98"/>
      <c r="F67" s="8"/>
      <c r="M67" s="16"/>
      <c r="N67" s="95"/>
      <c r="O67" s="18"/>
      <c r="P67" s="96"/>
      <c r="T67" s="32"/>
    </row>
    <row r="68">
      <c r="E68" s="98"/>
      <c r="F68" s="8"/>
      <c r="M68" s="16"/>
      <c r="N68" s="95"/>
      <c r="O68" s="18"/>
      <c r="P68" s="96"/>
      <c r="T68" s="32"/>
    </row>
    <row r="69">
      <c r="E69" s="98"/>
      <c r="F69" s="8"/>
      <c r="M69" s="16"/>
      <c r="N69" s="95"/>
      <c r="O69" s="18"/>
      <c r="P69" s="96"/>
      <c r="T69" s="32"/>
    </row>
    <row r="70">
      <c r="E70" s="98"/>
      <c r="F70" s="8"/>
      <c r="M70" s="16"/>
      <c r="N70" s="95"/>
      <c r="O70" s="18"/>
      <c r="P70" s="96"/>
      <c r="T70" s="32"/>
    </row>
    <row r="71">
      <c r="E71" s="98"/>
      <c r="F71" s="8"/>
      <c r="M71" s="16"/>
      <c r="N71" s="95"/>
      <c r="O71" s="18"/>
      <c r="P71" s="96"/>
      <c r="T71" s="32"/>
    </row>
    <row r="72">
      <c r="E72" s="98"/>
      <c r="F72" s="8"/>
      <c r="M72" s="16"/>
      <c r="N72" s="95"/>
      <c r="O72" s="18"/>
      <c r="P72" s="96"/>
      <c r="T72" s="32"/>
    </row>
    <row r="73">
      <c r="E73" s="98"/>
      <c r="F73" s="8"/>
      <c r="M73" s="16"/>
      <c r="N73" s="95"/>
      <c r="O73" s="18"/>
      <c r="P73" s="96"/>
      <c r="T73" s="32"/>
    </row>
    <row r="74">
      <c r="E74" s="98"/>
      <c r="F74" s="8"/>
      <c r="M74" s="16"/>
      <c r="N74" s="95"/>
      <c r="O74" s="18"/>
      <c r="P74" s="96"/>
      <c r="T74" s="32"/>
    </row>
    <row r="75">
      <c r="E75" s="98"/>
      <c r="F75" s="8"/>
      <c r="M75" s="16"/>
      <c r="N75" s="95"/>
      <c r="O75" s="18"/>
      <c r="P75" s="96"/>
      <c r="T75" s="32"/>
    </row>
    <row r="76">
      <c r="E76" s="98"/>
      <c r="F76" s="8"/>
      <c r="M76" s="16"/>
      <c r="N76" s="95"/>
      <c r="O76" s="18"/>
      <c r="P76" s="96"/>
      <c r="T76" s="32"/>
    </row>
    <row r="77">
      <c r="E77" s="98"/>
      <c r="F77" s="8"/>
      <c r="M77" s="16"/>
      <c r="N77" s="95"/>
      <c r="O77" s="18"/>
      <c r="P77" s="96"/>
      <c r="T77" s="32"/>
    </row>
    <row r="78">
      <c r="E78" s="98"/>
      <c r="F78" s="8"/>
      <c r="M78" s="16"/>
      <c r="N78" s="95"/>
      <c r="O78" s="18"/>
      <c r="P78" s="96"/>
      <c r="T78" s="32"/>
    </row>
    <row r="79">
      <c r="E79" s="98"/>
      <c r="F79" s="8"/>
      <c r="M79" s="16"/>
      <c r="N79" s="95"/>
      <c r="O79" s="18"/>
      <c r="P79" s="96"/>
      <c r="T79" s="32"/>
    </row>
    <row r="80">
      <c r="E80" s="98"/>
      <c r="F80" s="8"/>
      <c r="M80" s="16"/>
      <c r="N80" s="95"/>
      <c r="O80" s="18"/>
      <c r="P80" s="96"/>
      <c r="T80" s="32"/>
    </row>
    <row r="81">
      <c r="E81" s="98"/>
      <c r="F81" s="8"/>
      <c r="M81" s="16"/>
      <c r="N81" s="95"/>
      <c r="O81" s="18"/>
      <c r="P81" s="96"/>
      <c r="T81" s="32"/>
    </row>
    <row r="82">
      <c r="E82" s="98"/>
      <c r="F82" s="8"/>
      <c r="M82" s="16"/>
      <c r="N82" s="95"/>
      <c r="O82" s="18"/>
      <c r="P82" s="96"/>
      <c r="T82" s="32"/>
    </row>
    <row r="83">
      <c r="E83" s="98"/>
      <c r="F83" s="8"/>
      <c r="M83" s="16"/>
      <c r="N83" s="95"/>
      <c r="O83" s="18"/>
      <c r="P83" s="96"/>
      <c r="T83" s="32"/>
    </row>
    <row r="84">
      <c r="E84" s="98"/>
      <c r="F84" s="8"/>
      <c r="M84" s="16"/>
      <c r="N84" s="95"/>
      <c r="O84" s="18"/>
      <c r="P84" s="96"/>
      <c r="T84" s="32"/>
    </row>
    <row r="85">
      <c r="E85" s="98"/>
      <c r="F85" s="8"/>
      <c r="M85" s="16"/>
      <c r="N85" s="95"/>
      <c r="O85" s="18"/>
      <c r="P85" s="96"/>
      <c r="T85" s="32"/>
    </row>
    <row r="86">
      <c r="E86" s="98"/>
      <c r="F86" s="8"/>
      <c r="M86" s="16"/>
      <c r="N86" s="95"/>
      <c r="O86" s="18"/>
      <c r="P86" s="96"/>
      <c r="T86" s="32"/>
    </row>
    <row r="87">
      <c r="E87" s="98"/>
      <c r="F87" s="8"/>
      <c r="M87" s="16"/>
      <c r="N87" s="95"/>
      <c r="O87" s="18"/>
      <c r="P87" s="96"/>
      <c r="T87" s="32"/>
    </row>
    <row r="88">
      <c r="E88" s="98"/>
      <c r="F88" s="8"/>
      <c r="M88" s="16"/>
      <c r="N88" s="95"/>
      <c r="O88" s="18"/>
      <c r="P88" s="96"/>
      <c r="T88" s="32"/>
    </row>
    <row r="89">
      <c r="E89" s="98"/>
      <c r="F89" s="8"/>
      <c r="M89" s="16"/>
      <c r="N89" s="95"/>
      <c r="O89" s="18"/>
      <c r="P89" s="96"/>
      <c r="T89" s="32"/>
    </row>
    <row r="90">
      <c r="E90" s="98"/>
      <c r="F90" s="8"/>
      <c r="M90" s="16"/>
      <c r="N90" s="95"/>
      <c r="O90" s="18"/>
      <c r="P90" s="96"/>
      <c r="T90" s="32"/>
    </row>
    <row r="91">
      <c r="E91" s="98"/>
      <c r="F91" s="8"/>
      <c r="M91" s="16"/>
      <c r="N91" s="95"/>
      <c r="O91" s="18"/>
      <c r="P91" s="96"/>
      <c r="T91" s="32"/>
    </row>
    <row r="92">
      <c r="E92" s="98"/>
      <c r="F92" s="8"/>
      <c r="M92" s="16"/>
      <c r="N92" s="95"/>
      <c r="O92" s="18"/>
      <c r="P92" s="96"/>
      <c r="T92" s="32"/>
    </row>
    <row r="93">
      <c r="E93" s="98"/>
      <c r="F93" s="8"/>
      <c r="M93" s="16"/>
      <c r="N93" s="95"/>
      <c r="O93" s="18"/>
      <c r="P93" s="96"/>
      <c r="T93" s="32"/>
    </row>
    <row r="94">
      <c r="E94" s="98"/>
      <c r="F94" s="8"/>
      <c r="M94" s="16"/>
      <c r="N94" s="95"/>
      <c r="O94" s="18"/>
      <c r="P94" s="96"/>
      <c r="T94" s="32"/>
    </row>
    <row r="95">
      <c r="E95" s="98"/>
      <c r="F95" s="8"/>
      <c r="M95" s="16"/>
      <c r="N95" s="95"/>
      <c r="O95" s="18"/>
      <c r="P95" s="96"/>
      <c r="T95" s="32"/>
    </row>
    <row r="96">
      <c r="E96" s="98"/>
      <c r="F96" s="8"/>
      <c r="M96" s="16"/>
      <c r="N96" s="95"/>
      <c r="O96" s="18"/>
      <c r="P96" s="96"/>
      <c r="T96" s="32"/>
    </row>
    <row r="97">
      <c r="E97" s="98"/>
      <c r="F97" s="8"/>
      <c r="M97" s="16"/>
      <c r="N97" s="95"/>
      <c r="O97" s="18"/>
      <c r="P97" s="96"/>
      <c r="T97" s="32"/>
    </row>
    <row r="98">
      <c r="E98" s="98"/>
      <c r="F98" s="8"/>
      <c r="M98" s="16"/>
      <c r="N98" s="95"/>
      <c r="O98" s="18"/>
      <c r="P98" s="96"/>
      <c r="T98" s="32"/>
    </row>
    <row r="99">
      <c r="E99" s="98"/>
      <c r="F99" s="8"/>
      <c r="M99" s="16"/>
      <c r="N99" s="95"/>
      <c r="O99" s="18"/>
      <c r="P99" s="96"/>
      <c r="T99" s="32"/>
    </row>
    <row r="100">
      <c r="E100" s="98"/>
      <c r="F100" s="8"/>
      <c r="M100" s="16"/>
      <c r="N100" s="95"/>
      <c r="O100" s="18"/>
      <c r="P100" s="96"/>
      <c r="T100" s="32"/>
    </row>
    <row r="101">
      <c r="E101" s="98"/>
      <c r="F101" s="8"/>
      <c r="M101" s="16"/>
      <c r="N101" s="95"/>
      <c r="O101" s="18"/>
      <c r="P101" s="96"/>
      <c r="T101" s="32"/>
    </row>
    <row r="102">
      <c r="E102" s="98"/>
      <c r="F102" s="8"/>
      <c r="M102" s="16"/>
      <c r="N102" s="95"/>
      <c r="O102" s="18"/>
      <c r="P102" s="96"/>
      <c r="T102" s="32"/>
    </row>
    <row r="103">
      <c r="E103" s="98"/>
      <c r="F103" s="8"/>
      <c r="M103" s="16"/>
      <c r="N103" s="95"/>
      <c r="O103" s="18"/>
      <c r="P103" s="96"/>
      <c r="T103" s="32"/>
    </row>
    <row r="104">
      <c r="E104" s="98"/>
      <c r="F104" s="8"/>
      <c r="M104" s="16"/>
      <c r="N104" s="95"/>
      <c r="O104" s="18"/>
      <c r="P104" s="96"/>
      <c r="T104" s="32"/>
    </row>
    <row r="105">
      <c r="E105" s="98"/>
      <c r="F105" s="8"/>
      <c r="M105" s="16"/>
      <c r="N105" s="95"/>
      <c r="O105" s="18"/>
      <c r="P105" s="96"/>
      <c r="T105" s="32"/>
    </row>
    <row r="106">
      <c r="E106" s="98"/>
      <c r="F106" s="8"/>
      <c r="M106" s="16"/>
      <c r="N106" s="95"/>
      <c r="O106" s="18"/>
      <c r="P106" s="96"/>
      <c r="T106" s="32"/>
    </row>
    <row r="107">
      <c r="E107" s="98"/>
      <c r="F107" s="8"/>
      <c r="M107" s="16"/>
      <c r="N107" s="95"/>
      <c r="O107" s="18"/>
      <c r="P107" s="96"/>
      <c r="T107" s="32"/>
    </row>
    <row r="108">
      <c r="E108" s="98"/>
      <c r="F108" s="8"/>
      <c r="M108" s="16"/>
      <c r="N108" s="95"/>
      <c r="O108" s="18"/>
      <c r="P108" s="96"/>
      <c r="T108" s="32"/>
    </row>
    <row r="109">
      <c r="E109" s="98"/>
      <c r="F109" s="8"/>
      <c r="M109" s="16"/>
      <c r="N109" s="95"/>
      <c r="O109" s="18"/>
      <c r="P109" s="96"/>
      <c r="T109" s="32"/>
    </row>
    <row r="110">
      <c r="E110" s="98"/>
      <c r="F110" s="8"/>
      <c r="M110" s="16"/>
      <c r="N110" s="95"/>
      <c r="O110" s="18"/>
      <c r="P110" s="96"/>
      <c r="T110" s="32"/>
    </row>
    <row r="111">
      <c r="E111" s="98"/>
      <c r="F111" s="8"/>
      <c r="M111" s="16"/>
      <c r="N111" s="95"/>
      <c r="O111" s="18"/>
      <c r="P111" s="96"/>
      <c r="T111" s="32"/>
    </row>
    <row r="112">
      <c r="E112" s="98"/>
      <c r="F112" s="8"/>
      <c r="M112" s="16"/>
      <c r="N112" s="95"/>
      <c r="O112" s="18"/>
      <c r="P112" s="96"/>
      <c r="T112" s="32"/>
    </row>
    <row r="113">
      <c r="E113" s="98"/>
      <c r="F113" s="8"/>
      <c r="M113" s="16"/>
      <c r="N113" s="95"/>
      <c r="O113" s="18"/>
      <c r="P113" s="96"/>
      <c r="T113" s="32"/>
    </row>
    <row r="114">
      <c r="E114" s="98"/>
      <c r="F114" s="8"/>
      <c r="M114" s="16"/>
      <c r="N114" s="95"/>
      <c r="O114" s="18"/>
      <c r="P114" s="96"/>
      <c r="T114" s="32"/>
    </row>
    <row r="115">
      <c r="E115" s="98"/>
      <c r="F115" s="8"/>
      <c r="M115" s="16"/>
      <c r="N115" s="95"/>
      <c r="O115" s="18"/>
      <c r="P115" s="96"/>
      <c r="T115" s="32"/>
    </row>
    <row r="116">
      <c r="E116" s="98"/>
      <c r="F116" s="8"/>
      <c r="M116" s="16"/>
      <c r="N116" s="95"/>
      <c r="O116" s="18"/>
      <c r="P116" s="96"/>
      <c r="T116" s="32"/>
    </row>
    <row r="117">
      <c r="E117" s="98"/>
      <c r="F117" s="8"/>
      <c r="M117" s="16"/>
      <c r="N117" s="95"/>
      <c r="O117" s="18"/>
      <c r="P117" s="96"/>
      <c r="T117" s="32"/>
    </row>
    <row r="118">
      <c r="E118" s="98"/>
      <c r="F118" s="8"/>
      <c r="M118" s="16"/>
      <c r="N118" s="95"/>
      <c r="O118" s="18"/>
      <c r="P118" s="96"/>
      <c r="T118" s="32"/>
    </row>
    <row r="119">
      <c r="E119" s="98"/>
      <c r="F119" s="8"/>
      <c r="M119" s="16"/>
      <c r="N119" s="95"/>
      <c r="O119" s="18"/>
      <c r="P119" s="96"/>
      <c r="T119" s="32"/>
    </row>
    <row r="120">
      <c r="E120" s="98"/>
      <c r="F120" s="8"/>
      <c r="M120" s="16"/>
      <c r="N120" s="95"/>
      <c r="O120" s="18"/>
      <c r="P120" s="96"/>
      <c r="T120" s="32"/>
    </row>
    <row r="121">
      <c r="E121" s="98"/>
      <c r="F121" s="8"/>
      <c r="M121" s="16"/>
      <c r="N121" s="95"/>
      <c r="O121" s="18"/>
      <c r="P121" s="96"/>
      <c r="T121" s="32"/>
    </row>
    <row r="122">
      <c r="E122" s="98"/>
      <c r="F122" s="8"/>
      <c r="M122" s="16"/>
      <c r="N122" s="95"/>
      <c r="O122" s="18"/>
      <c r="P122" s="96"/>
      <c r="T122" s="32"/>
    </row>
    <row r="123">
      <c r="E123" s="98"/>
      <c r="F123" s="8"/>
      <c r="M123" s="16"/>
      <c r="N123" s="95"/>
      <c r="O123" s="18"/>
      <c r="P123" s="96"/>
      <c r="T123" s="32"/>
    </row>
    <row r="124">
      <c r="E124" s="98"/>
      <c r="F124" s="8"/>
      <c r="M124" s="16"/>
      <c r="N124" s="95"/>
      <c r="O124" s="18"/>
      <c r="P124" s="96"/>
      <c r="T124" s="32"/>
    </row>
    <row r="125">
      <c r="E125" s="98"/>
      <c r="F125" s="8"/>
      <c r="M125" s="16"/>
      <c r="N125" s="95"/>
      <c r="O125" s="18"/>
      <c r="P125" s="96"/>
      <c r="T125" s="32"/>
    </row>
    <row r="126">
      <c r="E126" s="98"/>
      <c r="F126" s="8"/>
      <c r="M126" s="16"/>
      <c r="N126" s="95"/>
      <c r="O126" s="18"/>
      <c r="P126" s="96"/>
      <c r="T126" s="32"/>
    </row>
    <row r="127">
      <c r="E127" s="98"/>
      <c r="F127" s="8"/>
      <c r="M127" s="16"/>
      <c r="N127" s="95"/>
      <c r="O127" s="18"/>
      <c r="P127" s="96"/>
      <c r="T127" s="32"/>
    </row>
    <row r="128">
      <c r="E128" s="98"/>
      <c r="F128" s="8"/>
      <c r="M128" s="16"/>
      <c r="N128" s="95"/>
      <c r="O128" s="18"/>
      <c r="P128" s="96"/>
      <c r="T128" s="32"/>
    </row>
    <row r="129">
      <c r="E129" s="98"/>
      <c r="F129" s="8"/>
      <c r="M129" s="16"/>
      <c r="N129" s="95"/>
      <c r="O129" s="18"/>
      <c r="P129" s="96"/>
      <c r="T129" s="32"/>
    </row>
    <row r="130">
      <c r="E130" s="98"/>
      <c r="F130" s="8"/>
      <c r="M130" s="16"/>
      <c r="N130" s="95"/>
      <c r="O130" s="18"/>
      <c r="P130" s="96"/>
      <c r="T130" s="32"/>
    </row>
    <row r="131">
      <c r="E131" s="98"/>
      <c r="F131" s="8"/>
      <c r="M131" s="16"/>
      <c r="N131" s="95"/>
      <c r="O131" s="18"/>
      <c r="P131" s="96"/>
      <c r="T131" s="32"/>
    </row>
    <row r="132">
      <c r="E132" s="98"/>
      <c r="F132" s="8"/>
      <c r="M132" s="16"/>
      <c r="N132" s="95"/>
      <c r="O132" s="18"/>
      <c r="P132" s="96"/>
      <c r="T132" s="32"/>
    </row>
    <row r="133">
      <c r="E133" s="98"/>
      <c r="F133" s="8"/>
      <c r="M133" s="16"/>
      <c r="N133" s="95"/>
      <c r="O133" s="18"/>
      <c r="P133" s="96"/>
      <c r="T133" s="32"/>
    </row>
    <row r="134">
      <c r="E134" s="98"/>
      <c r="F134" s="8"/>
      <c r="M134" s="16"/>
      <c r="N134" s="95"/>
      <c r="O134" s="18"/>
      <c r="P134" s="96"/>
      <c r="T134" s="32"/>
    </row>
    <row r="135">
      <c r="E135" s="98"/>
      <c r="F135" s="8"/>
      <c r="M135" s="16"/>
      <c r="N135" s="95"/>
      <c r="O135" s="18"/>
      <c r="P135" s="96"/>
      <c r="T135" s="32"/>
    </row>
    <row r="136">
      <c r="E136" s="98"/>
      <c r="F136" s="8"/>
      <c r="M136" s="16"/>
      <c r="N136" s="95"/>
      <c r="O136" s="18"/>
      <c r="P136" s="96"/>
      <c r="T136" s="32"/>
    </row>
    <row r="137">
      <c r="E137" s="98"/>
      <c r="F137" s="8"/>
      <c r="M137" s="16"/>
      <c r="N137" s="95"/>
      <c r="O137" s="18"/>
      <c r="P137" s="96"/>
      <c r="T137" s="32"/>
    </row>
    <row r="138">
      <c r="E138" s="98"/>
      <c r="F138" s="8"/>
      <c r="M138" s="16"/>
      <c r="N138" s="95"/>
      <c r="O138" s="18"/>
      <c r="P138" s="96"/>
      <c r="T138" s="32"/>
    </row>
    <row r="139">
      <c r="E139" s="98"/>
      <c r="F139" s="8"/>
      <c r="M139" s="16"/>
      <c r="N139" s="95"/>
      <c r="O139" s="18"/>
      <c r="P139" s="96"/>
      <c r="T139" s="32"/>
    </row>
    <row r="140">
      <c r="E140" s="98"/>
      <c r="F140" s="8"/>
      <c r="M140" s="16"/>
      <c r="N140" s="95"/>
      <c r="O140" s="18"/>
      <c r="P140" s="96"/>
      <c r="T140" s="32"/>
    </row>
    <row r="141">
      <c r="E141" s="98"/>
      <c r="F141" s="8"/>
      <c r="M141" s="16"/>
      <c r="N141" s="95"/>
      <c r="O141" s="18"/>
      <c r="P141" s="96"/>
      <c r="T141" s="32"/>
    </row>
    <row r="142">
      <c r="E142" s="98"/>
      <c r="F142" s="8"/>
      <c r="M142" s="16"/>
      <c r="N142" s="95"/>
      <c r="O142" s="18"/>
      <c r="P142" s="96"/>
      <c r="T142" s="32"/>
    </row>
    <row r="143">
      <c r="E143" s="98"/>
      <c r="F143" s="8"/>
      <c r="M143" s="16"/>
      <c r="N143" s="95"/>
      <c r="O143" s="18"/>
      <c r="P143" s="96"/>
      <c r="T143" s="32"/>
    </row>
    <row r="144">
      <c r="E144" s="98"/>
      <c r="F144" s="8"/>
      <c r="M144" s="16"/>
      <c r="N144" s="95"/>
      <c r="O144" s="18"/>
      <c r="P144" s="96"/>
      <c r="T144" s="32"/>
    </row>
    <row r="145">
      <c r="E145" s="98"/>
      <c r="F145" s="8"/>
      <c r="M145" s="16"/>
      <c r="N145" s="95"/>
      <c r="O145" s="18"/>
      <c r="P145" s="96"/>
      <c r="T145" s="32"/>
    </row>
    <row r="146">
      <c r="E146" s="98"/>
      <c r="F146" s="8"/>
      <c r="M146" s="16"/>
      <c r="N146" s="95"/>
      <c r="O146" s="18"/>
      <c r="P146" s="96"/>
      <c r="T146" s="32"/>
    </row>
    <row r="147">
      <c r="E147" s="98"/>
      <c r="F147" s="8"/>
      <c r="M147" s="16"/>
      <c r="N147" s="95"/>
      <c r="O147" s="18"/>
      <c r="P147" s="96"/>
      <c r="T147" s="32"/>
    </row>
    <row r="148">
      <c r="E148" s="98"/>
      <c r="F148" s="8"/>
      <c r="M148" s="16"/>
      <c r="N148" s="95"/>
      <c r="O148" s="18"/>
      <c r="P148" s="96"/>
      <c r="T148" s="32"/>
    </row>
    <row r="149">
      <c r="E149" s="98"/>
      <c r="F149" s="8"/>
      <c r="M149" s="16"/>
      <c r="N149" s="95"/>
      <c r="O149" s="18"/>
      <c r="P149" s="96"/>
      <c r="T149" s="32"/>
    </row>
    <row r="150">
      <c r="E150" s="98"/>
      <c r="F150" s="8"/>
      <c r="M150" s="16"/>
      <c r="N150" s="95"/>
      <c r="O150" s="18"/>
      <c r="P150" s="96"/>
      <c r="T150" s="32"/>
    </row>
    <row r="151">
      <c r="E151" s="98"/>
      <c r="F151" s="8"/>
      <c r="M151" s="16"/>
      <c r="N151" s="95"/>
      <c r="O151" s="18"/>
      <c r="P151" s="96"/>
      <c r="T151" s="32"/>
    </row>
    <row r="152">
      <c r="E152" s="98"/>
      <c r="F152" s="8"/>
      <c r="M152" s="16"/>
      <c r="N152" s="95"/>
      <c r="O152" s="18"/>
      <c r="P152" s="96"/>
      <c r="T152" s="32"/>
    </row>
    <row r="153">
      <c r="E153" s="98"/>
      <c r="F153" s="8"/>
      <c r="M153" s="16"/>
      <c r="N153" s="95"/>
      <c r="O153" s="18"/>
      <c r="P153" s="96"/>
      <c r="T153" s="32"/>
    </row>
    <row r="154">
      <c r="E154" s="98"/>
      <c r="F154" s="8"/>
      <c r="M154" s="16"/>
      <c r="N154" s="95"/>
      <c r="O154" s="18"/>
      <c r="P154" s="96"/>
      <c r="T154" s="32"/>
    </row>
    <row r="155">
      <c r="E155" s="98"/>
      <c r="F155" s="8"/>
      <c r="M155" s="16"/>
      <c r="N155" s="95"/>
      <c r="O155" s="18"/>
      <c r="P155" s="96"/>
      <c r="T155" s="32"/>
    </row>
    <row r="156">
      <c r="E156" s="98"/>
      <c r="F156" s="8"/>
      <c r="M156" s="16"/>
      <c r="N156" s="95"/>
      <c r="O156" s="18"/>
      <c r="P156" s="96"/>
      <c r="T156" s="32"/>
    </row>
    <row r="157">
      <c r="E157" s="98"/>
      <c r="F157" s="8"/>
      <c r="M157" s="16"/>
      <c r="N157" s="95"/>
      <c r="O157" s="18"/>
      <c r="P157" s="96"/>
      <c r="T157" s="32"/>
    </row>
    <row r="158">
      <c r="E158" s="98"/>
      <c r="F158" s="8"/>
      <c r="M158" s="16"/>
      <c r="N158" s="95"/>
      <c r="O158" s="18"/>
      <c r="P158" s="96"/>
      <c r="T158" s="32"/>
    </row>
    <row r="159">
      <c r="E159" s="98"/>
      <c r="F159" s="8"/>
      <c r="M159" s="16"/>
      <c r="N159" s="95"/>
      <c r="O159" s="18"/>
      <c r="P159" s="96"/>
      <c r="T159" s="32"/>
    </row>
    <row r="160">
      <c r="E160" s="98"/>
      <c r="F160" s="8"/>
      <c r="M160" s="16"/>
      <c r="N160" s="95"/>
      <c r="O160" s="18"/>
      <c r="P160" s="96"/>
      <c r="T160" s="32"/>
    </row>
    <row r="161">
      <c r="E161" s="98"/>
      <c r="F161" s="8"/>
      <c r="M161" s="16"/>
      <c r="N161" s="95"/>
      <c r="O161" s="18"/>
      <c r="P161" s="96"/>
      <c r="T161" s="32"/>
    </row>
    <row r="162">
      <c r="E162" s="98"/>
      <c r="F162" s="8"/>
      <c r="M162" s="16"/>
      <c r="N162" s="95"/>
      <c r="O162" s="18"/>
      <c r="P162" s="96"/>
      <c r="T162" s="32"/>
    </row>
    <row r="163">
      <c r="E163" s="98"/>
      <c r="F163" s="8"/>
      <c r="M163" s="16"/>
      <c r="N163" s="95"/>
      <c r="O163" s="18"/>
      <c r="P163" s="96"/>
      <c r="T163" s="32"/>
    </row>
    <row r="164">
      <c r="E164" s="98"/>
      <c r="F164" s="8"/>
      <c r="M164" s="16"/>
      <c r="N164" s="95"/>
      <c r="O164" s="18"/>
      <c r="P164" s="96"/>
      <c r="T164" s="32"/>
    </row>
    <row r="165">
      <c r="E165" s="98"/>
      <c r="F165" s="8"/>
      <c r="M165" s="16"/>
      <c r="N165" s="95"/>
      <c r="O165" s="18"/>
      <c r="P165" s="96"/>
      <c r="T165" s="32"/>
    </row>
    <row r="166">
      <c r="E166" s="98"/>
      <c r="F166" s="8"/>
      <c r="M166" s="16"/>
      <c r="N166" s="95"/>
      <c r="O166" s="18"/>
      <c r="P166" s="96"/>
      <c r="T166" s="32"/>
    </row>
    <row r="167">
      <c r="E167" s="98"/>
      <c r="F167" s="8"/>
      <c r="M167" s="16"/>
      <c r="N167" s="95"/>
      <c r="O167" s="18"/>
      <c r="P167" s="96"/>
      <c r="T167" s="32"/>
    </row>
    <row r="168">
      <c r="E168" s="98"/>
      <c r="F168" s="8"/>
      <c r="M168" s="16"/>
      <c r="N168" s="95"/>
      <c r="O168" s="18"/>
      <c r="P168" s="96"/>
      <c r="T168" s="32"/>
    </row>
    <row r="169">
      <c r="E169" s="98"/>
      <c r="F169" s="8"/>
      <c r="M169" s="16"/>
      <c r="N169" s="95"/>
      <c r="O169" s="18"/>
      <c r="P169" s="96"/>
      <c r="T169" s="32"/>
    </row>
    <row r="170">
      <c r="E170" s="98"/>
      <c r="F170" s="8"/>
      <c r="M170" s="16"/>
      <c r="N170" s="95"/>
      <c r="O170" s="18"/>
      <c r="P170" s="96"/>
      <c r="T170" s="32"/>
    </row>
    <row r="171">
      <c r="E171" s="98"/>
      <c r="F171" s="8"/>
      <c r="M171" s="16"/>
      <c r="N171" s="95"/>
      <c r="O171" s="18"/>
      <c r="P171" s="96"/>
      <c r="T171" s="32"/>
    </row>
    <row r="172">
      <c r="E172" s="98"/>
      <c r="F172" s="8"/>
      <c r="M172" s="16"/>
      <c r="N172" s="95"/>
      <c r="O172" s="18"/>
      <c r="P172" s="96"/>
      <c r="T172" s="32"/>
    </row>
    <row r="173">
      <c r="E173" s="98"/>
      <c r="F173" s="8"/>
      <c r="M173" s="16"/>
      <c r="N173" s="95"/>
      <c r="O173" s="18"/>
      <c r="P173" s="96"/>
      <c r="T173" s="32"/>
    </row>
    <row r="174">
      <c r="E174" s="98"/>
      <c r="F174" s="8"/>
      <c r="M174" s="16"/>
      <c r="N174" s="95"/>
      <c r="O174" s="18"/>
      <c r="P174" s="96"/>
      <c r="T174" s="32"/>
    </row>
    <row r="175">
      <c r="E175" s="98"/>
      <c r="F175" s="8"/>
      <c r="M175" s="16"/>
      <c r="N175" s="95"/>
      <c r="O175" s="18"/>
      <c r="P175" s="96"/>
      <c r="T175" s="32"/>
    </row>
    <row r="176">
      <c r="E176" s="98"/>
      <c r="F176" s="8"/>
      <c r="M176" s="16"/>
      <c r="N176" s="95"/>
      <c r="O176" s="18"/>
      <c r="P176" s="96"/>
      <c r="T176" s="32"/>
    </row>
    <row r="177">
      <c r="E177" s="98"/>
      <c r="F177" s="8"/>
      <c r="M177" s="16"/>
      <c r="N177" s="95"/>
      <c r="O177" s="18"/>
      <c r="P177" s="96"/>
      <c r="T177" s="32"/>
    </row>
    <row r="178">
      <c r="E178" s="98"/>
      <c r="F178" s="8"/>
      <c r="M178" s="16"/>
      <c r="N178" s="95"/>
      <c r="O178" s="18"/>
      <c r="P178" s="96"/>
      <c r="T178" s="32"/>
    </row>
    <row r="179">
      <c r="E179" s="98"/>
      <c r="F179" s="8"/>
      <c r="M179" s="16"/>
      <c r="N179" s="95"/>
      <c r="O179" s="18"/>
      <c r="P179" s="96"/>
      <c r="T179" s="32"/>
    </row>
    <row r="180">
      <c r="E180" s="98"/>
      <c r="F180" s="8"/>
      <c r="M180" s="16"/>
      <c r="N180" s="95"/>
      <c r="O180" s="18"/>
      <c r="P180" s="96"/>
      <c r="T180" s="32"/>
    </row>
    <row r="181">
      <c r="E181" s="98"/>
      <c r="F181" s="8"/>
      <c r="M181" s="16"/>
      <c r="N181" s="95"/>
      <c r="O181" s="18"/>
      <c r="P181" s="96"/>
      <c r="T181" s="32"/>
    </row>
    <row r="182">
      <c r="E182" s="98"/>
      <c r="F182" s="8"/>
      <c r="M182" s="16"/>
      <c r="N182" s="95"/>
      <c r="O182" s="18"/>
      <c r="P182" s="96"/>
      <c r="T182" s="32"/>
    </row>
    <row r="183">
      <c r="E183" s="98"/>
      <c r="F183" s="8"/>
      <c r="M183" s="16"/>
      <c r="N183" s="95"/>
      <c r="O183" s="18"/>
      <c r="P183" s="96"/>
      <c r="T183" s="32"/>
    </row>
    <row r="184">
      <c r="E184" s="98"/>
      <c r="F184" s="8"/>
      <c r="M184" s="16"/>
      <c r="N184" s="95"/>
      <c r="O184" s="18"/>
      <c r="P184" s="96"/>
      <c r="T184" s="32"/>
    </row>
    <row r="185">
      <c r="E185" s="98"/>
      <c r="F185" s="8"/>
      <c r="M185" s="16"/>
      <c r="N185" s="95"/>
      <c r="O185" s="18"/>
      <c r="P185" s="96"/>
      <c r="T185" s="32"/>
    </row>
    <row r="186">
      <c r="E186" s="98"/>
      <c r="F186" s="8"/>
      <c r="M186" s="16"/>
      <c r="N186" s="95"/>
      <c r="O186" s="18"/>
      <c r="P186" s="96"/>
      <c r="T186" s="32"/>
    </row>
    <row r="187">
      <c r="E187" s="98"/>
      <c r="F187" s="8"/>
      <c r="M187" s="16"/>
      <c r="N187" s="95"/>
      <c r="O187" s="18"/>
      <c r="P187" s="96"/>
      <c r="T187" s="32"/>
    </row>
    <row r="188">
      <c r="E188" s="98"/>
      <c r="F188" s="8"/>
      <c r="M188" s="16"/>
      <c r="N188" s="95"/>
      <c r="O188" s="18"/>
      <c r="P188" s="96"/>
      <c r="T188" s="32"/>
    </row>
    <row r="189">
      <c r="E189" s="98"/>
      <c r="F189" s="8"/>
      <c r="M189" s="16"/>
      <c r="N189" s="95"/>
      <c r="O189" s="18"/>
      <c r="P189" s="96"/>
      <c r="T189" s="32"/>
    </row>
    <row r="190">
      <c r="E190" s="98"/>
      <c r="F190" s="8"/>
      <c r="M190" s="16"/>
      <c r="N190" s="95"/>
      <c r="O190" s="18"/>
      <c r="P190" s="96"/>
      <c r="T190" s="32"/>
    </row>
    <row r="191">
      <c r="E191" s="98"/>
      <c r="F191" s="8"/>
      <c r="M191" s="16"/>
      <c r="N191" s="95"/>
      <c r="O191" s="18"/>
      <c r="P191" s="96"/>
      <c r="T191" s="32"/>
    </row>
    <row r="192">
      <c r="E192" s="98"/>
      <c r="F192" s="8"/>
      <c r="M192" s="16"/>
      <c r="N192" s="95"/>
      <c r="O192" s="18"/>
      <c r="P192" s="96"/>
      <c r="T192" s="32"/>
    </row>
    <row r="193">
      <c r="E193" s="98"/>
      <c r="F193" s="8"/>
      <c r="M193" s="16"/>
      <c r="N193" s="95"/>
      <c r="O193" s="18"/>
      <c r="P193" s="96"/>
      <c r="T193" s="32"/>
    </row>
    <row r="194">
      <c r="E194" s="98"/>
      <c r="F194" s="8"/>
      <c r="M194" s="16"/>
      <c r="N194" s="95"/>
      <c r="O194" s="18"/>
      <c r="P194" s="96"/>
      <c r="T194" s="32"/>
    </row>
    <row r="195">
      <c r="E195" s="98"/>
      <c r="F195" s="8"/>
      <c r="M195" s="16"/>
      <c r="N195" s="95"/>
      <c r="O195" s="18"/>
      <c r="P195" s="96"/>
      <c r="T195" s="32"/>
    </row>
    <row r="196">
      <c r="E196" s="98"/>
      <c r="F196" s="8"/>
      <c r="M196" s="16"/>
      <c r="N196" s="95"/>
      <c r="O196" s="18"/>
      <c r="P196" s="96"/>
      <c r="T196" s="32"/>
    </row>
    <row r="197">
      <c r="E197" s="98"/>
      <c r="F197" s="8"/>
      <c r="M197" s="16"/>
      <c r="N197" s="95"/>
      <c r="O197" s="18"/>
      <c r="P197" s="96"/>
      <c r="T197" s="32"/>
    </row>
    <row r="198">
      <c r="E198" s="98"/>
      <c r="F198" s="8"/>
      <c r="M198" s="16"/>
      <c r="N198" s="95"/>
      <c r="O198" s="18"/>
      <c r="P198" s="96"/>
      <c r="T198" s="32"/>
    </row>
    <row r="199">
      <c r="E199" s="98"/>
      <c r="F199" s="8"/>
      <c r="M199" s="16"/>
      <c r="N199" s="95"/>
      <c r="O199" s="18"/>
      <c r="P199" s="96"/>
      <c r="T199" s="32"/>
    </row>
    <row r="200">
      <c r="E200" s="98"/>
      <c r="F200" s="8"/>
      <c r="M200" s="16"/>
      <c r="N200" s="95"/>
      <c r="O200" s="18"/>
      <c r="P200" s="96"/>
      <c r="T200" s="32"/>
    </row>
    <row r="201">
      <c r="E201" s="98"/>
      <c r="F201" s="8"/>
      <c r="M201" s="16"/>
      <c r="N201" s="95"/>
      <c r="O201" s="18"/>
      <c r="P201" s="96"/>
      <c r="T201" s="32"/>
    </row>
    <row r="202">
      <c r="E202" s="98"/>
      <c r="F202" s="8"/>
      <c r="M202" s="16"/>
      <c r="N202" s="95"/>
      <c r="O202" s="18"/>
      <c r="P202" s="96"/>
      <c r="T202" s="32"/>
    </row>
    <row r="203">
      <c r="E203" s="98"/>
      <c r="F203" s="8"/>
      <c r="M203" s="16"/>
      <c r="N203" s="95"/>
      <c r="O203" s="18"/>
      <c r="P203" s="96"/>
      <c r="T203" s="32"/>
    </row>
    <row r="204">
      <c r="E204" s="98"/>
      <c r="F204" s="8"/>
      <c r="M204" s="16"/>
      <c r="N204" s="95"/>
      <c r="O204" s="18"/>
      <c r="P204" s="96"/>
      <c r="T204" s="32"/>
    </row>
    <row r="205">
      <c r="E205" s="98"/>
      <c r="F205" s="8"/>
      <c r="M205" s="16"/>
      <c r="N205" s="95"/>
      <c r="O205" s="18"/>
      <c r="P205" s="96"/>
      <c r="T205" s="32"/>
    </row>
    <row r="206">
      <c r="E206" s="98"/>
      <c r="F206" s="8"/>
      <c r="M206" s="16"/>
      <c r="N206" s="95"/>
      <c r="O206" s="18"/>
      <c r="P206" s="96"/>
      <c r="T206" s="32"/>
    </row>
    <row r="207">
      <c r="E207" s="98"/>
      <c r="F207" s="8"/>
      <c r="M207" s="16"/>
      <c r="N207" s="95"/>
      <c r="O207" s="18"/>
      <c r="P207" s="96"/>
      <c r="T207" s="32"/>
    </row>
    <row r="208">
      <c r="E208" s="98"/>
      <c r="F208" s="8"/>
      <c r="M208" s="16"/>
      <c r="N208" s="95"/>
      <c r="O208" s="18"/>
      <c r="P208" s="96"/>
      <c r="T208" s="32"/>
    </row>
    <row r="209">
      <c r="E209" s="98"/>
      <c r="F209" s="8"/>
      <c r="M209" s="16"/>
      <c r="N209" s="95"/>
      <c r="O209" s="18"/>
      <c r="P209" s="96"/>
      <c r="T209" s="32"/>
    </row>
    <row r="210">
      <c r="E210" s="98"/>
      <c r="F210" s="8"/>
      <c r="M210" s="16"/>
      <c r="N210" s="95"/>
      <c r="O210" s="18"/>
      <c r="P210" s="96"/>
      <c r="T210" s="32"/>
    </row>
    <row r="211">
      <c r="E211" s="98"/>
      <c r="F211" s="8"/>
      <c r="M211" s="16"/>
      <c r="N211" s="95"/>
      <c r="O211" s="18"/>
      <c r="P211" s="96"/>
      <c r="T211" s="32"/>
    </row>
    <row r="212">
      <c r="E212" s="98"/>
      <c r="F212" s="8"/>
      <c r="M212" s="16"/>
      <c r="N212" s="95"/>
      <c r="O212" s="18"/>
      <c r="P212" s="96"/>
      <c r="T212" s="32"/>
    </row>
    <row r="213">
      <c r="E213" s="98"/>
      <c r="F213" s="8"/>
      <c r="M213" s="16"/>
      <c r="N213" s="95"/>
      <c r="O213" s="18"/>
      <c r="P213" s="96"/>
      <c r="T213" s="32"/>
    </row>
    <row r="214">
      <c r="E214" s="98"/>
      <c r="F214" s="8"/>
      <c r="M214" s="16"/>
      <c r="N214" s="95"/>
      <c r="O214" s="18"/>
      <c r="P214" s="96"/>
      <c r="T214" s="32"/>
    </row>
    <row r="215">
      <c r="E215" s="98"/>
      <c r="F215" s="8"/>
      <c r="M215" s="16"/>
      <c r="N215" s="95"/>
      <c r="O215" s="18"/>
      <c r="P215" s="96"/>
      <c r="T215" s="32"/>
    </row>
    <row r="216">
      <c r="E216" s="98"/>
      <c r="F216" s="8"/>
      <c r="M216" s="16"/>
      <c r="N216" s="95"/>
      <c r="O216" s="18"/>
      <c r="P216" s="96"/>
      <c r="T216" s="32"/>
    </row>
    <row r="217">
      <c r="E217" s="98"/>
      <c r="F217" s="8"/>
      <c r="M217" s="16"/>
      <c r="N217" s="95"/>
      <c r="O217" s="18"/>
      <c r="P217" s="96"/>
      <c r="T217" s="32"/>
    </row>
    <row r="218">
      <c r="E218" s="98"/>
      <c r="F218" s="8"/>
      <c r="M218" s="16"/>
      <c r="N218" s="95"/>
      <c r="O218" s="18"/>
      <c r="P218" s="96"/>
      <c r="T218" s="32"/>
    </row>
    <row r="219">
      <c r="E219" s="98"/>
      <c r="F219" s="8"/>
      <c r="M219" s="16"/>
      <c r="N219" s="95"/>
      <c r="O219" s="18"/>
      <c r="P219" s="96"/>
      <c r="T219" s="32"/>
    </row>
    <row r="220">
      <c r="E220" s="98"/>
      <c r="F220" s="8"/>
      <c r="M220" s="16"/>
      <c r="N220" s="95"/>
      <c r="O220" s="18"/>
      <c r="P220" s="96"/>
      <c r="T220" s="32"/>
    </row>
    <row r="221">
      <c r="E221" s="98"/>
      <c r="F221" s="8"/>
      <c r="M221" s="16"/>
      <c r="N221" s="95"/>
      <c r="O221" s="18"/>
      <c r="P221" s="96"/>
      <c r="T221" s="32"/>
    </row>
    <row r="222">
      <c r="E222" s="98"/>
      <c r="F222" s="8"/>
      <c r="M222" s="16"/>
      <c r="N222" s="95"/>
      <c r="O222" s="18"/>
      <c r="P222" s="96"/>
      <c r="T222" s="32"/>
    </row>
    <row r="223">
      <c r="E223" s="98"/>
      <c r="F223" s="8"/>
      <c r="M223" s="16"/>
      <c r="N223" s="95"/>
      <c r="O223" s="18"/>
      <c r="P223" s="96"/>
      <c r="T223" s="32"/>
    </row>
    <row r="224">
      <c r="E224" s="98"/>
      <c r="F224" s="8"/>
      <c r="M224" s="16"/>
      <c r="N224" s="95"/>
      <c r="O224" s="18"/>
      <c r="P224" s="96"/>
      <c r="T224" s="32"/>
    </row>
    <row r="225">
      <c r="E225" s="98"/>
      <c r="F225" s="8"/>
      <c r="M225" s="16"/>
      <c r="N225" s="95"/>
      <c r="O225" s="18"/>
      <c r="P225" s="96"/>
      <c r="T225" s="32"/>
    </row>
    <row r="226">
      <c r="E226" s="98"/>
      <c r="F226" s="8"/>
      <c r="M226" s="16"/>
      <c r="N226" s="95"/>
      <c r="O226" s="18"/>
      <c r="P226" s="96"/>
      <c r="T226" s="32"/>
    </row>
    <row r="227">
      <c r="E227" s="98"/>
      <c r="F227" s="8"/>
      <c r="M227" s="16"/>
      <c r="N227" s="95"/>
      <c r="O227" s="18"/>
      <c r="P227" s="96"/>
      <c r="T227" s="32"/>
    </row>
    <row r="228">
      <c r="E228" s="98"/>
      <c r="F228" s="8"/>
      <c r="M228" s="16"/>
      <c r="N228" s="95"/>
      <c r="O228" s="18"/>
      <c r="P228" s="96"/>
      <c r="T228" s="32"/>
    </row>
    <row r="229">
      <c r="E229" s="98"/>
      <c r="F229" s="8"/>
      <c r="M229" s="16"/>
      <c r="N229" s="95"/>
      <c r="O229" s="18"/>
      <c r="P229" s="96"/>
      <c r="T229" s="32"/>
    </row>
    <row r="230">
      <c r="E230" s="98"/>
      <c r="F230" s="8"/>
      <c r="M230" s="16"/>
      <c r="N230" s="95"/>
      <c r="O230" s="18"/>
      <c r="P230" s="96"/>
      <c r="T230" s="32"/>
    </row>
    <row r="231">
      <c r="E231" s="98"/>
      <c r="F231" s="8"/>
      <c r="M231" s="16"/>
      <c r="N231" s="95"/>
      <c r="O231" s="18"/>
      <c r="P231" s="96"/>
      <c r="T231" s="32"/>
    </row>
    <row r="232">
      <c r="E232" s="98"/>
      <c r="F232" s="8"/>
      <c r="M232" s="16"/>
      <c r="N232" s="95"/>
      <c r="O232" s="18"/>
      <c r="P232" s="96"/>
      <c r="T232" s="32"/>
    </row>
    <row r="233">
      <c r="E233" s="98"/>
      <c r="F233" s="8"/>
      <c r="M233" s="16"/>
      <c r="N233" s="95"/>
      <c r="O233" s="18"/>
      <c r="P233" s="96"/>
      <c r="T233" s="32"/>
    </row>
    <row r="234">
      <c r="E234" s="98"/>
      <c r="F234" s="8"/>
      <c r="M234" s="16"/>
      <c r="N234" s="95"/>
      <c r="O234" s="18"/>
      <c r="P234" s="96"/>
      <c r="T234" s="32"/>
    </row>
    <row r="235">
      <c r="E235" s="98"/>
      <c r="F235" s="8"/>
      <c r="M235" s="16"/>
      <c r="N235" s="95"/>
      <c r="O235" s="18"/>
      <c r="P235" s="96"/>
      <c r="T235" s="32"/>
    </row>
    <row r="236">
      <c r="E236" s="98"/>
      <c r="F236" s="8"/>
      <c r="M236" s="16"/>
      <c r="N236" s="95"/>
      <c r="O236" s="18"/>
      <c r="P236" s="96"/>
      <c r="T236" s="32"/>
    </row>
    <row r="237">
      <c r="E237" s="98"/>
      <c r="F237" s="8"/>
      <c r="M237" s="16"/>
      <c r="N237" s="95"/>
      <c r="O237" s="18"/>
      <c r="P237" s="96"/>
      <c r="T237" s="32"/>
    </row>
    <row r="238">
      <c r="E238" s="98"/>
      <c r="F238" s="8"/>
      <c r="M238" s="16"/>
      <c r="N238" s="95"/>
      <c r="O238" s="18"/>
      <c r="P238" s="96"/>
      <c r="T238" s="32"/>
    </row>
    <row r="239">
      <c r="E239" s="98"/>
      <c r="F239" s="8"/>
      <c r="M239" s="16"/>
      <c r="N239" s="95"/>
      <c r="O239" s="18"/>
      <c r="P239" s="96"/>
      <c r="T239" s="32"/>
    </row>
    <row r="240">
      <c r="E240" s="98"/>
      <c r="F240" s="8"/>
      <c r="M240" s="16"/>
      <c r="N240" s="95"/>
      <c r="O240" s="18"/>
      <c r="P240" s="96"/>
      <c r="T240" s="32"/>
    </row>
    <row r="241">
      <c r="E241" s="98"/>
      <c r="F241" s="8"/>
      <c r="M241" s="16"/>
      <c r="N241" s="95"/>
      <c r="O241" s="18"/>
      <c r="P241" s="96"/>
      <c r="T241" s="32"/>
    </row>
    <row r="242">
      <c r="E242" s="98"/>
      <c r="F242" s="8"/>
      <c r="M242" s="16"/>
      <c r="N242" s="95"/>
      <c r="O242" s="18"/>
      <c r="P242" s="96"/>
      <c r="T242" s="32"/>
    </row>
    <row r="243">
      <c r="E243" s="98"/>
      <c r="F243" s="8"/>
      <c r="M243" s="16"/>
      <c r="N243" s="95"/>
      <c r="O243" s="18"/>
      <c r="P243" s="96"/>
      <c r="T243" s="32"/>
    </row>
    <row r="244">
      <c r="E244" s="98"/>
      <c r="F244" s="8"/>
      <c r="M244" s="16"/>
      <c r="N244" s="95"/>
      <c r="O244" s="18"/>
      <c r="P244" s="96"/>
      <c r="T244" s="32"/>
    </row>
    <row r="245">
      <c r="E245" s="98"/>
      <c r="F245" s="8"/>
      <c r="M245" s="16"/>
      <c r="N245" s="95"/>
      <c r="O245" s="18"/>
      <c r="P245" s="96"/>
      <c r="T245" s="32"/>
    </row>
    <row r="246">
      <c r="E246" s="98"/>
      <c r="F246" s="8"/>
      <c r="M246" s="16"/>
      <c r="N246" s="95"/>
      <c r="O246" s="18"/>
      <c r="P246" s="96"/>
      <c r="T246" s="32"/>
    </row>
    <row r="247">
      <c r="E247" s="98"/>
      <c r="F247" s="8"/>
      <c r="M247" s="16"/>
      <c r="N247" s="95"/>
      <c r="O247" s="18"/>
      <c r="P247" s="96"/>
      <c r="T247" s="32"/>
    </row>
    <row r="248">
      <c r="E248" s="98"/>
      <c r="F248" s="8"/>
      <c r="M248" s="16"/>
      <c r="N248" s="95"/>
      <c r="O248" s="18"/>
      <c r="P248" s="96"/>
      <c r="T248" s="32"/>
    </row>
    <row r="249">
      <c r="E249" s="98"/>
      <c r="F249" s="8"/>
      <c r="M249" s="16"/>
      <c r="N249" s="95"/>
      <c r="O249" s="18"/>
      <c r="P249" s="96"/>
      <c r="T249" s="32"/>
    </row>
    <row r="250">
      <c r="E250" s="98"/>
      <c r="F250" s="8"/>
      <c r="M250" s="16"/>
      <c r="N250" s="95"/>
      <c r="O250" s="18"/>
      <c r="P250" s="96"/>
      <c r="T250" s="32"/>
    </row>
    <row r="251">
      <c r="E251" s="98"/>
      <c r="F251" s="8"/>
      <c r="M251" s="16"/>
      <c r="N251" s="95"/>
      <c r="O251" s="18"/>
      <c r="P251" s="96"/>
      <c r="T251" s="32"/>
    </row>
    <row r="252">
      <c r="E252" s="98"/>
      <c r="F252" s="8"/>
      <c r="M252" s="16"/>
      <c r="N252" s="95"/>
      <c r="O252" s="18"/>
      <c r="P252" s="96"/>
      <c r="T252" s="32"/>
    </row>
    <row r="253">
      <c r="E253" s="98"/>
      <c r="F253" s="8"/>
      <c r="M253" s="16"/>
      <c r="N253" s="95"/>
      <c r="O253" s="18"/>
      <c r="P253" s="96"/>
      <c r="T253" s="32"/>
    </row>
    <row r="254">
      <c r="E254" s="98"/>
      <c r="F254" s="8"/>
      <c r="M254" s="16"/>
      <c r="N254" s="95"/>
      <c r="O254" s="18"/>
      <c r="P254" s="96"/>
      <c r="T254" s="32"/>
    </row>
    <row r="255">
      <c r="E255" s="98"/>
      <c r="F255" s="8"/>
      <c r="M255" s="16"/>
      <c r="N255" s="95"/>
      <c r="O255" s="18"/>
      <c r="P255" s="96"/>
      <c r="T255" s="32"/>
    </row>
    <row r="256">
      <c r="E256" s="98"/>
      <c r="F256" s="8"/>
      <c r="M256" s="16"/>
      <c r="N256" s="95"/>
      <c r="O256" s="18"/>
      <c r="P256" s="96"/>
      <c r="T256" s="32"/>
    </row>
    <row r="257">
      <c r="E257" s="98"/>
      <c r="F257" s="8"/>
      <c r="M257" s="16"/>
      <c r="N257" s="95"/>
      <c r="O257" s="18"/>
      <c r="P257" s="96"/>
      <c r="T257" s="32"/>
    </row>
    <row r="258">
      <c r="E258" s="98"/>
      <c r="F258" s="8"/>
      <c r="M258" s="16"/>
      <c r="N258" s="95"/>
      <c r="O258" s="18"/>
      <c r="P258" s="96"/>
      <c r="T258" s="32"/>
    </row>
    <row r="259">
      <c r="E259" s="98"/>
      <c r="F259" s="8"/>
      <c r="M259" s="16"/>
      <c r="N259" s="95"/>
      <c r="O259" s="18"/>
      <c r="P259" s="96"/>
      <c r="T259" s="32"/>
    </row>
    <row r="260">
      <c r="E260" s="98"/>
      <c r="F260" s="8"/>
      <c r="M260" s="16"/>
      <c r="N260" s="95"/>
      <c r="O260" s="18"/>
      <c r="P260" s="96"/>
      <c r="T260" s="32"/>
    </row>
    <row r="261">
      <c r="E261" s="98"/>
      <c r="F261" s="8"/>
      <c r="M261" s="16"/>
      <c r="N261" s="95"/>
      <c r="O261" s="18"/>
      <c r="P261" s="96"/>
      <c r="T261" s="32"/>
    </row>
    <row r="262">
      <c r="E262" s="98"/>
      <c r="F262" s="8"/>
      <c r="M262" s="16"/>
      <c r="N262" s="95"/>
      <c r="O262" s="18"/>
      <c r="P262" s="96"/>
      <c r="T262" s="32"/>
    </row>
    <row r="263">
      <c r="E263" s="98"/>
      <c r="F263" s="8"/>
      <c r="M263" s="16"/>
      <c r="N263" s="95"/>
      <c r="O263" s="18"/>
      <c r="P263" s="96"/>
      <c r="T263" s="32"/>
    </row>
    <row r="264">
      <c r="E264" s="98"/>
      <c r="F264" s="8"/>
      <c r="M264" s="16"/>
      <c r="N264" s="95"/>
      <c r="O264" s="18"/>
      <c r="P264" s="96"/>
      <c r="T264" s="32"/>
    </row>
    <row r="265">
      <c r="E265" s="98"/>
      <c r="F265" s="8"/>
      <c r="M265" s="16"/>
      <c r="N265" s="95"/>
      <c r="O265" s="18"/>
      <c r="P265" s="96"/>
      <c r="T265" s="32"/>
    </row>
    <row r="266">
      <c r="E266" s="98"/>
      <c r="F266" s="8"/>
      <c r="M266" s="16"/>
      <c r="N266" s="95"/>
      <c r="O266" s="18"/>
      <c r="P266" s="96"/>
      <c r="T266" s="32"/>
    </row>
    <row r="267">
      <c r="E267" s="98"/>
      <c r="F267" s="8"/>
      <c r="M267" s="16"/>
      <c r="N267" s="95"/>
      <c r="O267" s="18"/>
      <c r="P267" s="96"/>
      <c r="T267" s="32"/>
    </row>
    <row r="268">
      <c r="E268" s="98"/>
      <c r="F268" s="8"/>
      <c r="M268" s="16"/>
      <c r="N268" s="95"/>
      <c r="O268" s="18"/>
      <c r="P268" s="96"/>
      <c r="T268" s="32"/>
    </row>
    <row r="269">
      <c r="E269" s="98"/>
      <c r="F269" s="8"/>
      <c r="M269" s="16"/>
      <c r="N269" s="95"/>
      <c r="O269" s="18"/>
      <c r="P269" s="96"/>
      <c r="T269" s="32"/>
    </row>
    <row r="270">
      <c r="E270" s="98"/>
      <c r="F270" s="8"/>
      <c r="M270" s="16"/>
      <c r="N270" s="95"/>
      <c r="O270" s="18"/>
      <c r="P270" s="96"/>
      <c r="T270" s="32"/>
    </row>
    <row r="271">
      <c r="E271" s="98"/>
      <c r="F271" s="8"/>
      <c r="M271" s="16"/>
      <c r="N271" s="95"/>
      <c r="O271" s="18"/>
      <c r="P271" s="96"/>
      <c r="T271" s="32"/>
    </row>
    <row r="272">
      <c r="E272" s="98"/>
      <c r="F272" s="8"/>
      <c r="M272" s="16"/>
      <c r="N272" s="95"/>
      <c r="O272" s="18"/>
      <c r="P272" s="96"/>
      <c r="T272" s="32"/>
    </row>
    <row r="273">
      <c r="E273" s="98"/>
      <c r="F273" s="8"/>
      <c r="M273" s="16"/>
      <c r="N273" s="95"/>
      <c r="O273" s="18"/>
      <c r="P273" s="96"/>
      <c r="T273" s="32"/>
    </row>
    <row r="274">
      <c r="E274" s="98"/>
      <c r="F274" s="8"/>
      <c r="M274" s="16"/>
      <c r="N274" s="95"/>
      <c r="O274" s="18"/>
      <c r="P274" s="96"/>
      <c r="T274" s="32"/>
    </row>
    <row r="275">
      <c r="E275" s="98"/>
      <c r="F275" s="8"/>
      <c r="M275" s="16"/>
      <c r="N275" s="95"/>
      <c r="O275" s="18"/>
      <c r="P275" s="96"/>
      <c r="T275" s="32"/>
    </row>
    <row r="276">
      <c r="E276" s="98"/>
      <c r="F276" s="8"/>
      <c r="M276" s="16"/>
      <c r="N276" s="95"/>
      <c r="O276" s="18"/>
      <c r="P276" s="96"/>
      <c r="T276" s="32"/>
    </row>
    <row r="277">
      <c r="E277" s="98"/>
      <c r="F277" s="8"/>
      <c r="M277" s="16"/>
      <c r="N277" s="95"/>
      <c r="O277" s="18"/>
      <c r="P277" s="96"/>
      <c r="T277" s="32"/>
    </row>
    <row r="278">
      <c r="E278" s="98"/>
      <c r="F278" s="8"/>
      <c r="M278" s="16"/>
      <c r="N278" s="95"/>
      <c r="O278" s="18"/>
      <c r="P278" s="96"/>
      <c r="T278" s="32"/>
    </row>
    <row r="279">
      <c r="E279" s="98"/>
      <c r="F279" s="8"/>
      <c r="M279" s="16"/>
      <c r="N279" s="95"/>
      <c r="O279" s="18"/>
      <c r="P279" s="96"/>
      <c r="T279" s="32"/>
    </row>
    <row r="280">
      <c r="E280" s="98"/>
      <c r="F280" s="8"/>
      <c r="M280" s="16"/>
      <c r="N280" s="95"/>
      <c r="O280" s="18"/>
      <c r="P280" s="96"/>
      <c r="T280" s="32"/>
    </row>
    <row r="281">
      <c r="E281" s="98"/>
      <c r="F281" s="8"/>
      <c r="M281" s="16"/>
      <c r="N281" s="95"/>
      <c r="O281" s="18"/>
      <c r="P281" s="96"/>
      <c r="T281" s="32"/>
    </row>
    <row r="282">
      <c r="E282" s="98"/>
      <c r="F282" s="8"/>
      <c r="M282" s="16"/>
      <c r="N282" s="95"/>
      <c r="O282" s="18"/>
      <c r="P282" s="96"/>
      <c r="T282" s="32"/>
    </row>
    <row r="283">
      <c r="E283" s="98"/>
      <c r="F283" s="8"/>
      <c r="M283" s="16"/>
      <c r="N283" s="95"/>
      <c r="O283" s="18"/>
      <c r="P283" s="96"/>
      <c r="T283" s="32"/>
    </row>
    <row r="284">
      <c r="E284" s="98"/>
      <c r="F284" s="8"/>
      <c r="M284" s="16"/>
      <c r="N284" s="95"/>
      <c r="O284" s="18"/>
      <c r="P284" s="96"/>
      <c r="T284" s="32"/>
    </row>
    <row r="285">
      <c r="E285" s="98"/>
      <c r="F285" s="8"/>
      <c r="M285" s="16"/>
      <c r="N285" s="95"/>
      <c r="O285" s="18"/>
      <c r="P285" s="96"/>
      <c r="T285" s="32"/>
    </row>
    <row r="286">
      <c r="E286" s="98"/>
      <c r="F286" s="8"/>
      <c r="M286" s="16"/>
      <c r="N286" s="95"/>
      <c r="O286" s="18"/>
      <c r="P286" s="96"/>
      <c r="T286" s="32"/>
    </row>
    <row r="287">
      <c r="E287" s="98"/>
      <c r="F287" s="8"/>
      <c r="M287" s="16"/>
      <c r="N287" s="95"/>
      <c r="O287" s="18"/>
      <c r="P287" s="96"/>
      <c r="T287" s="32"/>
    </row>
    <row r="288">
      <c r="E288" s="98"/>
      <c r="F288" s="8"/>
      <c r="M288" s="16"/>
      <c r="N288" s="95"/>
      <c r="O288" s="18"/>
      <c r="P288" s="96"/>
      <c r="T288" s="32"/>
    </row>
    <row r="289">
      <c r="E289" s="98"/>
      <c r="F289" s="8"/>
      <c r="M289" s="16"/>
      <c r="N289" s="95"/>
      <c r="O289" s="18"/>
      <c r="P289" s="96"/>
      <c r="T289" s="32"/>
    </row>
    <row r="290">
      <c r="E290" s="98"/>
      <c r="F290" s="8"/>
      <c r="M290" s="16"/>
      <c r="N290" s="95"/>
      <c r="O290" s="18"/>
      <c r="P290" s="96"/>
      <c r="T290" s="32"/>
    </row>
    <row r="291">
      <c r="E291" s="98"/>
      <c r="F291" s="8"/>
      <c r="M291" s="16"/>
      <c r="N291" s="95"/>
      <c r="O291" s="18"/>
      <c r="P291" s="96"/>
      <c r="T291" s="32"/>
    </row>
    <row r="292">
      <c r="E292" s="98"/>
      <c r="F292" s="8"/>
      <c r="M292" s="16"/>
      <c r="N292" s="95"/>
      <c r="O292" s="18"/>
      <c r="P292" s="96"/>
      <c r="T292" s="32"/>
    </row>
    <row r="293">
      <c r="E293" s="98"/>
      <c r="F293" s="8"/>
      <c r="M293" s="16"/>
      <c r="N293" s="95"/>
      <c r="O293" s="18"/>
      <c r="P293" s="96"/>
      <c r="T293" s="32"/>
    </row>
    <row r="294">
      <c r="E294" s="98"/>
      <c r="F294" s="8"/>
      <c r="M294" s="16"/>
      <c r="N294" s="95"/>
      <c r="O294" s="18"/>
      <c r="P294" s="96"/>
      <c r="T294" s="32"/>
    </row>
    <row r="295">
      <c r="E295" s="98"/>
      <c r="F295" s="8"/>
      <c r="M295" s="16"/>
      <c r="N295" s="95"/>
      <c r="O295" s="18"/>
      <c r="P295" s="96"/>
      <c r="T295" s="32"/>
    </row>
    <row r="296">
      <c r="E296" s="98"/>
      <c r="F296" s="8"/>
      <c r="M296" s="16"/>
      <c r="N296" s="95"/>
      <c r="O296" s="18"/>
      <c r="P296" s="96"/>
      <c r="T296" s="32"/>
    </row>
    <row r="297">
      <c r="E297" s="98"/>
      <c r="F297" s="8"/>
      <c r="M297" s="16"/>
      <c r="N297" s="95"/>
      <c r="O297" s="18"/>
      <c r="P297" s="96"/>
      <c r="T297" s="32"/>
    </row>
    <row r="298">
      <c r="E298" s="98"/>
      <c r="F298" s="8"/>
      <c r="M298" s="16"/>
      <c r="N298" s="95"/>
      <c r="O298" s="18"/>
      <c r="P298" s="96"/>
      <c r="T298" s="32"/>
    </row>
    <row r="299">
      <c r="E299" s="98"/>
      <c r="F299" s="8"/>
      <c r="M299" s="16"/>
      <c r="N299" s="95"/>
      <c r="O299" s="18"/>
      <c r="P299" s="96"/>
      <c r="T299" s="32"/>
    </row>
    <row r="300">
      <c r="E300" s="98"/>
      <c r="F300" s="8"/>
      <c r="M300" s="16"/>
      <c r="N300" s="95"/>
      <c r="O300" s="18"/>
      <c r="P300" s="96"/>
      <c r="T300" s="32"/>
    </row>
    <row r="301">
      <c r="E301" s="98"/>
      <c r="F301" s="8"/>
      <c r="M301" s="16"/>
      <c r="N301" s="95"/>
      <c r="O301" s="18"/>
      <c r="P301" s="96"/>
      <c r="T301" s="32"/>
    </row>
    <row r="302">
      <c r="E302" s="98"/>
      <c r="F302" s="8"/>
      <c r="M302" s="16"/>
      <c r="N302" s="95"/>
      <c r="O302" s="18"/>
      <c r="P302" s="96"/>
      <c r="T302" s="32"/>
    </row>
    <row r="303">
      <c r="E303" s="98"/>
      <c r="F303" s="8"/>
      <c r="M303" s="16"/>
      <c r="N303" s="95"/>
      <c r="O303" s="18"/>
      <c r="P303" s="96"/>
      <c r="T303" s="32"/>
    </row>
    <row r="304">
      <c r="E304" s="98"/>
      <c r="F304" s="8"/>
      <c r="M304" s="16"/>
      <c r="N304" s="95"/>
      <c r="O304" s="18"/>
      <c r="P304" s="96"/>
      <c r="T304" s="32"/>
    </row>
    <row r="305">
      <c r="E305" s="98"/>
      <c r="F305" s="8"/>
      <c r="M305" s="16"/>
      <c r="N305" s="95"/>
      <c r="O305" s="18"/>
      <c r="P305" s="96"/>
      <c r="T305" s="32"/>
    </row>
    <row r="306">
      <c r="E306" s="98"/>
      <c r="F306" s="8"/>
      <c r="M306" s="16"/>
      <c r="N306" s="95"/>
      <c r="O306" s="18"/>
      <c r="P306" s="96"/>
      <c r="T306" s="32"/>
    </row>
    <row r="307">
      <c r="E307" s="98"/>
      <c r="F307" s="8"/>
      <c r="M307" s="16"/>
      <c r="N307" s="95"/>
      <c r="O307" s="18"/>
      <c r="P307" s="96"/>
      <c r="T307" s="32"/>
    </row>
    <row r="308">
      <c r="E308" s="98"/>
      <c r="F308" s="8"/>
      <c r="M308" s="16"/>
      <c r="N308" s="95"/>
      <c r="O308" s="18"/>
      <c r="P308" s="96"/>
      <c r="T308" s="32"/>
    </row>
    <row r="309">
      <c r="E309" s="98"/>
      <c r="F309" s="8"/>
      <c r="M309" s="16"/>
      <c r="N309" s="95"/>
      <c r="O309" s="18"/>
      <c r="P309" s="96"/>
      <c r="T309" s="32"/>
    </row>
    <row r="310">
      <c r="E310" s="98"/>
      <c r="F310" s="8"/>
      <c r="M310" s="16"/>
      <c r="N310" s="95"/>
      <c r="O310" s="18"/>
      <c r="P310" s="96"/>
      <c r="T310" s="32"/>
    </row>
    <row r="311">
      <c r="E311" s="98"/>
      <c r="F311" s="8"/>
      <c r="M311" s="16"/>
      <c r="N311" s="95"/>
      <c r="O311" s="18"/>
      <c r="P311" s="96"/>
      <c r="T311" s="32"/>
    </row>
    <row r="312">
      <c r="E312" s="98"/>
      <c r="F312" s="8"/>
      <c r="M312" s="16"/>
      <c r="N312" s="95"/>
      <c r="O312" s="18"/>
      <c r="P312" s="96"/>
      <c r="T312" s="32"/>
    </row>
    <row r="313">
      <c r="E313" s="98"/>
      <c r="F313" s="8"/>
      <c r="M313" s="16"/>
      <c r="N313" s="95"/>
      <c r="O313" s="18"/>
      <c r="P313" s="96"/>
      <c r="T313" s="32"/>
    </row>
    <row r="314">
      <c r="E314" s="98"/>
      <c r="F314" s="8"/>
      <c r="M314" s="16"/>
      <c r="N314" s="95"/>
      <c r="O314" s="18"/>
      <c r="P314" s="96"/>
      <c r="T314" s="32"/>
    </row>
    <row r="315">
      <c r="E315" s="98"/>
      <c r="F315" s="8"/>
      <c r="M315" s="16"/>
      <c r="N315" s="95"/>
      <c r="O315" s="18"/>
      <c r="P315" s="96"/>
      <c r="T315" s="32"/>
    </row>
    <row r="316">
      <c r="E316" s="98"/>
      <c r="F316" s="8"/>
      <c r="M316" s="16"/>
      <c r="N316" s="95"/>
      <c r="O316" s="18"/>
      <c r="P316" s="96"/>
      <c r="T316" s="32"/>
    </row>
    <row r="317">
      <c r="E317" s="98"/>
      <c r="F317" s="8"/>
      <c r="M317" s="16"/>
      <c r="N317" s="95"/>
      <c r="O317" s="18"/>
      <c r="P317" s="96"/>
      <c r="T317" s="32"/>
    </row>
    <row r="318">
      <c r="E318" s="98"/>
      <c r="F318" s="8"/>
      <c r="M318" s="16"/>
      <c r="N318" s="95"/>
      <c r="O318" s="18"/>
      <c r="P318" s="96"/>
      <c r="T318" s="32"/>
    </row>
    <row r="319">
      <c r="E319" s="98"/>
      <c r="F319" s="8"/>
      <c r="M319" s="16"/>
      <c r="N319" s="95"/>
      <c r="O319" s="18"/>
      <c r="P319" s="96"/>
      <c r="T319" s="32"/>
    </row>
    <row r="320">
      <c r="E320" s="98"/>
      <c r="F320" s="8"/>
      <c r="M320" s="16"/>
      <c r="N320" s="95"/>
      <c r="O320" s="18"/>
      <c r="P320" s="96"/>
      <c r="T320" s="32"/>
    </row>
    <row r="321">
      <c r="E321" s="98"/>
      <c r="F321" s="8"/>
      <c r="M321" s="16"/>
      <c r="N321" s="95"/>
      <c r="O321" s="18"/>
      <c r="P321" s="96"/>
      <c r="T321" s="32"/>
    </row>
    <row r="322">
      <c r="E322" s="98"/>
      <c r="F322" s="8"/>
      <c r="M322" s="16"/>
      <c r="N322" s="95"/>
      <c r="O322" s="18"/>
      <c r="P322" s="96"/>
      <c r="T322" s="32"/>
    </row>
    <row r="323">
      <c r="E323" s="98"/>
      <c r="F323" s="8"/>
      <c r="M323" s="16"/>
      <c r="N323" s="95"/>
      <c r="O323" s="18"/>
      <c r="P323" s="96"/>
      <c r="T323" s="32"/>
    </row>
    <row r="324">
      <c r="E324" s="98"/>
      <c r="F324" s="8"/>
      <c r="M324" s="16"/>
      <c r="N324" s="95"/>
      <c r="O324" s="18"/>
      <c r="P324" s="96"/>
      <c r="T324" s="32"/>
    </row>
    <row r="325">
      <c r="E325" s="98"/>
      <c r="F325" s="8"/>
      <c r="M325" s="16"/>
      <c r="N325" s="95"/>
      <c r="O325" s="18"/>
      <c r="P325" s="96"/>
      <c r="T325" s="32"/>
    </row>
    <row r="326">
      <c r="E326" s="98"/>
      <c r="F326" s="8"/>
      <c r="M326" s="16"/>
      <c r="N326" s="95"/>
      <c r="O326" s="18"/>
      <c r="P326" s="96"/>
      <c r="T326" s="32"/>
    </row>
    <row r="327">
      <c r="E327" s="98"/>
      <c r="F327" s="8"/>
      <c r="M327" s="16"/>
      <c r="N327" s="95"/>
      <c r="O327" s="18"/>
      <c r="P327" s="96"/>
      <c r="T327" s="32"/>
    </row>
    <row r="328">
      <c r="E328" s="98"/>
      <c r="F328" s="8"/>
      <c r="M328" s="16"/>
      <c r="N328" s="95"/>
      <c r="O328" s="18"/>
      <c r="P328" s="96"/>
      <c r="T328" s="32"/>
    </row>
    <row r="329">
      <c r="E329" s="98"/>
      <c r="F329" s="8"/>
      <c r="M329" s="16"/>
      <c r="N329" s="95"/>
      <c r="O329" s="18"/>
      <c r="P329" s="96"/>
      <c r="T329" s="32"/>
    </row>
    <row r="330">
      <c r="E330" s="98"/>
      <c r="F330" s="8"/>
      <c r="M330" s="16"/>
      <c r="N330" s="95"/>
      <c r="O330" s="18"/>
      <c r="P330" s="96"/>
      <c r="T330" s="32"/>
    </row>
    <row r="331">
      <c r="E331" s="98"/>
      <c r="F331" s="8"/>
      <c r="M331" s="16"/>
      <c r="N331" s="95"/>
      <c r="O331" s="18"/>
      <c r="P331" s="96"/>
      <c r="T331" s="32"/>
    </row>
    <row r="332">
      <c r="E332" s="98"/>
      <c r="F332" s="8"/>
      <c r="M332" s="16"/>
      <c r="N332" s="95"/>
      <c r="O332" s="18"/>
      <c r="P332" s="96"/>
      <c r="T332" s="32"/>
    </row>
    <row r="333">
      <c r="E333" s="98"/>
      <c r="F333" s="8"/>
      <c r="M333" s="16"/>
      <c r="N333" s="95"/>
      <c r="O333" s="18"/>
      <c r="P333" s="96"/>
      <c r="T333" s="32"/>
    </row>
    <row r="334">
      <c r="E334" s="98"/>
      <c r="F334" s="8"/>
      <c r="M334" s="16"/>
      <c r="N334" s="95"/>
      <c r="O334" s="18"/>
      <c r="P334" s="96"/>
      <c r="T334" s="32"/>
    </row>
    <row r="335">
      <c r="E335" s="98"/>
      <c r="F335" s="8"/>
      <c r="M335" s="16"/>
      <c r="N335" s="95"/>
      <c r="O335" s="18"/>
      <c r="P335" s="96"/>
      <c r="T335" s="32"/>
    </row>
    <row r="336">
      <c r="E336" s="98"/>
      <c r="F336" s="8"/>
      <c r="M336" s="16"/>
      <c r="N336" s="95"/>
      <c r="O336" s="18"/>
      <c r="P336" s="96"/>
      <c r="T336" s="32"/>
    </row>
    <row r="337">
      <c r="E337" s="98"/>
      <c r="F337" s="8"/>
      <c r="M337" s="16"/>
      <c r="N337" s="95"/>
      <c r="O337" s="18"/>
      <c r="P337" s="96"/>
      <c r="T337" s="32"/>
    </row>
    <row r="338">
      <c r="E338" s="98"/>
      <c r="F338" s="8"/>
      <c r="M338" s="16"/>
      <c r="N338" s="95"/>
      <c r="O338" s="18"/>
      <c r="P338" s="96"/>
      <c r="T338" s="32"/>
    </row>
    <row r="339">
      <c r="E339" s="98"/>
      <c r="F339" s="8"/>
      <c r="M339" s="16"/>
      <c r="N339" s="95"/>
      <c r="O339" s="18"/>
      <c r="P339" s="96"/>
      <c r="T339" s="32"/>
    </row>
    <row r="340">
      <c r="E340" s="98"/>
      <c r="F340" s="8"/>
      <c r="M340" s="16"/>
      <c r="N340" s="95"/>
      <c r="O340" s="18"/>
      <c r="P340" s="96"/>
      <c r="T340" s="32"/>
    </row>
    <row r="341">
      <c r="E341" s="98"/>
      <c r="F341" s="8"/>
      <c r="M341" s="16"/>
      <c r="N341" s="95"/>
      <c r="O341" s="18"/>
      <c r="P341" s="96"/>
      <c r="T341" s="32"/>
    </row>
    <row r="342">
      <c r="E342" s="98"/>
      <c r="F342" s="8"/>
      <c r="M342" s="16"/>
      <c r="N342" s="95"/>
      <c r="O342" s="18"/>
      <c r="P342" s="96"/>
      <c r="T342" s="32"/>
    </row>
    <row r="343">
      <c r="E343" s="98"/>
      <c r="F343" s="8"/>
      <c r="M343" s="16"/>
      <c r="N343" s="95"/>
      <c r="O343" s="18"/>
      <c r="P343" s="96"/>
      <c r="T343" s="32"/>
    </row>
    <row r="344">
      <c r="E344" s="98"/>
      <c r="F344" s="8"/>
      <c r="M344" s="16"/>
      <c r="N344" s="95"/>
      <c r="O344" s="18"/>
      <c r="P344" s="96"/>
      <c r="T344" s="32"/>
    </row>
    <row r="345">
      <c r="E345" s="98"/>
      <c r="F345" s="8"/>
      <c r="M345" s="16"/>
      <c r="N345" s="95"/>
      <c r="O345" s="18"/>
      <c r="P345" s="96"/>
      <c r="T345" s="32"/>
    </row>
    <row r="346">
      <c r="E346" s="98"/>
      <c r="F346" s="8"/>
      <c r="M346" s="16"/>
      <c r="N346" s="95"/>
      <c r="O346" s="18"/>
      <c r="P346" s="96"/>
      <c r="T346" s="32"/>
    </row>
    <row r="347">
      <c r="E347" s="98"/>
      <c r="F347" s="8"/>
      <c r="M347" s="16"/>
      <c r="N347" s="95"/>
      <c r="O347" s="18"/>
      <c r="P347" s="96"/>
      <c r="T347" s="32"/>
    </row>
    <row r="348">
      <c r="E348" s="98"/>
      <c r="F348" s="8"/>
      <c r="M348" s="16"/>
      <c r="N348" s="95"/>
      <c r="O348" s="18"/>
      <c r="P348" s="96"/>
      <c r="T348" s="32"/>
    </row>
    <row r="349">
      <c r="E349" s="98"/>
      <c r="F349" s="8"/>
      <c r="M349" s="16"/>
      <c r="N349" s="95"/>
      <c r="O349" s="18"/>
      <c r="P349" s="96"/>
      <c r="T349" s="32"/>
    </row>
    <row r="350">
      <c r="E350" s="98"/>
      <c r="F350" s="8"/>
      <c r="M350" s="16"/>
      <c r="N350" s="95"/>
      <c r="O350" s="18"/>
      <c r="P350" s="96"/>
      <c r="T350" s="32"/>
    </row>
    <row r="351">
      <c r="E351" s="98"/>
      <c r="F351" s="8"/>
      <c r="M351" s="16"/>
      <c r="N351" s="95"/>
      <c r="O351" s="18"/>
      <c r="P351" s="96"/>
      <c r="T351" s="32"/>
    </row>
    <row r="352">
      <c r="E352" s="98"/>
      <c r="F352" s="8"/>
      <c r="M352" s="16"/>
      <c r="N352" s="95"/>
      <c r="O352" s="18"/>
      <c r="P352" s="96"/>
      <c r="T352" s="32"/>
    </row>
    <row r="353">
      <c r="E353" s="98"/>
      <c r="F353" s="8"/>
      <c r="M353" s="16"/>
      <c r="N353" s="95"/>
      <c r="O353" s="18"/>
      <c r="P353" s="96"/>
      <c r="T353" s="32"/>
    </row>
    <row r="354">
      <c r="E354" s="98"/>
      <c r="F354" s="8"/>
      <c r="M354" s="16"/>
      <c r="N354" s="95"/>
      <c r="O354" s="18"/>
      <c r="P354" s="96"/>
      <c r="T354" s="32"/>
    </row>
    <row r="355">
      <c r="E355" s="98"/>
      <c r="F355" s="8"/>
      <c r="M355" s="16"/>
      <c r="N355" s="95"/>
      <c r="O355" s="18"/>
      <c r="P355" s="96"/>
      <c r="T355" s="32"/>
    </row>
    <row r="356">
      <c r="E356" s="98"/>
      <c r="F356" s="8"/>
      <c r="M356" s="16"/>
      <c r="N356" s="95"/>
      <c r="O356" s="18"/>
      <c r="P356" s="96"/>
      <c r="T356" s="32"/>
    </row>
    <row r="357">
      <c r="E357" s="98"/>
      <c r="F357" s="8"/>
      <c r="M357" s="16"/>
      <c r="N357" s="95"/>
      <c r="O357" s="18"/>
      <c r="P357" s="96"/>
      <c r="T357" s="32"/>
    </row>
    <row r="358">
      <c r="E358" s="98"/>
      <c r="F358" s="8"/>
      <c r="M358" s="16"/>
      <c r="N358" s="95"/>
      <c r="O358" s="18"/>
      <c r="P358" s="96"/>
      <c r="T358" s="32"/>
    </row>
    <row r="359">
      <c r="E359" s="98"/>
      <c r="F359" s="8"/>
      <c r="M359" s="16"/>
      <c r="N359" s="95"/>
      <c r="O359" s="18"/>
      <c r="P359" s="96"/>
      <c r="T359" s="32"/>
    </row>
    <row r="360">
      <c r="E360" s="98"/>
      <c r="F360" s="8"/>
      <c r="M360" s="16"/>
      <c r="N360" s="95"/>
      <c r="O360" s="18"/>
      <c r="P360" s="96"/>
      <c r="T360" s="32"/>
    </row>
    <row r="361">
      <c r="E361" s="98"/>
      <c r="F361" s="8"/>
      <c r="M361" s="16"/>
      <c r="N361" s="95"/>
      <c r="O361" s="18"/>
      <c r="P361" s="96"/>
      <c r="T361" s="32"/>
    </row>
    <row r="362">
      <c r="E362" s="98"/>
      <c r="F362" s="8"/>
      <c r="M362" s="16"/>
      <c r="N362" s="95"/>
      <c r="O362" s="18"/>
      <c r="P362" s="96"/>
      <c r="T362" s="32"/>
    </row>
    <row r="363">
      <c r="E363" s="98"/>
      <c r="F363" s="8"/>
      <c r="M363" s="16"/>
      <c r="N363" s="95"/>
      <c r="O363" s="18"/>
      <c r="P363" s="96"/>
      <c r="T363" s="32"/>
    </row>
    <row r="364">
      <c r="E364" s="98"/>
      <c r="F364" s="8"/>
      <c r="M364" s="16"/>
      <c r="N364" s="95"/>
      <c r="O364" s="18"/>
      <c r="P364" s="96"/>
      <c r="T364" s="32"/>
    </row>
    <row r="365">
      <c r="E365" s="98"/>
      <c r="F365" s="8"/>
      <c r="M365" s="16"/>
      <c r="N365" s="95"/>
      <c r="O365" s="18"/>
      <c r="P365" s="96"/>
      <c r="T365" s="32"/>
    </row>
    <row r="366">
      <c r="E366" s="98"/>
      <c r="F366" s="8"/>
      <c r="M366" s="16"/>
      <c r="N366" s="95"/>
      <c r="O366" s="18"/>
      <c r="P366" s="96"/>
      <c r="T366" s="32"/>
    </row>
    <row r="367">
      <c r="E367" s="98"/>
      <c r="F367" s="8"/>
      <c r="M367" s="16"/>
      <c r="N367" s="95"/>
      <c r="O367" s="18"/>
      <c r="P367" s="96"/>
      <c r="T367" s="32"/>
    </row>
    <row r="368">
      <c r="E368" s="98"/>
      <c r="F368" s="8"/>
      <c r="M368" s="16"/>
      <c r="N368" s="95"/>
      <c r="O368" s="18"/>
      <c r="P368" s="96"/>
      <c r="T368" s="32"/>
    </row>
    <row r="369">
      <c r="E369" s="98"/>
      <c r="F369" s="8"/>
      <c r="M369" s="16"/>
      <c r="N369" s="95"/>
      <c r="O369" s="18"/>
      <c r="P369" s="96"/>
      <c r="T369" s="32"/>
    </row>
    <row r="370">
      <c r="E370" s="98"/>
      <c r="F370" s="8"/>
      <c r="M370" s="16"/>
      <c r="N370" s="95"/>
      <c r="O370" s="18"/>
      <c r="P370" s="96"/>
      <c r="T370" s="32"/>
    </row>
    <row r="371">
      <c r="E371" s="98"/>
      <c r="F371" s="8"/>
      <c r="M371" s="16"/>
      <c r="N371" s="95"/>
      <c r="O371" s="18"/>
      <c r="P371" s="96"/>
      <c r="T371" s="32"/>
    </row>
    <row r="372">
      <c r="E372" s="98"/>
      <c r="F372" s="8"/>
      <c r="M372" s="16"/>
      <c r="N372" s="95"/>
      <c r="O372" s="18"/>
      <c r="P372" s="96"/>
      <c r="T372" s="32"/>
    </row>
    <row r="373">
      <c r="E373" s="98"/>
      <c r="F373" s="8"/>
      <c r="M373" s="16"/>
      <c r="N373" s="95"/>
      <c r="O373" s="18"/>
      <c r="P373" s="96"/>
      <c r="T373" s="32"/>
    </row>
    <row r="374">
      <c r="E374" s="98"/>
      <c r="F374" s="8"/>
      <c r="M374" s="16"/>
      <c r="N374" s="95"/>
      <c r="O374" s="18"/>
      <c r="P374" s="96"/>
      <c r="T374" s="32"/>
    </row>
    <row r="375">
      <c r="E375" s="98"/>
      <c r="F375" s="8"/>
      <c r="M375" s="16"/>
      <c r="N375" s="95"/>
      <c r="O375" s="18"/>
      <c r="P375" s="96"/>
      <c r="T375" s="32"/>
    </row>
    <row r="376">
      <c r="E376" s="98"/>
      <c r="F376" s="8"/>
      <c r="M376" s="16"/>
      <c r="N376" s="95"/>
      <c r="O376" s="18"/>
      <c r="P376" s="96"/>
      <c r="T376" s="32"/>
    </row>
    <row r="377">
      <c r="E377" s="98"/>
      <c r="F377" s="8"/>
      <c r="M377" s="16"/>
      <c r="N377" s="95"/>
      <c r="O377" s="18"/>
      <c r="P377" s="96"/>
      <c r="T377" s="32"/>
    </row>
    <row r="378">
      <c r="E378" s="98"/>
      <c r="F378" s="8"/>
      <c r="M378" s="16"/>
      <c r="N378" s="95"/>
      <c r="O378" s="18"/>
      <c r="P378" s="96"/>
      <c r="T378" s="32"/>
    </row>
    <row r="379">
      <c r="E379" s="98"/>
      <c r="F379" s="8"/>
      <c r="M379" s="16"/>
      <c r="N379" s="95"/>
      <c r="O379" s="18"/>
      <c r="P379" s="96"/>
      <c r="T379" s="32"/>
    </row>
    <row r="380">
      <c r="E380" s="98"/>
      <c r="F380" s="8"/>
      <c r="M380" s="16"/>
      <c r="N380" s="95"/>
      <c r="O380" s="18"/>
      <c r="P380" s="96"/>
      <c r="T380" s="32"/>
    </row>
    <row r="381">
      <c r="E381" s="98"/>
      <c r="F381" s="8"/>
      <c r="M381" s="16"/>
      <c r="N381" s="95"/>
      <c r="O381" s="18"/>
      <c r="P381" s="96"/>
      <c r="T381" s="32"/>
    </row>
    <row r="382">
      <c r="E382" s="98"/>
      <c r="F382" s="8"/>
      <c r="M382" s="16"/>
      <c r="N382" s="95"/>
      <c r="O382" s="18"/>
      <c r="P382" s="96"/>
      <c r="T382" s="32"/>
    </row>
    <row r="383">
      <c r="E383" s="98"/>
      <c r="F383" s="8"/>
      <c r="M383" s="16"/>
      <c r="N383" s="95"/>
      <c r="O383" s="18"/>
      <c r="P383" s="96"/>
      <c r="T383" s="32"/>
    </row>
    <row r="384">
      <c r="E384" s="98"/>
      <c r="F384" s="8"/>
      <c r="M384" s="16"/>
      <c r="N384" s="95"/>
      <c r="O384" s="18"/>
      <c r="P384" s="96"/>
      <c r="T384" s="32"/>
    </row>
    <row r="385">
      <c r="E385" s="98"/>
      <c r="F385" s="8"/>
      <c r="M385" s="16"/>
      <c r="N385" s="95"/>
      <c r="O385" s="18"/>
      <c r="P385" s="96"/>
      <c r="T385" s="32"/>
    </row>
    <row r="386">
      <c r="E386" s="98"/>
      <c r="F386" s="8"/>
      <c r="M386" s="16"/>
      <c r="N386" s="95"/>
      <c r="O386" s="18"/>
      <c r="P386" s="96"/>
      <c r="T386" s="32"/>
    </row>
    <row r="387">
      <c r="E387" s="98"/>
      <c r="F387" s="8"/>
      <c r="M387" s="16"/>
      <c r="N387" s="95"/>
      <c r="O387" s="18"/>
      <c r="P387" s="96"/>
      <c r="T387" s="32"/>
    </row>
    <row r="388">
      <c r="E388" s="98"/>
      <c r="F388" s="8"/>
      <c r="M388" s="16"/>
      <c r="N388" s="95"/>
      <c r="O388" s="18"/>
      <c r="P388" s="96"/>
      <c r="T388" s="32"/>
    </row>
    <row r="389">
      <c r="E389" s="98"/>
      <c r="F389" s="8"/>
      <c r="M389" s="16"/>
      <c r="N389" s="95"/>
      <c r="O389" s="18"/>
      <c r="P389" s="96"/>
      <c r="T389" s="32"/>
    </row>
    <row r="390">
      <c r="E390" s="98"/>
      <c r="F390" s="8"/>
      <c r="M390" s="16"/>
      <c r="N390" s="95"/>
      <c r="O390" s="18"/>
      <c r="P390" s="96"/>
      <c r="T390" s="32"/>
    </row>
    <row r="391">
      <c r="E391" s="98"/>
      <c r="F391" s="8"/>
      <c r="M391" s="16"/>
      <c r="N391" s="95"/>
      <c r="O391" s="18"/>
      <c r="P391" s="96"/>
      <c r="T391" s="32"/>
    </row>
    <row r="392">
      <c r="E392" s="98"/>
      <c r="F392" s="8"/>
      <c r="M392" s="16"/>
      <c r="N392" s="95"/>
      <c r="O392" s="18"/>
      <c r="P392" s="96"/>
      <c r="T392" s="32"/>
    </row>
    <row r="393">
      <c r="E393" s="98"/>
      <c r="F393" s="8"/>
      <c r="M393" s="16"/>
      <c r="N393" s="95"/>
      <c r="O393" s="18"/>
      <c r="P393" s="96"/>
      <c r="T393" s="32"/>
    </row>
    <row r="394">
      <c r="E394" s="98"/>
      <c r="F394" s="8"/>
      <c r="M394" s="16"/>
      <c r="N394" s="95"/>
      <c r="O394" s="18"/>
      <c r="P394" s="96"/>
      <c r="T394" s="32"/>
    </row>
    <row r="395">
      <c r="E395" s="98"/>
      <c r="F395" s="8"/>
      <c r="M395" s="16"/>
      <c r="N395" s="95"/>
      <c r="O395" s="18"/>
      <c r="P395" s="96"/>
      <c r="T395" s="32"/>
    </row>
    <row r="396">
      <c r="E396" s="98"/>
      <c r="F396" s="8"/>
      <c r="M396" s="16"/>
      <c r="N396" s="95"/>
      <c r="O396" s="18"/>
      <c r="P396" s="96"/>
      <c r="T396" s="32"/>
    </row>
    <row r="397">
      <c r="E397" s="98"/>
      <c r="F397" s="8"/>
      <c r="M397" s="16"/>
      <c r="N397" s="95"/>
      <c r="O397" s="18"/>
      <c r="P397" s="96"/>
      <c r="T397" s="32"/>
    </row>
    <row r="398">
      <c r="E398" s="98"/>
      <c r="F398" s="8"/>
      <c r="M398" s="16"/>
      <c r="N398" s="95"/>
      <c r="O398" s="18"/>
      <c r="P398" s="96"/>
      <c r="T398" s="32"/>
    </row>
    <row r="399">
      <c r="E399" s="98"/>
      <c r="F399" s="8"/>
      <c r="M399" s="16"/>
      <c r="N399" s="95"/>
      <c r="O399" s="18"/>
      <c r="P399" s="96"/>
      <c r="T399" s="32"/>
    </row>
    <row r="400">
      <c r="E400" s="98"/>
      <c r="F400" s="8"/>
      <c r="M400" s="16"/>
      <c r="N400" s="95"/>
      <c r="O400" s="18"/>
      <c r="P400" s="96"/>
      <c r="T400" s="32"/>
    </row>
    <row r="401">
      <c r="E401" s="98"/>
      <c r="F401" s="8"/>
      <c r="M401" s="16"/>
      <c r="N401" s="95"/>
      <c r="O401" s="18"/>
      <c r="P401" s="96"/>
      <c r="T401" s="32"/>
    </row>
    <row r="402">
      <c r="E402" s="98"/>
      <c r="F402" s="8"/>
      <c r="M402" s="16"/>
      <c r="N402" s="95"/>
      <c r="O402" s="18"/>
      <c r="P402" s="96"/>
      <c r="T402" s="32"/>
    </row>
    <row r="403">
      <c r="E403" s="98"/>
      <c r="F403" s="8"/>
      <c r="M403" s="16"/>
      <c r="N403" s="95"/>
      <c r="O403" s="18"/>
      <c r="P403" s="96"/>
      <c r="T403" s="32"/>
    </row>
    <row r="404">
      <c r="E404" s="98"/>
      <c r="F404" s="8"/>
      <c r="M404" s="16"/>
      <c r="N404" s="95"/>
      <c r="O404" s="18"/>
      <c r="P404" s="96"/>
      <c r="T404" s="32"/>
    </row>
    <row r="405">
      <c r="E405" s="98"/>
      <c r="F405" s="8"/>
      <c r="M405" s="16"/>
      <c r="N405" s="95"/>
      <c r="O405" s="18"/>
      <c r="P405" s="96"/>
      <c r="T405" s="32"/>
    </row>
    <row r="406">
      <c r="E406" s="98"/>
      <c r="F406" s="8"/>
      <c r="M406" s="16"/>
      <c r="N406" s="95"/>
      <c r="O406" s="18"/>
      <c r="P406" s="96"/>
      <c r="T406" s="32"/>
    </row>
    <row r="407">
      <c r="E407" s="98"/>
      <c r="F407" s="8"/>
      <c r="M407" s="16"/>
      <c r="N407" s="95"/>
      <c r="O407" s="18"/>
      <c r="P407" s="96"/>
      <c r="T407" s="32"/>
    </row>
    <row r="408">
      <c r="E408" s="98"/>
      <c r="F408" s="8"/>
      <c r="M408" s="16"/>
      <c r="N408" s="95"/>
      <c r="O408" s="18"/>
      <c r="P408" s="96"/>
      <c r="T408" s="32"/>
    </row>
    <row r="409">
      <c r="E409" s="98"/>
      <c r="F409" s="8"/>
      <c r="M409" s="16"/>
      <c r="N409" s="95"/>
      <c r="O409" s="18"/>
      <c r="P409" s="96"/>
      <c r="T409" s="32"/>
    </row>
    <row r="410">
      <c r="E410" s="98"/>
      <c r="F410" s="8"/>
      <c r="M410" s="16"/>
      <c r="N410" s="95"/>
      <c r="O410" s="18"/>
      <c r="P410" s="96"/>
      <c r="T410" s="32"/>
    </row>
    <row r="411">
      <c r="E411" s="98"/>
      <c r="F411" s="8"/>
      <c r="M411" s="16"/>
      <c r="N411" s="95"/>
      <c r="O411" s="18"/>
      <c r="P411" s="96"/>
      <c r="T411" s="32"/>
    </row>
    <row r="412">
      <c r="E412" s="98"/>
      <c r="F412" s="8"/>
      <c r="M412" s="16"/>
      <c r="N412" s="95"/>
      <c r="O412" s="18"/>
      <c r="P412" s="96"/>
      <c r="T412" s="32"/>
    </row>
    <row r="413">
      <c r="E413" s="98"/>
      <c r="F413" s="8"/>
      <c r="M413" s="16"/>
      <c r="N413" s="95"/>
      <c r="O413" s="18"/>
      <c r="P413" s="96"/>
      <c r="T413" s="32"/>
    </row>
    <row r="414">
      <c r="E414" s="98"/>
      <c r="F414" s="8"/>
      <c r="M414" s="16"/>
      <c r="N414" s="95"/>
      <c r="O414" s="18"/>
      <c r="P414" s="96"/>
      <c r="T414" s="32"/>
    </row>
    <row r="415">
      <c r="E415" s="98"/>
      <c r="F415" s="8"/>
      <c r="M415" s="16"/>
      <c r="N415" s="95"/>
      <c r="O415" s="18"/>
      <c r="P415" s="96"/>
      <c r="T415" s="32"/>
    </row>
    <row r="416">
      <c r="E416" s="98"/>
      <c r="F416" s="8"/>
      <c r="M416" s="16"/>
      <c r="N416" s="95"/>
      <c r="O416" s="18"/>
      <c r="P416" s="96"/>
      <c r="T416" s="32"/>
    </row>
    <row r="417">
      <c r="E417" s="98"/>
      <c r="F417" s="8"/>
      <c r="M417" s="16"/>
      <c r="N417" s="95"/>
      <c r="O417" s="18"/>
      <c r="P417" s="96"/>
      <c r="T417" s="32"/>
    </row>
    <row r="418">
      <c r="E418" s="98"/>
      <c r="F418" s="8"/>
      <c r="M418" s="16"/>
      <c r="N418" s="95"/>
      <c r="O418" s="18"/>
      <c r="P418" s="96"/>
      <c r="T418" s="32"/>
    </row>
    <row r="419">
      <c r="E419" s="98"/>
      <c r="F419" s="8"/>
      <c r="M419" s="16"/>
      <c r="N419" s="95"/>
      <c r="O419" s="18"/>
      <c r="P419" s="96"/>
      <c r="T419" s="32"/>
    </row>
    <row r="420">
      <c r="E420" s="98"/>
      <c r="F420" s="8"/>
      <c r="M420" s="16"/>
      <c r="N420" s="95"/>
      <c r="O420" s="18"/>
      <c r="P420" s="96"/>
      <c r="T420" s="32"/>
    </row>
    <row r="421">
      <c r="E421" s="98"/>
      <c r="F421" s="8"/>
      <c r="M421" s="16"/>
      <c r="N421" s="95"/>
      <c r="O421" s="18"/>
      <c r="P421" s="96"/>
      <c r="T421" s="32"/>
    </row>
    <row r="422">
      <c r="E422" s="98"/>
      <c r="F422" s="8"/>
      <c r="M422" s="16"/>
      <c r="N422" s="95"/>
      <c r="O422" s="18"/>
      <c r="P422" s="96"/>
      <c r="T422" s="32"/>
    </row>
    <row r="423">
      <c r="E423" s="98"/>
      <c r="F423" s="8"/>
      <c r="M423" s="16"/>
      <c r="N423" s="95"/>
      <c r="O423" s="18"/>
      <c r="P423" s="96"/>
      <c r="T423" s="32"/>
    </row>
    <row r="424">
      <c r="E424" s="98"/>
      <c r="F424" s="8"/>
      <c r="M424" s="16"/>
      <c r="N424" s="95"/>
      <c r="O424" s="18"/>
      <c r="P424" s="96"/>
      <c r="T424" s="32"/>
    </row>
    <row r="425">
      <c r="E425" s="98"/>
      <c r="F425" s="8"/>
      <c r="M425" s="16"/>
      <c r="N425" s="95"/>
      <c r="O425" s="18"/>
      <c r="P425" s="96"/>
      <c r="T425" s="32"/>
    </row>
    <row r="426">
      <c r="E426" s="98"/>
      <c r="F426" s="8"/>
      <c r="M426" s="16"/>
      <c r="N426" s="95"/>
      <c r="O426" s="18"/>
      <c r="P426" s="96"/>
      <c r="T426" s="32"/>
    </row>
    <row r="427">
      <c r="E427" s="98"/>
      <c r="F427" s="8"/>
      <c r="M427" s="16"/>
      <c r="N427" s="95"/>
      <c r="O427" s="18"/>
      <c r="P427" s="96"/>
      <c r="T427" s="32"/>
    </row>
    <row r="428">
      <c r="E428" s="98"/>
      <c r="F428" s="8"/>
      <c r="M428" s="16"/>
      <c r="N428" s="95"/>
      <c r="O428" s="18"/>
      <c r="P428" s="96"/>
      <c r="T428" s="32"/>
    </row>
    <row r="429">
      <c r="E429" s="98"/>
      <c r="F429" s="8"/>
      <c r="M429" s="16"/>
      <c r="N429" s="95"/>
      <c r="O429" s="18"/>
      <c r="P429" s="96"/>
      <c r="T429" s="32"/>
    </row>
    <row r="430">
      <c r="E430" s="98"/>
      <c r="F430" s="8"/>
      <c r="M430" s="16"/>
      <c r="N430" s="95"/>
      <c r="O430" s="18"/>
      <c r="P430" s="96"/>
      <c r="T430" s="32"/>
    </row>
    <row r="431">
      <c r="E431" s="98"/>
      <c r="F431" s="8"/>
      <c r="M431" s="16"/>
      <c r="N431" s="95"/>
      <c r="O431" s="18"/>
      <c r="P431" s="96"/>
      <c r="T431" s="32"/>
    </row>
    <row r="432">
      <c r="E432" s="98"/>
      <c r="F432" s="8"/>
      <c r="M432" s="16"/>
      <c r="N432" s="95"/>
      <c r="O432" s="18"/>
      <c r="P432" s="96"/>
      <c r="T432" s="32"/>
    </row>
    <row r="433">
      <c r="E433" s="98"/>
      <c r="F433" s="8"/>
      <c r="M433" s="16"/>
      <c r="N433" s="95"/>
      <c r="O433" s="18"/>
      <c r="P433" s="96"/>
      <c r="T433" s="32"/>
    </row>
    <row r="434">
      <c r="E434" s="98"/>
      <c r="F434" s="8"/>
      <c r="M434" s="16"/>
      <c r="N434" s="95"/>
      <c r="O434" s="18"/>
      <c r="P434" s="96"/>
      <c r="T434" s="32"/>
    </row>
    <row r="435">
      <c r="E435" s="98"/>
      <c r="F435" s="8"/>
      <c r="M435" s="16"/>
      <c r="N435" s="95"/>
      <c r="O435" s="18"/>
      <c r="P435" s="96"/>
      <c r="T435" s="32"/>
    </row>
    <row r="436">
      <c r="E436" s="98"/>
      <c r="F436" s="8"/>
      <c r="M436" s="16"/>
      <c r="N436" s="95"/>
      <c r="O436" s="18"/>
      <c r="P436" s="96"/>
      <c r="T436" s="32"/>
    </row>
    <row r="437">
      <c r="E437" s="98"/>
      <c r="F437" s="8"/>
      <c r="M437" s="16"/>
      <c r="N437" s="95"/>
      <c r="O437" s="18"/>
      <c r="P437" s="96"/>
      <c r="T437" s="32"/>
    </row>
    <row r="438">
      <c r="E438" s="98"/>
      <c r="F438" s="8"/>
      <c r="M438" s="16"/>
      <c r="N438" s="95"/>
      <c r="O438" s="18"/>
      <c r="P438" s="96"/>
      <c r="T438" s="32"/>
    </row>
    <row r="439">
      <c r="E439" s="98"/>
      <c r="F439" s="8"/>
      <c r="M439" s="16"/>
      <c r="N439" s="95"/>
      <c r="O439" s="18"/>
      <c r="P439" s="96"/>
      <c r="T439" s="32"/>
    </row>
    <row r="440">
      <c r="E440" s="98"/>
      <c r="F440" s="8"/>
      <c r="M440" s="16"/>
      <c r="N440" s="95"/>
      <c r="O440" s="18"/>
      <c r="P440" s="96"/>
      <c r="T440" s="32"/>
    </row>
    <row r="441">
      <c r="E441" s="98"/>
      <c r="F441" s="8"/>
      <c r="M441" s="16"/>
      <c r="N441" s="95"/>
      <c r="O441" s="18"/>
      <c r="P441" s="96"/>
      <c r="T441" s="32"/>
    </row>
    <row r="442">
      <c r="E442" s="98"/>
      <c r="F442" s="8"/>
      <c r="M442" s="16"/>
      <c r="N442" s="95"/>
      <c r="O442" s="18"/>
      <c r="P442" s="96"/>
      <c r="T442" s="32"/>
    </row>
    <row r="443">
      <c r="E443" s="98"/>
      <c r="F443" s="8"/>
      <c r="M443" s="16"/>
      <c r="N443" s="95"/>
      <c r="O443" s="18"/>
      <c r="P443" s="96"/>
      <c r="T443" s="32"/>
    </row>
    <row r="444">
      <c r="E444" s="98"/>
      <c r="F444" s="8"/>
      <c r="M444" s="16"/>
      <c r="N444" s="95"/>
      <c r="O444" s="18"/>
      <c r="P444" s="96"/>
      <c r="T444" s="32"/>
    </row>
    <row r="445">
      <c r="E445" s="98"/>
      <c r="F445" s="8"/>
      <c r="M445" s="16"/>
      <c r="N445" s="95"/>
      <c r="O445" s="18"/>
      <c r="P445" s="96"/>
      <c r="T445" s="32"/>
    </row>
    <row r="446">
      <c r="E446" s="98"/>
      <c r="F446" s="8"/>
      <c r="M446" s="16"/>
      <c r="N446" s="95"/>
      <c r="O446" s="18"/>
      <c r="P446" s="96"/>
      <c r="T446" s="32"/>
    </row>
    <row r="447">
      <c r="E447" s="98"/>
      <c r="F447" s="8"/>
      <c r="M447" s="16"/>
      <c r="N447" s="95"/>
      <c r="O447" s="18"/>
      <c r="P447" s="96"/>
      <c r="T447" s="32"/>
    </row>
    <row r="448">
      <c r="E448" s="98"/>
      <c r="F448" s="8"/>
      <c r="M448" s="16"/>
      <c r="N448" s="95"/>
      <c r="O448" s="18"/>
      <c r="P448" s="96"/>
      <c r="T448" s="32"/>
    </row>
    <row r="449">
      <c r="E449" s="98"/>
      <c r="F449" s="8"/>
      <c r="M449" s="16"/>
      <c r="N449" s="95"/>
      <c r="O449" s="18"/>
      <c r="P449" s="96"/>
      <c r="T449" s="32"/>
    </row>
    <row r="450">
      <c r="E450" s="98"/>
      <c r="F450" s="8"/>
      <c r="M450" s="16"/>
      <c r="N450" s="95"/>
      <c r="O450" s="18"/>
      <c r="P450" s="96"/>
      <c r="T450" s="32"/>
    </row>
    <row r="451">
      <c r="E451" s="98"/>
      <c r="F451" s="8"/>
      <c r="M451" s="16"/>
      <c r="N451" s="95"/>
      <c r="O451" s="18"/>
      <c r="P451" s="96"/>
      <c r="T451" s="32"/>
    </row>
    <row r="452">
      <c r="E452" s="98"/>
      <c r="F452" s="8"/>
      <c r="M452" s="16"/>
      <c r="N452" s="95"/>
      <c r="O452" s="18"/>
      <c r="P452" s="96"/>
      <c r="T452" s="32"/>
    </row>
    <row r="453">
      <c r="E453" s="98"/>
      <c r="F453" s="8"/>
      <c r="M453" s="16"/>
      <c r="N453" s="95"/>
      <c r="O453" s="18"/>
      <c r="P453" s="96"/>
      <c r="T453" s="32"/>
    </row>
    <row r="454">
      <c r="E454" s="98"/>
      <c r="F454" s="8"/>
      <c r="M454" s="16"/>
      <c r="N454" s="95"/>
      <c r="O454" s="18"/>
      <c r="P454" s="96"/>
      <c r="T454" s="32"/>
    </row>
    <row r="455">
      <c r="E455" s="98"/>
      <c r="F455" s="8"/>
      <c r="M455" s="16"/>
      <c r="N455" s="95"/>
      <c r="O455" s="18"/>
      <c r="P455" s="96"/>
      <c r="T455" s="32"/>
    </row>
    <row r="456">
      <c r="E456" s="98"/>
      <c r="F456" s="8"/>
      <c r="M456" s="16"/>
      <c r="N456" s="95"/>
      <c r="O456" s="18"/>
      <c r="P456" s="96"/>
      <c r="T456" s="32"/>
    </row>
    <row r="457">
      <c r="E457" s="98"/>
      <c r="F457" s="8"/>
      <c r="M457" s="16"/>
      <c r="N457" s="95"/>
      <c r="O457" s="18"/>
      <c r="P457" s="96"/>
      <c r="T457" s="32"/>
    </row>
    <row r="458">
      <c r="E458" s="98"/>
      <c r="F458" s="8"/>
      <c r="M458" s="16"/>
      <c r="N458" s="95"/>
      <c r="O458" s="18"/>
      <c r="P458" s="96"/>
      <c r="T458" s="32"/>
    </row>
    <row r="459">
      <c r="E459" s="98"/>
      <c r="F459" s="8"/>
      <c r="M459" s="16"/>
      <c r="N459" s="95"/>
      <c r="O459" s="18"/>
      <c r="P459" s="96"/>
      <c r="T459" s="32"/>
    </row>
    <row r="460">
      <c r="E460" s="98"/>
      <c r="F460" s="8"/>
      <c r="M460" s="16"/>
      <c r="N460" s="95"/>
      <c r="O460" s="18"/>
      <c r="P460" s="96"/>
      <c r="T460" s="32"/>
    </row>
    <row r="461">
      <c r="E461" s="98"/>
      <c r="F461" s="8"/>
      <c r="M461" s="16"/>
      <c r="N461" s="95"/>
      <c r="O461" s="18"/>
      <c r="P461" s="96"/>
      <c r="T461" s="32"/>
    </row>
    <row r="462">
      <c r="E462" s="98"/>
      <c r="F462" s="8"/>
      <c r="M462" s="16"/>
      <c r="N462" s="95"/>
      <c r="O462" s="18"/>
      <c r="P462" s="96"/>
      <c r="T462" s="32"/>
    </row>
    <row r="463">
      <c r="E463" s="98"/>
      <c r="F463" s="8"/>
      <c r="M463" s="16"/>
      <c r="N463" s="95"/>
      <c r="O463" s="18"/>
      <c r="P463" s="96"/>
      <c r="T463" s="32"/>
    </row>
    <row r="464">
      <c r="E464" s="98"/>
      <c r="F464" s="8"/>
      <c r="M464" s="16"/>
      <c r="N464" s="95"/>
      <c r="O464" s="18"/>
      <c r="P464" s="96"/>
      <c r="T464" s="32"/>
    </row>
    <row r="465">
      <c r="E465" s="98"/>
      <c r="F465" s="8"/>
      <c r="M465" s="16"/>
      <c r="N465" s="95"/>
      <c r="O465" s="18"/>
      <c r="P465" s="96"/>
      <c r="T465" s="32"/>
    </row>
    <row r="466">
      <c r="E466" s="98"/>
      <c r="F466" s="8"/>
      <c r="M466" s="16"/>
      <c r="N466" s="95"/>
      <c r="O466" s="18"/>
      <c r="P466" s="96"/>
      <c r="T466" s="32"/>
    </row>
    <row r="467">
      <c r="E467" s="98"/>
      <c r="F467" s="8"/>
      <c r="M467" s="16"/>
      <c r="N467" s="95"/>
      <c r="O467" s="18"/>
      <c r="P467" s="96"/>
      <c r="T467" s="32"/>
    </row>
    <row r="468">
      <c r="E468" s="98"/>
      <c r="F468" s="8"/>
      <c r="M468" s="16"/>
      <c r="N468" s="95"/>
      <c r="O468" s="18"/>
      <c r="P468" s="96"/>
      <c r="T468" s="32"/>
    </row>
    <row r="469">
      <c r="E469" s="98"/>
      <c r="F469" s="8"/>
      <c r="M469" s="16"/>
      <c r="N469" s="95"/>
      <c r="O469" s="18"/>
      <c r="P469" s="96"/>
      <c r="T469" s="32"/>
    </row>
    <row r="470">
      <c r="E470" s="98"/>
      <c r="F470" s="8"/>
      <c r="M470" s="16"/>
      <c r="N470" s="95"/>
      <c r="O470" s="18"/>
      <c r="P470" s="96"/>
      <c r="T470" s="32"/>
    </row>
    <row r="471">
      <c r="E471" s="98"/>
      <c r="F471" s="8"/>
      <c r="M471" s="16"/>
      <c r="N471" s="95"/>
      <c r="O471" s="18"/>
      <c r="P471" s="96"/>
      <c r="T471" s="32"/>
    </row>
    <row r="472">
      <c r="E472" s="98"/>
      <c r="F472" s="8"/>
      <c r="M472" s="16"/>
      <c r="N472" s="95"/>
      <c r="O472" s="18"/>
      <c r="P472" s="96"/>
      <c r="T472" s="32"/>
    </row>
    <row r="473">
      <c r="E473" s="98"/>
      <c r="F473" s="8"/>
      <c r="M473" s="16"/>
      <c r="N473" s="95"/>
      <c r="O473" s="18"/>
      <c r="P473" s="96"/>
      <c r="T473" s="32"/>
    </row>
    <row r="474">
      <c r="E474" s="98"/>
      <c r="F474" s="8"/>
      <c r="M474" s="16"/>
      <c r="N474" s="95"/>
      <c r="O474" s="18"/>
      <c r="P474" s="96"/>
      <c r="T474" s="32"/>
    </row>
    <row r="475">
      <c r="E475" s="98"/>
      <c r="F475" s="8"/>
      <c r="M475" s="16"/>
      <c r="N475" s="95"/>
      <c r="O475" s="18"/>
      <c r="P475" s="96"/>
      <c r="T475" s="32"/>
    </row>
    <row r="476">
      <c r="E476" s="98"/>
      <c r="F476" s="8"/>
      <c r="M476" s="16"/>
      <c r="N476" s="95"/>
      <c r="O476" s="18"/>
      <c r="P476" s="96"/>
      <c r="T476" s="32"/>
    </row>
    <row r="477">
      <c r="E477" s="98"/>
      <c r="F477" s="8"/>
      <c r="M477" s="16"/>
      <c r="N477" s="95"/>
      <c r="O477" s="18"/>
      <c r="P477" s="96"/>
      <c r="T477" s="32"/>
    </row>
    <row r="478">
      <c r="E478" s="98"/>
      <c r="F478" s="8"/>
      <c r="M478" s="16"/>
      <c r="N478" s="95"/>
      <c r="O478" s="18"/>
      <c r="P478" s="96"/>
      <c r="T478" s="32"/>
    </row>
    <row r="479">
      <c r="E479" s="98"/>
      <c r="F479" s="8"/>
      <c r="M479" s="16"/>
      <c r="N479" s="95"/>
      <c r="O479" s="18"/>
      <c r="P479" s="96"/>
      <c r="T479" s="32"/>
    </row>
    <row r="480">
      <c r="E480" s="98"/>
      <c r="F480" s="8"/>
      <c r="M480" s="16"/>
      <c r="N480" s="95"/>
      <c r="O480" s="18"/>
      <c r="P480" s="96"/>
      <c r="T480" s="32"/>
    </row>
    <row r="481">
      <c r="E481" s="98"/>
      <c r="F481" s="8"/>
      <c r="M481" s="16"/>
      <c r="N481" s="95"/>
      <c r="O481" s="18"/>
      <c r="P481" s="96"/>
      <c r="T481" s="32"/>
    </row>
    <row r="482">
      <c r="E482" s="98"/>
      <c r="F482" s="8"/>
      <c r="M482" s="16"/>
      <c r="N482" s="95"/>
      <c r="O482" s="18"/>
      <c r="P482" s="96"/>
      <c r="T482" s="32"/>
    </row>
    <row r="483">
      <c r="E483" s="98"/>
      <c r="F483" s="8"/>
      <c r="M483" s="16"/>
      <c r="N483" s="95"/>
      <c r="O483" s="18"/>
      <c r="P483" s="96"/>
      <c r="T483" s="32"/>
    </row>
    <row r="484">
      <c r="E484" s="98"/>
      <c r="F484" s="8"/>
      <c r="M484" s="16"/>
      <c r="N484" s="95"/>
      <c r="O484" s="18"/>
      <c r="P484" s="96"/>
      <c r="T484" s="32"/>
    </row>
    <row r="485">
      <c r="E485" s="98"/>
      <c r="F485" s="8"/>
      <c r="M485" s="16"/>
      <c r="N485" s="95"/>
      <c r="O485" s="18"/>
      <c r="P485" s="96"/>
      <c r="T485" s="32"/>
    </row>
    <row r="486">
      <c r="E486" s="98"/>
      <c r="F486" s="8"/>
      <c r="M486" s="16"/>
      <c r="N486" s="95"/>
      <c r="O486" s="18"/>
      <c r="P486" s="96"/>
      <c r="T486" s="32"/>
    </row>
    <row r="487">
      <c r="E487" s="98"/>
      <c r="F487" s="8"/>
      <c r="M487" s="16"/>
      <c r="N487" s="95"/>
      <c r="O487" s="18"/>
      <c r="P487" s="96"/>
      <c r="T487" s="32"/>
    </row>
    <row r="488">
      <c r="E488" s="98"/>
      <c r="F488" s="8"/>
      <c r="M488" s="16"/>
      <c r="N488" s="95"/>
      <c r="O488" s="18"/>
      <c r="P488" s="96"/>
      <c r="T488" s="32"/>
    </row>
    <row r="489">
      <c r="E489" s="98"/>
      <c r="F489" s="8"/>
      <c r="M489" s="16"/>
      <c r="N489" s="95"/>
      <c r="O489" s="18"/>
      <c r="P489" s="96"/>
      <c r="T489" s="32"/>
    </row>
    <row r="490">
      <c r="E490" s="98"/>
      <c r="F490" s="8"/>
      <c r="M490" s="16"/>
      <c r="N490" s="95"/>
      <c r="O490" s="18"/>
      <c r="P490" s="96"/>
      <c r="T490" s="32"/>
    </row>
    <row r="491">
      <c r="E491" s="98"/>
      <c r="F491" s="8"/>
      <c r="M491" s="16"/>
      <c r="N491" s="95"/>
      <c r="O491" s="18"/>
      <c r="P491" s="96"/>
      <c r="T491" s="32"/>
    </row>
    <row r="492">
      <c r="E492" s="98"/>
      <c r="F492" s="8"/>
      <c r="M492" s="16"/>
      <c r="N492" s="95"/>
      <c r="O492" s="18"/>
      <c r="P492" s="96"/>
      <c r="T492" s="32"/>
    </row>
    <row r="493">
      <c r="E493" s="98"/>
      <c r="F493" s="8"/>
      <c r="M493" s="16"/>
      <c r="N493" s="95"/>
      <c r="O493" s="18"/>
      <c r="P493" s="96"/>
      <c r="T493" s="32"/>
    </row>
    <row r="494">
      <c r="E494" s="98"/>
      <c r="F494" s="8"/>
      <c r="M494" s="16"/>
      <c r="N494" s="95"/>
      <c r="O494" s="18"/>
      <c r="P494" s="96"/>
      <c r="T494" s="32"/>
    </row>
    <row r="495">
      <c r="E495" s="98"/>
      <c r="F495" s="8"/>
      <c r="M495" s="16"/>
      <c r="N495" s="95"/>
      <c r="O495" s="18"/>
      <c r="P495" s="96"/>
      <c r="T495" s="32"/>
    </row>
    <row r="496">
      <c r="E496" s="98"/>
      <c r="F496" s="8"/>
      <c r="M496" s="16"/>
      <c r="N496" s="95"/>
      <c r="O496" s="18"/>
      <c r="P496" s="96"/>
      <c r="T496" s="32"/>
    </row>
    <row r="497">
      <c r="E497" s="98"/>
      <c r="F497" s="8"/>
      <c r="M497" s="16"/>
      <c r="N497" s="95"/>
      <c r="O497" s="18"/>
      <c r="P497" s="96"/>
      <c r="T497" s="32"/>
    </row>
    <row r="498">
      <c r="E498" s="98"/>
      <c r="F498" s="8"/>
      <c r="M498" s="16"/>
      <c r="N498" s="95"/>
      <c r="O498" s="18"/>
      <c r="P498" s="96"/>
      <c r="T498" s="32"/>
    </row>
    <row r="499">
      <c r="E499" s="98"/>
      <c r="F499" s="8"/>
      <c r="M499" s="16"/>
      <c r="N499" s="95"/>
      <c r="O499" s="18"/>
      <c r="P499" s="96"/>
      <c r="T499" s="32"/>
    </row>
    <row r="500">
      <c r="E500" s="98"/>
      <c r="F500" s="8"/>
      <c r="M500" s="16"/>
      <c r="N500" s="95"/>
      <c r="O500" s="18"/>
      <c r="P500" s="96"/>
      <c r="T500" s="32"/>
    </row>
    <row r="501">
      <c r="E501" s="98"/>
      <c r="F501" s="8"/>
      <c r="M501" s="16"/>
      <c r="N501" s="95"/>
      <c r="O501" s="18"/>
      <c r="P501" s="96"/>
      <c r="T501" s="32"/>
    </row>
    <row r="502">
      <c r="E502" s="98"/>
      <c r="F502" s="8"/>
      <c r="M502" s="16"/>
      <c r="N502" s="95"/>
      <c r="O502" s="18"/>
      <c r="P502" s="96"/>
      <c r="T502" s="32"/>
    </row>
    <row r="503">
      <c r="E503" s="98"/>
      <c r="F503" s="8"/>
      <c r="M503" s="16"/>
      <c r="N503" s="95"/>
      <c r="O503" s="18"/>
      <c r="P503" s="96"/>
      <c r="T503" s="32"/>
    </row>
    <row r="504">
      <c r="E504" s="98"/>
      <c r="F504" s="8"/>
      <c r="M504" s="16"/>
      <c r="N504" s="95"/>
      <c r="O504" s="18"/>
      <c r="P504" s="96"/>
      <c r="T504" s="32"/>
    </row>
    <row r="505">
      <c r="E505" s="98"/>
      <c r="F505" s="8"/>
      <c r="M505" s="16"/>
      <c r="N505" s="95"/>
      <c r="O505" s="18"/>
      <c r="P505" s="96"/>
      <c r="T505" s="32"/>
    </row>
    <row r="506">
      <c r="E506" s="98"/>
      <c r="F506" s="8"/>
      <c r="M506" s="16"/>
      <c r="N506" s="95"/>
      <c r="O506" s="18"/>
      <c r="P506" s="96"/>
      <c r="T506" s="32"/>
    </row>
    <row r="507">
      <c r="E507" s="98"/>
      <c r="F507" s="8"/>
      <c r="M507" s="16"/>
      <c r="N507" s="95"/>
      <c r="O507" s="18"/>
      <c r="P507" s="96"/>
      <c r="T507" s="32"/>
    </row>
    <row r="508">
      <c r="E508" s="98"/>
      <c r="F508" s="8"/>
      <c r="M508" s="16"/>
      <c r="N508" s="95"/>
      <c r="O508" s="18"/>
      <c r="P508" s="96"/>
      <c r="T508" s="32"/>
    </row>
    <row r="509">
      <c r="E509" s="98"/>
      <c r="F509" s="8"/>
      <c r="M509" s="16"/>
      <c r="N509" s="95"/>
      <c r="O509" s="18"/>
      <c r="P509" s="96"/>
      <c r="T509" s="32"/>
    </row>
    <row r="510">
      <c r="E510" s="98"/>
      <c r="F510" s="8"/>
      <c r="M510" s="16"/>
      <c r="N510" s="95"/>
      <c r="O510" s="18"/>
      <c r="P510" s="96"/>
      <c r="T510" s="32"/>
    </row>
    <row r="511">
      <c r="E511" s="98"/>
      <c r="F511" s="8"/>
      <c r="M511" s="16"/>
      <c r="N511" s="95"/>
      <c r="O511" s="18"/>
      <c r="P511" s="96"/>
      <c r="T511" s="32"/>
    </row>
    <row r="512">
      <c r="E512" s="98"/>
      <c r="F512" s="8"/>
      <c r="M512" s="16"/>
      <c r="N512" s="95"/>
      <c r="O512" s="18"/>
      <c r="P512" s="96"/>
      <c r="T512" s="32"/>
    </row>
    <row r="513">
      <c r="E513" s="98"/>
      <c r="F513" s="8"/>
      <c r="M513" s="16"/>
      <c r="N513" s="95"/>
      <c r="O513" s="18"/>
      <c r="P513" s="96"/>
      <c r="T513" s="32"/>
    </row>
    <row r="514">
      <c r="E514" s="98"/>
      <c r="F514" s="8"/>
      <c r="M514" s="16"/>
      <c r="N514" s="95"/>
      <c r="O514" s="18"/>
      <c r="P514" s="96"/>
      <c r="T514" s="32"/>
    </row>
    <row r="515">
      <c r="E515" s="98"/>
      <c r="F515" s="8"/>
      <c r="M515" s="16"/>
      <c r="N515" s="95"/>
      <c r="O515" s="18"/>
      <c r="P515" s="96"/>
      <c r="T515" s="32"/>
    </row>
    <row r="516">
      <c r="E516" s="98"/>
      <c r="F516" s="8"/>
      <c r="M516" s="16"/>
      <c r="N516" s="95"/>
      <c r="O516" s="18"/>
      <c r="P516" s="96"/>
      <c r="T516" s="32"/>
    </row>
    <row r="517">
      <c r="E517" s="98"/>
      <c r="F517" s="8"/>
      <c r="M517" s="16"/>
      <c r="N517" s="95"/>
      <c r="O517" s="18"/>
      <c r="P517" s="96"/>
      <c r="T517" s="32"/>
    </row>
    <row r="518">
      <c r="E518" s="98"/>
      <c r="F518" s="8"/>
      <c r="M518" s="16"/>
      <c r="N518" s="95"/>
      <c r="O518" s="18"/>
      <c r="P518" s="96"/>
      <c r="T518" s="32"/>
    </row>
    <row r="519">
      <c r="E519" s="98"/>
      <c r="F519" s="8"/>
      <c r="M519" s="16"/>
      <c r="N519" s="95"/>
      <c r="O519" s="18"/>
      <c r="P519" s="96"/>
      <c r="T519" s="32"/>
    </row>
    <row r="520">
      <c r="E520" s="98"/>
      <c r="F520" s="8"/>
      <c r="M520" s="16"/>
      <c r="N520" s="95"/>
      <c r="O520" s="18"/>
      <c r="P520" s="96"/>
      <c r="T520" s="32"/>
    </row>
    <row r="521">
      <c r="E521" s="98"/>
      <c r="F521" s="8"/>
      <c r="M521" s="16"/>
      <c r="N521" s="95"/>
      <c r="O521" s="18"/>
      <c r="P521" s="96"/>
      <c r="T521" s="32"/>
    </row>
    <row r="522">
      <c r="E522" s="98"/>
      <c r="F522" s="8"/>
      <c r="M522" s="16"/>
      <c r="N522" s="95"/>
      <c r="O522" s="18"/>
      <c r="P522" s="96"/>
      <c r="T522" s="32"/>
    </row>
    <row r="523">
      <c r="E523" s="98"/>
      <c r="F523" s="8"/>
      <c r="M523" s="16"/>
      <c r="N523" s="95"/>
      <c r="O523" s="18"/>
      <c r="P523" s="96"/>
      <c r="T523" s="32"/>
    </row>
    <row r="524">
      <c r="E524" s="98"/>
      <c r="F524" s="8"/>
      <c r="M524" s="16"/>
      <c r="N524" s="95"/>
      <c r="O524" s="18"/>
      <c r="P524" s="96"/>
      <c r="T524" s="32"/>
    </row>
    <row r="525">
      <c r="E525" s="98"/>
      <c r="F525" s="8"/>
      <c r="M525" s="16"/>
      <c r="N525" s="95"/>
      <c r="O525" s="18"/>
      <c r="P525" s="96"/>
      <c r="T525" s="32"/>
    </row>
    <row r="526">
      <c r="E526" s="98"/>
      <c r="F526" s="8"/>
      <c r="M526" s="16"/>
      <c r="N526" s="95"/>
      <c r="O526" s="18"/>
      <c r="P526" s="96"/>
      <c r="T526" s="32"/>
    </row>
    <row r="527">
      <c r="E527" s="98"/>
      <c r="F527" s="8"/>
      <c r="M527" s="16"/>
      <c r="N527" s="95"/>
      <c r="O527" s="18"/>
      <c r="P527" s="96"/>
      <c r="T527" s="32"/>
    </row>
    <row r="528">
      <c r="E528" s="98"/>
      <c r="F528" s="8"/>
      <c r="M528" s="16"/>
      <c r="N528" s="95"/>
      <c r="O528" s="18"/>
      <c r="P528" s="96"/>
      <c r="T528" s="32"/>
    </row>
    <row r="529">
      <c r="E529" s="98"/>
      <c r="F529" s="8"/>
      <c r="M529" s="16"/>
      <c r="N529" s="95"/>
      <c r="O529" s="18"/>
      <c r="P529" s="96"/>
      <c r="T529" s="32"/>
    </row>
    <row r="530">
      <c r="E530" s="98"/>
      <c r="F530" s="8"/>
      <c r="M530" s="16"/>
      <c r="N530" s="95"/>
      <c r="O530" s="18"/>
      <c r="P530" s="96"/>
      <c r="T530" s="32"/>
    </row>
    <row r="531">
      <c r="E531" s="98"/>
      <c r="F531" s="8"/>
      <c r="M531" s="16"/>
      <c r="N531" s="95"/>
      <c r="O531" s="18"/>
      <c r="P531" s="96"/>
      <c r="T531" s="32"/>
    </row>
    <row r="532">
      <c r="E532" s="98"/>
      <c r="F532" s="8"/>
      <c r="M532" s="16"/>
      <c r="N532" s="95"/>
      <c r="O532" s="18"/>
      <c r="P532" s="96"/>
      <c r="T532" s="32"/>
    </row>
    <row r="533">
      <c r="E533" s="98"/>
      <c r="F533" s="8"/>
      <c r="M533" s="16"/>
      <c r="N533" s="95"/>
      <c r="O533" s="18"/>
      <c r="P533" s="96"/>
      <c r="T533" s="32"/>
    </row>
    <row r="534">
      <c r="E534" s="98"/>
      <c r="F534" s="8"/>
      <c r="M534" s="16"/>
      <c r="N534" s="95"/>
      <c r="O534" s="18"/>
      <c r="P534" s="96"/>
      <c r="T534" s="32"/>
    </row>
    <row r="535">
      <c r="E535" s="98"/>
      <c r="F535" s="8"/>
      <c r="M535" s="16"/>
      <c r="N535" s="95"/>
      <c r="O535" s="18"/>
      <c r="P535" s="96"/>
      <c r="T535" s="32"/>
    </row>
    <row r="536">
      <c r="E536" s="98"/>
      <c r="F536" s="8"/>
      <c r="M536" s="16"/>
      <c r="N536" s="95"/>
      <c r="O536" s="18"/>
      <c r="P536" s="96"/>
      <c r="T536" s="32"/>
    </row>
    <row r="537">
      <c r="E537" s="98"/>
      <c r="F537" s="8"/>
      <c r="M537" s="16"/>
      <c r="N537" s="95"/>
      <c r="O537" s="18"/>
      <c r="P537" s="96"/>
      <c r="T537" s="32"/>
    </row>
    <row r="538">
      <c r="E538" s="98"/>
      <c r="F538" s="8"/>
      <c r="M538" s="16"/>
      <c r="N538" s="95"/>
      <c r="O538" s="18"/>
      <c r="P538" s="96"/>
      <c r="T538" s="32"/>
    </row>
    <row r="539">
      <c r="E539" s="98"/>
      <c r="F539" s="8"/>
      <c r="M539" s="16"/>
      <c r="N539" s="95"/>
      <c r="O539" s="18"/>
      <c r="P539" s="96"/>
      <c r="T539" s="32"/>
    </row>
    <row r="540">
      <c r="E540" s="98"/>
      <c r="F540" s="8"/>
      <c r="M540" s="16"/>
      <c r="N540" s="95"/>
      <c r="O540" s="18"/>
      <c r="P540" s="96"/>
      <c r="T540" s="32"/>
    </row>
    <row r="541">
      <c r="E541" s="98"/>
      <c r="F541" s="8"/>
      <c r="M541" s="16"/>
      <c r="N541" s="95"/>
      <c r="O541" s="18"/>
      <c r="P541" s="96"/>
      <c r="T541" s="32"/>
    </row>
    <row r="542">
      <c r="E542" s="98"/>
      <c r="F542" s="8"/>
      <c r="M542" s="16"/>
      <c r="N542" s="95"/>
      <c r="O542" s="18"/>
      <c r="P542" s="96"/>
      <c r="T542" s="32"/>
    </row>
    <row r="543">
      <c r="E543" s="98"/>
      <c r="F543" s="8"/>
      <c r="M543" s="16"/>
      <c r="N543" s="95"/>
      <c r="O543" s="18"/>
      <c r="P543" s="96"/>
      <c r="T543" s="32"/>
    </row>
    <row r="544">
      <c r="E544" s="98"/>
      <c r="F544" s="8"/>
      <c r="M544" s="16"/>
      <c r="N544" s="95"/>
      <c r="O544" s="18"/>
      <c r="P544" s="96"/>
      <c r="T544" s="32"/>
    </row>
    <row r="545">
      <c r="E545" s="98"/>
      <c r="F545" s="8"/>
      <c r="M545" s="16"/>
      <c r="N545" s="95"/>
      <c r="O545" s="18"/>
      <c r="P545" s="96"/>
      <c r="T545" s="32"/>
    </row>
    <row r="546">
      <c r="E546" s="98"/>
      <c r="F546" s="8"/>
      <c r="M546" s="16"/>
      <c r="N546" s="95"/>
      <c r="O546" s="18"/>
      <c r="P546" s="96"/>
      <c r="T546" s="32"/>
    </row>
    <row r="547">
      <c r="E547" s="98"/>
      <c r="F547" s="8"/>
      <c r="M547" s="16"/>
      <c r="N547" s="95"/>
      <c r="O547" s="18"/>
      <c r="P547" s="96"/>
      <c r="T547" s="32"/>
    </row>
    <row r="548">
      <c r="E548" s="98"/>
      <c r="F548" s="8"/>
      <c r="M548" s="16"/>
      <c r="N548" s="95"/>
      <c r="O548" s="18"/>
      <c r="P548" s="96"/>
      <c r="T548" s="32"/>
    </row>
    <row r="549">
      <c r="E549" s="98"/>
      <c r="F549" s="8"/>
      <c r="M549" s="16"/>
      <c r="N549" s="95"/>
      <c r="O549" s="18"/>
      <c r="P549" s="96"/>
      <c r="T549" s="32"/>
    </row>
    <row r="550">
      <c r="E550" s="98"/>
      <c r="F550" s="8"/>
      <c r="M550" s="16"/>
      <c r="N550" s="95"/>
      <c r="O550" s="18"/>
      <c r="P550" s="96"/>
      <c r="T550" s="32"/>
    </row>
    <row r="551">
      <c r="E551" s="98"/>
      <c r="F551" s="8"/>
      <c r="M551" s="16"/>
      <c r="N551" s="95"/>
      <c r="O551" s="18"/>
      <c r="P551" s="96"/>
      <c r="T551" s="32"/>
    </row>
    <row r="552">
      <c r="E552" s="98"/>
      <c r="F552" s="8"/>
      <c r="M552" s="16"/>
      <c r="N552" s="95"/>
      <c r="O552" s="18"/>
      <c r="P552" s="96"/>
      <c r="T552" s="32"/>
    </row>
    <row r="553">
      <c r="E553" s="98"/>
      <c r="F553" s="8"/>
      <c r="M553" s="16"/>
      <c r="N553" s="95"/>
      <c r="O553" s="18"/>
      <c r="P553" s="96"/>
      <c r="T553" s="32"/>
    </row>
    <row r="554">
      <c r="E554" s="98"/>
      <c r="F554" s="8"/>
      <c r="M554" s="16"/>
      <c r="N554" s="95"/>
      <c r="O554" s="18"/>
      <c r="P554" s="96"/>
      <c r="T554" s="32"/>
    </row>
    <row r="555">
      <c r="E555" s="98"/>
      <c r="F555" s="8"/>
      <c r="M555" s="16"/>
      <c r="N555" s="95"/>
      <c r="O555" s="18"/>
      <c r="P555" s="96"/>
      <c r="T555" s="32"/>
    </row>
    <row r="556">
      <c r="E556" s="98"/>
      <c r="F556" s="8"/>
      <c r="M556" s="16"/>
      <c r="N556" s="95"/>
      <c r="O556" s="18"/>
      <c r="P556" s="96"/>
      <c r="T556" s="32"/>
    </row>
    <row r="557">
      <c r="E557" s="98"/>
      <c r="F557" s="8"/>
      <c r="M557" s="16"/>
      <c r="N557" s="95"/>
      <c r="O557" s="18"/>
      <c r="P557" s="96"/>
      <c r="T557" s="32"/>
    </row>
    <row r="558">
      <c r="E558" s="98"/>
      <c r="F558" s="8"/>
      <c r="M558" s="16"/>
      <c r="N558" s="95"/>
      <c r="O558" s="18"/>
      <c r="P558" s="96"/>
      <c r="T558" s="32"/>
    </row>
    <row r="559">
      <c r="E559" s="98"/>
      <c r="F559" s="8"/>
      <c r="M559" s="16"/>
      <c r="N559" s="95"/>
      <c r="O559" s="18"/>
      <c r="P559" s="96"/>
      <c r="T559" s="32"/>
    </row>
    <row r="560">
      <c r="E560" s="98"/>
      <c r="F560" s="8"/>
      <c r="M560" s="16"/>
      <c r="N560" s="95"/>
      <c r="O560" s="18"/>
      <c r="P560" s="96"/>
      <c r="T560" s="32"/>
    </row>
    <row r="561">
      <c r="E561" s="98"/>
      <c r="F561" s="8"/>
      <c r="M561" s="16"/>
      <c r="N561" s="95"/>
      <c r="O561" s="18"/>
      <c r="P561" s="96"/>
      <c r="T561" s="32"/>
    </row>
    <row r="562">
      <c r="E562" s="98"/>
      <c r="F562" s="8"/>
      <c r="M562" s="16"/>
      <c r="N562" s="95"/>
      <c r="O562" s="18"/>
      <c r="P562" s="96"/>
      <c r="T562" s="32"/>
    </row>
    <row r="563">
      <c r="E563" s="98"/>
      <c r="F563" s="8"/>
      <c r="M563" s="16"/>
      <c r="N563" s="95"/>
      <c r="O563" s="18"/>
      <c r="P563" s="96"/>
      <c r="T563" s="32"/>
    </row>
    <row r="564">
      <c r="E564" s="98"/>
      <c r="F564" s="8"/>
      <c r="M564" s="16"/>
      <c r="N564" s="95"/>
      <c r="O564" s="18"/>
      <c r="P564" s="96"/>
      <c r="T564" s="32"/>
    </row>
    <row r="565">
      <c r="E565" s="98"/>
      <c r="F565" s="8"/>
      <c r="M565" s="16"/>
      <c r="N565" s="95"/>
      <c r="O565" s="18"/>
      <c r="P565" s="96"/>
      <c r="T565" s="32"/>
    </row>
    <row r="566">
      <c r="E566" s="98"/>
      <c r="F566" s="8"/>
      <c r="M566" s="16"/>
      <c r="N566" s="95"/>
      <c r="O566" s="18"/>
      <c r="P566" s="96"/>
      <c r="T566" s="32"/>
    </row>
    <row r="567">
      <c r="E567" s="98"/>
      <c r="F567" s="8"/>
      <c r="M567" s="16"/>
      <c r="N567" s="95"/>
      <c r="O567" s="18"/>
      <c r="P567" s="96"/>
      <c r="T567" s="32"/>
    </row>
    <row r="568">
      <c r="E568" s="98"/>
      <c r="F568" s="8"/>
      <c r="M568" s="16"/>
      <c r="N568" s="95"/>
      <c r="O568" s="18"/>
      <c r="P568" s="96"/>
      <c r="T568" s="32"/>
    </row>
    <row r="569">
      <c r="E569" s="98"/>
      <c r="F569" s="8"/>
      <c r="M569" s="16"/>
      <c r="N569" s="95"/>
      <c r="O569" s="18"/>
      <c r="P569" s="96"/>
      <c r="T569" s="32"/>
    </row>
    <row r="570">
      <c r="E570" s="98"/>
      <c r="F570" s="8"/>
      <c r="M570" s="16"/>
      <c r="N570" s="95"/>
      <c r="O570" s="18"/>
      <c r="P570" s="96"/>
      <c r="T570" s="32"/>
    </row>
    <row r="571">
      <c r="E571" s="98"/>
      <c r="F571" s="8"/>
      <c r="M571" s="16"/>
      <c r="N571" s="95"/>
      <c r="O571" s="18"/>
      <c r="P571" s="96"/>
      <c r="T571" s="32"/>
    </row>
    <row r="572">
      <c r="E572" s="98"/>
      <c r="F572" s="8"/>
      <c r="M572" s="16"/>
      <c r="N572" s="95"/>
      <c r="O572" s="18"/>
      <c r="P572" s="96"/>
      <c r="T572" s="32"/>
    </row>
    <row r="573">
      <c r="E573" s="98"/>
      <c r="F573" s="8"/>
      <c r="M573" s="16"/>
      <c r="N573" s="95"/>
      <c r="O573" s="18"/>
      <c r="P573" s="96"/>
      <c r="T573" s="32"/>
    </row>
    <row r="574">
      <c r="E574" s="98"/>
      <c r="F574" s="8"/>
      <c r="M574" s="16"/>
      <c r="N574" s="95"/>
      <c r="O574" s="18"/>
      <c r="P574" s="96"/>
      <c r="T574" s="32"/>
    </row>
    <row r="575">
      <c r="E575" s="98"/>
      <c r="F575" s="8"/>
      <c r="M575" s="16"/>
      <c r="N575" s="95"/>
      <c r="O575" s="18"/>
      <c r="P575" s="96"/>
      <c r="T575" s="32"/>
    </row>
    <row r="576">
      <c r="E576" s="98"/>
      <c r="F576" s="8"/>
      <c r="M576" s="16"/>
      <c r="N576" s="95"/>
      <c r="O576" s="18"/>
      <c r="P576" s="96"/>
      <c r="T576" s="32"/>
    </row>
    <row r="577">
      <c r="E577" s="98"/>
      <c r="F577" s="8"/>
      <c r="M577" s="16"/>
      <c r="N577" s="95"/>
      <c r="O577" s="18"/>
      <c r="P577" s="96"/>
      <c r="T577" s="32"/>
    </row>
    <row r="578">
      <c r="E578" s="98"/>
      <c r="F578" s="8"/>
      <c r="M578" s="16"/>
      <c r="N578" s="95"/>
      <c r="O578" s="18"/>
      <c r="P578" s="96"/>
      <c r="T578" s="32"/>
    </row>
    <row r="579">
      <c r="E579" s="98"/>
      <c r="F579" s="8"/>
      <c r="M579" s="16"/>
      <c r="N579" s="95"/>
      <c r="O579" s="18"/>
      <c r="P579" s="96"/>
      <c r="T579" s="32"/>
    </row>
    <row r="580">
      <c r="E580" s="98"/>
      <c r="F580" s="8"/>
      <c r="M580" s="16"/>
      <c r="N580" s="95"/>
      <c r="O580" s="18"/>
      <c r="P580" s="96"/>
      <c r="T580" s="32"/>
    </row>
    <row r="581">
      <c r="E581" s="98"/>
      <c r="F581" s="8"/>
      <c r="M581" s="16"/>
      <c r="N581" s="95"/>
      <c r="O581" s="18"/>
      <c r="P581" s="96"/>
      <c r="T581" s="32"/>
    </row>
    <row r="582">
      <c r="E582" s="98"/>
      <c r="F582" s="8"/>
      <c r="M582" s="16"/>
      <c r="N582" s="95"/>
      <c r="O582" s="18"/>
      <c r="P582" s="96"/>
      <c r="T582" s="32"/>
    </row>
    <row r="583">
      <c r="E583" s="98"/>
      <c r="F583" s="8"/>
      <c r="M583" s="16"/>
      <c r="N583" s="95"/>
      <c r="O583" s="18"/>
      <c r="P583" s="96"/>
      <c r="T583" s="32"/>
    </row>
    <row r="584">
      <c r="E584" s="98"/>
      <c r="F584" s="8"/>
      <c r="M584" s="16"/>
      <c r="N584" s="95"/>
      <c r="O584" s="18"/>
      <c r="P584" s="96"/>
      <c r="T584" s="32"/>
    </row>
    <row r="585">
      <c r="E585" s="98"/>
      <c r="F585" s="8"/>
      <c r="M585" s="16"/>
      <c r="N585" s="95"/>
      <c r="O585" s="18"/>
      <c r="P585" s="96"/>
      <c r="T585" s="32"/>
    </row>
    <row r="586">
      <c r="E586" s="98"/>
      <c r="F586" s="8"/>
      <c r="M586" s="16"/>
      <c r="N586" s="95"/>
      <c r="O586" s="18"/>
      <c r="P586" s="96"/>
      <c r="T586" s="32"/>
    </row>
    <row r="587">
      <c r="E587" s="98"/>
      <c r="F587" s="8"/>
      <c r="M587" s="16"/>
      <c r="N587" s="95"/>
      <c r="O587" s="18"/>
      <c r="P587" s="96"/>
      <c r="T587" s="32"/>
    </row>
    <row r="588">
      <c r="E588" s="98"/>
      <c r="F588" s="8"/>
      <c r="M588" s="16"/>
      <c r="N588" s="95"/>
      <c r="O588" s="18"/>
      <c r="P588" s="96"/>
      <c r="T588" s="32"/>
    </row>
    <row r="589">
      <c r="E589" s="98"/>
      <c r="F589" s="8"/>
      <c r="M589" s="16"/>
      <c r="N589" s="95"/>
      <c r="O589" s="18"/>
      <c r="P589" s="96"/>
      <c r="T589" s="32"/>
    </row>
    <row r="590">
      <c r="E590" s="98"/>
      <c r="F590" s="8"/>
      <c r="M590" s="16"/>
      <c r="N590" s="95"/>
      <c r="O590" s="18"/>
      <c r="P590" s="96"/>
      <c r="T590" s="32"/>
    </row>
    <row r="591">
      <c r="E591" s="98"/>
      <c r="F591" s="8"/>
      <c r="M591" s="16"/>
      <c r="N591" s="95"/>
      <c r="O591" s="18"/>
      <c r="P591" s="96"/>
      <c r="T591" s="32"/>
    </row>
    <row r="592">
      <c r="E592" s="98"/>
      <c r="F592" s="8"/>
      <c r="M592" s="16"/>
      <c r="N592" s="95"/>
      <c r="O592" s="18"/>
      <c r="P592" s="96"/>
      <c r="T592" s="32"/>
    </row>
    <row r="593">
      <c r="E593" s="98"/>
      <c r="F593" s="8"/>
      <c r="M593" s="16"/>
      <c r="N593" s="95"/>
      <c r="O593" s="18"/>
      <c r="P593" s="96"/>
      <c r="T593" s="32"/>
    </row>
    <row r="594">
      <c r="E594" s="98"/>
      <c r="F594" s="8"/>
      <c r="M594" s="16"/>
      <c r="N594" s="95"/>
      <c r="O594" s="18"/>
      <c r="P594" s="96"/>
      <c r="T594" s="32"/>
    </row>
    <row r="595">
      <c r="E595" s="98"/>
      <c r="F595" s="8"/>
      <c r="M595" s="16"/>
      <c r="N595" s="95"/>
      <c r="O595" s="18"/>
      <c r="P595" s="96"/>
      <c r="T595" s="32"/>
    </row>
    <row r="596">
      <c r="E596" s="98"/>
      <c r="F596" s="8"/>
      <c r="M596" s="16"/>
      <c r="N596" s="95"/>
      <c r="O596" s="18"/>
      <c r="P596" s="96"/>
      <c r="T596" s="32"/>
    </row>
    <row r="597">
      <c r="E597" s="98"/>
      <c r="F597" s="8"/>
      <c r="M597" s="16"/>
      <c r="N597" s="95"/>
      <c r="O597" s="18"/>
      <c r="P597" s="96"/>
      <c r="T597" s="32"/>
    </row>
    <row r="598">
      <c r="E598" s="98"/>
      <c r="F598" s="8"/>
      <c r="M598" s="16"/>
      <c r="N598" s="95"/>
      <c r="O598" s="18"/>
      <c r="P598" s="96"/>
      <c r="T598" s="32"/>
    </row>
    <row r="599">
      <c r="E599" s="98"/>
      <c r="F599" s="8"/>
      <c r="M599" s="16"/>
      <c r="N599" s="95"/>
      <c r="O599" s="18"/>
      <c r="P599" s="96"/>
      <c r="T599" s="32"/>
    </row>
    <row r="600">
      <c r="E600" s="98"/>
      <c r="F600" s="8"/>
      <c r="M600" s="16"/>
      <c r="N600" s="95"/>
      <c r="O600" s="18"/>
      <c r="P600" s="96"/>
      <c r="T600" s="32"/>
    </row>
    <row r="601">
      <c r="E601" s="98"/>
      <c r="F601" s="8"/>
      <c r="M601" s="16"/>
      <c r="N601" s="95"/>
      <c r="O601" s="18"/>
      <c r="P601" s="96"/>
      <c r="T601" s="32"/>
    </row>
    <row r="602">
      <c r="E602" s="98"/>
      <c r="F602" s="8"/>
      <c r="M602" s="16"/>
      <c r="N602" s="95"/>
      <c r="O602" s="18"/>
      <c r="P602" s="96"/>
      <c r="T602" s="32"/>
    </row>
    <row r="603">
      <c r="E603" s="98"/>
      <c r="F603" s="8"/>
      <c r="M603" s="16"/>
      <c r="N603" s="95"/>
      <c r="O603" s="18"/>
      <c r="P603" s="96"/>
      <c r="T603" s="32"/>
    </row>
    <row r="604">
      <c r="E604" s="98"/>
      <c r="F604" s="8"/>
      <c r="M604" s="16"/>
      <c r="N604" s="95"/>
      <c r="O604" s="18"/>
      <c r="P604" s="96"/>
      <c r="T604" s="32"/>
    </row>
    <row r="605">
      <c r="E605" s="98"/>
      <c r="F605" s="8"/>
      <c r="M605" s="16"/>
      <c r="N605" s="95"/>
      <c r="O605" s="18"/>
      <c r="P605" s="96"/>
      <c r="T605" s="32"/>
    </row>
    <row r="606">
      <c r="E606" s="98"/>
      <c r="F606" s="8"/>
      <c r="M606" s="16"/>
      <c r="N606" s="95"/>
      <c r="O606" s="18"/>
      <c r="P606" s="96"/>
      <c r="T606" s="32"/>
    </row>
    <row r="607">
      <c r="E607" s="98"/>
      <c r="F607" s="8"/>
      <c r="M607" s="16"/>
      <c r="N607" s="95"/>
      <c r="O607" s="18"/>
      <c r="P607" s="96"/>
      <c r="T607" s="32"/>
    </row>
    <row r="608">
      <c r="E608" s="98"/>
      <c r="F608" s="8"/>
      <c r="M608" s="16"/>
      <c r="N608" s="95"/>
      <c r="O608" s="18"/>
      <c r="P608" s="96"/>
      <c r="T608" s="32"/>
    </row>
    <row r="609">
      <c r="E609" s="98"/>
      <c r="F609" s="8"/>
      <c r="M609" s="16"/>
      <c r="N609" s="95"/>
      <c r="O609" s="18"/>
      <c r="P609" s="96"/>
      <c r="T609" s="32"/>
    </row>
    <row r="610">
      <c r="E610" s="98"/>
      <c r="F610" s="8"/>
      <c r="M610" s="16"/>
      <c r="N610" s="95"/>
      <c r="O610" s="18"/>
      <c r="P610" s="96"/>
      <c r="T610" s="32"/>
    </row>
    <row r="611">
      <c r="E611" s="98"/>
      <c r="F611" s="8"/>
      <c r="M611" s="16"/>
      <c r="N611" s="95"/>
      <c r="O611" s="18"/>
      <c r="P611" s="96"/>
      <c r="T611" s="32"/>
    </row>
    <row r="612">
      <c r="E612" s="98"/>
      <c r="F612" s="8"/>
      <c r="M612" s="16"/>
      <c r="N612" s="95"/>
      <c r="O612" s="18"/>
      <c r="P612" s="96"/>
      <c r="T612" s="32"/>
    </row>
    <row r="613">
      <c r="E613" s="98"/>
      <c r="F613" s="8"/>
      <c r="M613" s="16"/>
      <c r="N613" s="95"/>
      <c r="O613" s="18"/>
      <c r="P613" s="96"/>
      <c r="T613" s="32"/>
    </row>
    <row r="614">
      <c r="E614" s="98"/>
      <c r="F614" s="8"/>
      <c r="M614" s="16"/>
      <c r="N614" s="95"/>
      <c r="O614" s="18"/>
      <c r="P614" s="96"/>
      <c r="T614" s="32"/>
    </row>
    <row r="615">
      <c r="E615" s="98"/>
      <c r="F615" s="8"/>
      <c r="M615" s="16"/>
      <c r="N615" s="95"/>
      <c r="O615" s="18"/>
      <c r="P615" s="96"/>
      <c r="T615" s="32"/>
    </row>
    <row r="616">
      <c r="E616" s="98"/>
      <c r="F616" s="8"/>
      <c r="M616" s="16"/>
      <c r="N616" s="95"/>
      <c r="O616" s="18"/>
      <c r="P616" s="96"/>
      <c r="T616" s="32"/>
    </row>
    <row r="617">
      <c r="E617" s="98"/>
      <c r="F617" s="8"/>
      <c r="M617" s="16"/>
      <c r="N617" s="95"/>
      <c r="O617" s="18"/>
      <c r="P617" s="96"/>
      <c r="T617" s="32"/>
    </row>
    <row r="618">
      <c r="E618" s="98"/>
      <c r="F618" s="8"/>
      <c r="M618" s="16"/>
      <c r="N618" s="95"/>
      <c r="O618" s="18"/>
      <c r="P618" s="96"/>
      <c r="T618" s="32"/>
    </row>
    <row r="619">
      <c r="E619" s="98"/>
      <c r="F619" s="8"/>
      <c r="M619" s="16"/>
      <c r="N619" s="95"/>
      <c r="O619" s="18"/>
      <c r="P619" s="96"/>
      <c r="T619" s="32"/>
    </row>
    <row r="620">
      <c r="E620" s="98"/>
      <c r="F620" s="8"/>
      <c r="M620" s="16"/>
      <c r="N620" s="95"/>
      <c r="O620" s="18"/>
      <c r="P620" s="96"/>
      <c r="T620" s="32"/>
    </row>
    <row r="621">
      <c r="E621" s="98"/>
      <c r="F621" s="8"/>
      <c r="M621" s="16"/>
      <c r="N621" s="95"/>
      <c r="O621" s="18"/>
      <c r="P621" s="96"/>
      <c r="T621" s="32"/>
    </row>
    <row r="622">
      <c r="E622" s="98"/>
      <c r="F622" s="8"/>
      <c r="M622" s="16"/>
      <c r="N622" s="95"/>
      <c r="O622" s="18"/>
      <c r="P622" s="96"/>
      <c r="T622" s="32"/>
    </row>
    <row r="623">
      <c r="E623" s="98"/>
      <c r="F623" s="8"/>
      <c r="M623" s="16"/>
      <c r="N623" s="95"/>
      <c r="O623" s="18"/>
      <c r="P623" s="96"/>
      <c r="T623" s="32"/>
    </row>
    <row r="624">
      <c r="E624" s="98"/>
      <c r="F624" s="8"/>
      <c r="M624" s="16"/>
      <c r="N624" s="95"/>
      <c r="O624" s="18"/>
      <c r="P624" s="96"/>
      <c r="T624" s="32"/>
    </row>
    <row r="625">
      <c r="E625" s="98"/>
      <c r="F625" s="8"/>
      <c r="M625" s="16"/>
      <c r="N625" s="95"/>
      <c r="O625" s="18"/>
      <c r="P625" s="96"/>
      <c r="T625" s="32"/>
    </row>
    <row r="626">
      <c r="E626" s="98"/>
      <c r="F626" s="8"/>
      <c r="M626" s="16"/>
      <c r="N626" s="95"/>
      <c r="O626" s="18"/>
      <c r="P626" s="96"/>
      <c r="T626" s="32"/>
    </row>
    <row r="627">
      <c r="E627" s="98"/>
      <c r="F627" s="8"/>
      <c r="M627" s="16"/>
      <c r="N627" s="95"/>
      <c r="O627" s="18"/>
      <c r="P627" s="96"/>
      <c r="T627" s="32"/>
    </row>
    <row r="628">
      <c r="E628" s="98"/>
      <c r="F628" s="8"/>
      <c r="M628" s="16"/>
      <c r="N628" s="95"/>
      <c r="O628" s="18"/>
      <c r="P628" s="96"/>
      <c r="T628" s="32"/>
    </row>
    <row r="629">
      <c r="E629" s="98"/>
      <c r="F629" s="8"/>
      <c r="M629" s="16"/>
      <c r="N629" s="95"/>
      <c r="O629" s="18"/>
      <c r="P629" s="96"/>
      <c r="T629" s="32"/>
    </row>
    <row r="630">
      <c r="E630" s="98"/>
      <c r="F630" s="8"/>
      <c r="M630" s="16"/>
      <c r="N630" s="95"/>
      <c r="O630" s="18"/>
      <c r="P630" s="96"/>
      <c r="T630" s="32"/>
    </row>
    <row r="631">
      <c r="E631" s="98"/>
      <c r="F631" s="8"/>
      <c r="M631" s="16"/>
      <c r="N631" s="95"/>
      <c r="O631" s="18"/>
      <c r="P631" s="96"/>
      <c r="T631" s="32"/>
    </row>
    <row r="632">
      <c r="E632" s="98"/>
      <c r="F632" s="8"/>
      <c r="M632" s="16"/>
      <c r="N632" s="95"/>
      <c r="O632" s="18"/>
      <c r="P632" s="96"/>
      <c r="T632" s="32"/>
    </row>
    <row r="633">
      <c r="E633" s="98"/>
      <c r="F633" s="8"/>
      <c r="M633" s="16"/>
      <c r="N633" s="95"/>
      <c r="O633" s="18"/>
      <c r="P633" s="96"/>
      <c r="T633" s="32"/>
    </row>
    <row r="634">
      <c r="E634" s="98"/>
      <c r="F634" s="8"/>
      <c r="M634" s="16"/>
      <c r="N634" s="95"/>
      <c r="O634" s="18"/>
      <c r="P634" s="96"/>
      <c r="T634" s="32"/>
    </row>
    <row r="635">
      <c r="E635" s="98"/>
      <c r="F635" s="8"/>
      <c r="M635" s="16"/>
      <c r="N635" s="95"/>
      <c r="O635" s="18"/>
      <c r="P635" s="96"/>
      <c r="T635" s="32"/>
    </row>
    <row r="636">
      <c r="E636" s="98"/>
      <c r="F636" s="8"/>
      <c r="M636" s="16"/>
      <c r="N636" s="95"/>
      <c r="O636" s="18"/>
      <c r="P636" s="96"/>
      <c r="T636" s="32"/>
    </row>
    <row r="637">
      <c r="E637" s="98"/>
      <c r="F637" s="8"/>
      <c r="M637" s="16"/>
      <c r="N637" s="95"/>
      <c r="O637" s="18"/>
      <c r="P637" s="96"/>
      <c r="T637" s="32"/>
    </row>
    <row r="638">
      <c r="E638" s="98"/>
      <c r="F638" s="8"/>
      <c r="M638" s="16"/>
      <c r="N638" s="95"/>
      <c r="O638" s="18"/>
      <c r="P638" s="96"/>
      <c r="T638" s="32"/>
    </row>
    <row r="639">
      <c r="E639" s="98"/>
      <c r="F639" s="8"/>
      <c r="M639" s="16"/>
      <c r="N639" s="95"/>
      <c r="O639" s="18"/>
      <c r="P639" s="96"/>
      <c r="T639" s="32"/>
    </row>
    <row r="640">
      <c r="E640" s="98"/>
      <c r="F640" s="8"/>
      <c r="M640" s="16"/>
      <c r="N640" s="95"/>
      <c r="O640" s="18"/>
      <c r="P640" s="96"/>
      <c r="T640" s="32"/>
    </row>
    <row r="641">
      <c r="E641" s="98"/>
      <c r="F641" s="8"/>
      <c r="M641" s="16"/>
      <c r="N641" s="95"/>
      <c r="O641" s="18"/>
      <c r="P641" s="96"/>
      <c r="T641" s="32"/>
    </row>
    <row r="642">
      <c r="E642" s="98"/>
      <c r="F642" s="8"/>
      <c r="M642" s="16"/>
      <c r="N642" s="95"/>
      <c r="O642" s="18"/>
      <c r="P642" s="96"/>
      <c r="T642" s="32"/>
    </row>
    <row r="643">
      <c r="E643" s="98"/>
      <c r="F643" s="8"/>
      <c r="M643" s="16"/>
      <c r="N643" s="95"/>
      <c r="O643" s="18"/>
      <c r="P643" s="96"/>
      <c r="T643" s="32"/>
    </row>
    <row r="644">
      <c r="E644" s="98"/>
      <c r="F644" s="8"/>
      <c r="M644" s="16"/>
      <c r="N644" s="95"/>
      <c r="O644" s="18"/>
      <c r="P644" s="96"/>
      <c r="T644" s="32"/>
    </row>
    <row r="645">
      <c r="E645" s="98"/>
      <c r="F645" s="8"/>
      <c r="M645" s="16"/>
      <c r="N645" s="95"/>
      <c r="O645" s="18"/>
      <c r="P645" s="96"/>
      <c r="T645" s="32"/>
    </row>
    <row r="646">
      <c r="E646" s="98"/>
      <c r="F646" s="8"/>
      <c r="M646" s="16"/>
      <c r="N646" s="95"/>
      <c r="O646" s="18"/>
      <c r="P646" s="96"/>
      <c r="T646" s="32"/>
    </row>
    <row r="647">
      <c r="E647" s="98"/>
      <c r="F647" s="8"/>
      <c r="M647" s="16"/>
      <c r="N647" s="95"/>
      <c r="O647" s="18"/>
      <c r="P647" s="96"/>
      <c r="T647" s="32"/>
    </row>
    <row r="648">
      <c r="E648" s="98"/>
      <c r="F648" s="8"/>
      <c r="M648" s="16"/>
      <c r="N648" s="95"/>
      <c r="O648" s="18"/>
      <c r="P648" s="96"/>
      <c r="T648" s="32"/>
    </row>
    <row r="649">
      <c r="E649" s="98"/>
      <c r="F649" s="8"/>
      <c r="M649" s="16"/>
      <c r="N649" s="95"/>
      <c r="O649" s="18"/>
      <c r="P649" s="96"/>
      <c r="T649" s="32"/>
    </row>
    <row r="650">
      <c r="E650" s="98"/>
      <c r="F650" s="8"/>
      <c r="M650" s="16"/>
      <c r="N650" s="95"/>
      <c r="O650" s="18"/>
      <c r="P650" s="96"/>
      <c r="T650" s="32"/>
    </row>
    <row r="651">
      <c r="E651" s="98"/>
      <c r="F651" s="8"/>
      <c r="M651" s="16"/>
      <c r="N651" s="95"/>
      <c r="O651" s="18"/>
      <c r="P651" s="96"/>
      <c r="T651" s="32"/>
    </row>
    <row r="652">
      <c r="E652" s="98"/>
      <c r="F652" s="8"/>
      <c r="M652" s="16"/>
      <c r="N652" s="95"/>
      <c r="O652" s="18"/>
      <c r="P652" s="96"/>
      <c r="T652" s="32"/>
    </row>
    <row r="653">
      <c r="E653" s="98"/>
      <c r="F653" s="8"/>
      <c r="M653" s="16"/>
      <c r="N653" s="95"/>
      <c r="O653" s="18"/>
      <c r="P653" s="96"/>
      <c r="T653" s="32"/>
    </row>
    <row r="654">
      <c r="E654" s="98"/>
      <c r="F654" s="8"/>
      <c r="M654" s="16"/>
      <c r="N654" s="95"/>
      <c r="O654" s="18"/>
      <c r="P654" s="96"/>
      <c r="T654" s="32"/>
    </row>
    <row r="655">
      <c r="E655" s="98"/>
      <c r="F655" s="8"/>
      <c r="M655" s="16"/>
      <c r="N655" s="95"/>
      <c r="O655" s="18"/>
      <c r="P655" s="96"/>
      <c r="T655" s="32"/>
    </row>
    <row r="656">
      <c r="E656" s="98"/>
      <c r="F656" s="8"/>
      <c r="M656" s="16"/>
      <c r="N656" s="95"/>
      <c r="O656" s="18"/>
      <c r="P656" s="96"/>
      <c r="T656" s="32"/>
    </row>
    <row r="657">
      <c r="E657" s="98"/>
      <c r="F657" s="8"/>
      <c r="M657" s="16"/>
      <c r="N657" s="95"/>
      <c r="O657" s="18"/>
      <c r="P657" s="96"/>
      <c r="T657" s="32"/>
    </row>
    <row r="658">
      <c r="E658" s="98"/>
      <c r="F658" s="8"/>
      <c r="M658" s="16"/>
      <c r="N658" s="95"/>
      <c r="O658" s="18"/>
      <c r="P658" s="96"/>
      <c r="T658" s="32"/>
    </row>
    <row r="659">
      <c r="E659" s="98"/>
      <c r="F659" s="8"/>
      <c r="M659" s="16"/>
      <c r="N659" s="95"/>
      <c r="O659" s="18"/>
      <c r="P659" s="96"/>
      <c r="T659" s="32"/>
    </row>
    <row r="660">
      <c r="E660" s="98"/>
      <c r="F660" s="8"/>
      <c r="M660" s="16"/>
      <c r="N660" s="95"/>
      <c r="O660" s="18"/>
      <c r="P660" s="96"/>
      <c r="T660" s="32"/>
    </row>
    <row r="661">
      <c r="E661" s="98"/>
      <c r="F661" s="8"/>
      <c r="M661" s="16"/>
      <c r="N661" s="95"/>
      <c r="O661" s="18"/>
      <c r="P661" s="96"/>
      <c r="T661" s="32"/>
    </row>
    <row r="662">
      <c r="E662" s="98"/>
      <c r="F662" s="8"/>
      <c r="M662" s="16"/>
      <c r="N662" s="95"/>
      <c r="O662" s="18"/>
      <c r="P662" s="96"/>
      <c r="T662" s="32"/>
    </row>
    <row r="663">
      <c r="E663" s="98"/>
      <c r="F663" s="8"/>
      <c r="M663" s="16"/>
      <c r="N663" s="95"/>
      <c r="O663" s="18"/>
      <c r="P663" s="96"/>
      <c r="T663" s="32"/>
    </row>
    <row r="664">
      <c r="E664" s="98"/>
      <c r="F664" s="8"/>
      <c r="M664" s="16"/>
      <c r="N664" s="95"/>
      <c r="O664" s="18"/>
      <c r="P664" s="96"/>
      <c r="T664" s="32"/>
    </row>
    <row r="665">
      <c r="E665" s="98"/>
      <c r="F665" s="8"/>
      <c r="M665" s="16"/>
      <c r="N665" s="95"/>
      <c r="O665" s="18"/>
      <c r="P665" s="96"/>
      <c r="T665" s="32"/>
    </row>
    <row r="666">
      <c r="E666" s="98"/>
      <c r="F666" s="8"/>
      <c r="M666" s="16"/>
      <c r="N666" s="95"/>
      <c r="O666" s="18"/>
      <c r="P666" s="96"/>
      <c r="T666" s="32"/>
    </row>
    <row r="667">
      <c r="E667" s="98"/>
      <c r="F667" s="8"/>
      <c r="M667" s="16"/>
      <c r="N667" s="95"/>
      <c r="O667" s="18"/>
      <c r="P667" s="96"/>
      <c r="T667" s="32"/>
    </row>
    <row r="668">
      <c r="E668" s="98"/>
      <c r="F668" s="8"/>
      <c r="M668" s="16"/>
      <c r="N668" s="95"/>
      <c r="O668" s="18"/>
      <c r="P668" s="96"/>
      <c r="T668" s="32"/>
    </row>
    <row r="669">
      <c r="E669" s="98"/>
      <c r="F669" s="8"/>
      <c r="M669" s="16"/>
      <c r="N669" s="95"/>
      <c r="O669" s="18"/>
      <c r="P669" s="96"/>
      <c r="T669" s="32"/>
    </row>
    <row r="670">
      <c r="E670" s="98"/>
      <c r="F670" s="8"/>
      <c r="M670" s="16"/>
      <c r="N670" s="95"/>
      <c r="O670" s="18"/>
      <c r="P670" s="96"/>
      <c r="T670" s="32"/>
    </row>
    <row r="671">
      <c r="E671" s="98"/>
      <c r="F671" s="8"/>
      <c r="M671" s="16"/>
      <c r="N671" s="95"/>
      <c r="O671" s="18"/>
      <c r="P671" s="96"/>
      <c r="T671" s="32"/>
    </row>
    <row r="672">
      <c r="E672" s="98"/>
      <c r="F672" s="8"/>
      <c r="M672" s="16"/>
      <c r="N672" s="95"/>
      <c r="O672" s="18"/>
      <c r="P672" s="96"/>
      <c r="T672" s="32"/>
    </row>
    <row r="673">
      <c r="E673" s="98"/>
      <c r="F673" s="8"/>
      <c r="M673" s="16"/>
      <c r="N673" s="95"/>
      <c r="O673" s="18"/>
      <c r="P673" s="96"/>
      <c r="T673" s="32"/>
    </row>
    <row r="674">
      <c r="E674" s="98"/>
      <c r="F674" s="8"/>
      <c r="M674" s="16"/>
      <c r="N674" s="95"/>
      <c r="O674" s="18"/>
      <c r="P674" s="96"/>
      <c r="T674" s="32"/>
    </row>
    <row r="675">
      <c r="E675" s="98"/>
      <c r="F675" s="8"/>
      <c r="M675" s="16"/>
      <c r="N675" s="95"/>
      <c r="O675" s="18"/>
      <c r="P675" s="96"/>
      <c r="T675" s="32"/>
    </row>
    <row r="676">
      <c r="E676" s="98"/>
      <c r="F676" s="8"/>
      <c r="M676" s="16"/>
      <c r="N676" s="95"/>
      <c r="O676" s="18"/>
      <c r="P676" s="96"/>
      <c r="T676" s="32"/>
    </row>
    <row r="677">
      <c r="E677" s="98"/>
      <c r="F677" s="8"/>
      <c r="M677" s="16"/>
      <c r="N677" s="95"/>
      <c r="O677" s="18"/>
      <c r="P677" s="96"/>
      <c r="T677" s="32"/>
    </row>
    <row r="678">
      <c r="E678" s="98"/>
      <c r="F678" s="8"/>
      <c r="M678" s="16"/>
      <c r="N678" s="95"/>
      <c r="O678" s="18"/>
      <c r="P678" s="96"/>
      <c r="T678" s="32"/>
    </row>
    <row r="679">
      <c r="E679" s="98"/>
      <c r="F679" s="8"/>
      <c r="M679" s="16"/>
      <c r="N679" s="95"/>
      <c r="O679" s="18"/>
      <c r="P679" s="96"/>
      <c r="T679" s="32"/>
    </row>
    <row r="680">
      <c r="E680" s="98"/>
      <c r="F680" s="8"/>
      <c r="M680" s="16"/>
      <c r="N680" s="95"/>
      <c r="O680" s="18"/>
      <c r="P680" s="96"/>
      <c r="T680" s="32"/>
    </row>
    <row r="681">
      <c r="E681" s="98"/>
      <c r="F681" s="8"/>
      <c r="M681" s="16"/>
      <c r="N681" s="95"/>
      <c r="O681" s="18"/>
      <c r="P681" s="96"/>
      <c r="T681" s="32"/>
    </row>
    <row r="682">
      <c r="E682" s="98"/>
      <c r="F682" s="8"/>
      <c r="M682" s="16"/>
      <c r="N682" s="95"/>
      <c r="O682" s="18"/>
      <c r="P682" s="96"/>
      <c r="T682" s="32"/>
    </row>
    <row r="683">
      <c r="E683" s="98"/>
      <c r="F683" s="8"/>
      <c r="M683" s="16"/>
      <c r="N683" s="95"/>
      <c r="O683" s="18"/>
      <c r="P683" s="96"/>
      <c r="T683" s="32"/>
    </row>
    <row r="684">
      <c r="E684" s="98"/>
      <c r="F684" s="8"/>
      <c r="M684" s="16"/>
      <c r="N684" s="95"/>
      <c r="O684" s="18"/>
      <c r="P684" s="96"/>
      <c r="T684" s="32"/>
    </row>
    <row r="685">
      <c r="E685" s="98"/>
      <c r="F685" s="8"/>
      <c r="M685" s="16"/>
      <c r="N685" s="95"/>
      <c r="O685" s="18"/>
      <c r="P685" s="96"/>
      <c r="T685" s="32"/>
    </row>
    <row r="686">
      <c r="E686" s="98"/>
      <c r="F686" s="8"/>
      <c r="M686" s="16"/>
      <c r="N686" s="95"/>
      <c r="O686" s="18"/>
      <c r="P686" s="96"/>
      <c r="T686" s="32"/>
    </row>
    <row r="687">
      <c r="E687" s="98"/>
      <c r="F687" s="8"/>
      <c r="M687" s="16"/>
      <c r="N687" s="95"/>
      <c r="O687" s="18"/>
      <c r="P687" s="96"/>
      <c r="T687" s="32"/>
    </row>
    <row r="688">
      <c r="E688" s="98"/>
      <c r="F688" s="8"/>
      <c r="M688" s="16"/>
      <c r="N688" s="95"/>
      <c r="O688" s="18"/>
      <c r="P688" s="96"/>
      <c r="T688" s="32"/>
    </row>
    <row r="689">
      <c r="E689" s="98"/>
      <c r="F689" s="8"/>
      <c r="M689" s="16"/>
      <c r="N689" s="95"/>
      <c r="O689" s="18"/>
      <c r="P689" s="96"/>
      <c r="T689" s="32"/>
    </row>
    <row r="690">
      <c r="E690" s="98"/>
      <c r="F690" s="8"/>
      <c r="M690" s="16"/>
      <c r="N690" s="95"/>
      <c r="O690" s="18"/>
      <c r="P690" s="96"/>
      <c r="T690" s="32"/>
    </row>
    <row r="691">
      <c r="E691" s="98"/>
      <c r="F691" s="8"/>
      <c r="M691" s="16"/>
      <c r="N691" s="95"/>
      <c r="O691" s="18"/>
      <c r="P691" s="96"/>
      <c r="T691" s="32"/>
    </row>
    <row r="692">
      <c r="E692" s="98"/>
      <c r="F692" s="8"/>
      <c r="M692" s="16"/>
      <c r="N692" s="95"/>
      <c r="O692" s="18"/>
      <c r="P692" s="96"/>
      <c r="T692" s="32"/>
    </row>
    <row r="693">
      <c r="E693" s="98"/>
      <c r="F693" s="8"/>
      <c r="M693" s="16"/>
      <c r="N693" s="95"/>
      <c r="O693" s="18"/>
      <c r="P693" s="96"/>
      <c r="T693" s="32"/>
    </row>
    <row r="694">
      <c r="E694" s="98"/>
      <c r="F694" s="8"/>
      <c r="M694" s="16"/>
      <c r="N694" s="95"/>
      <c r="O694" s="18"/>
      <c r="P694" s="96"/>
      <c r="T694" s="32"/>
    </row>
    <row r="695">
      <c r="E695" s="98"/>
      <c r="F695" s="8"/>
      <c r="M695" s="16"/>
      <c r="N695" s="95"/>
      <c r="O695" s="18"/>
      <c r="P695" s="96"/>
      <c r="T695" s="32"/>
    </row>
    <row r="696">
      <c r="E696" s="98"/>
      <c r="F696" s="8"/>
      <c r="M696" s="16"/>
      <c r="N696" s="95"/>
      <c r="O696" s="18"/>
      <c r="P696" s="96"/>
      <c r="T696" s="32"/>
    </row>
    <row r="697">
      <c r="E697" s="98"/>
      <c r="F697" s="8"/>
      <c r="M697" s="16"/>
      <c r="N697" s="95"/>
      <c r="O697" s="18"/>
      <c r="P697" s="96"/>
      <c r="T697" s="32"/>
    </row>
    <row r="698">
      <c r="E698" s="98"/>
      <c r="F698" s="8"/>
      <c r="M698" s="16"/>
      <c r="N698" s="95"/>
      <c r="O698" s="18"/>
      <c r="P698" s="96"/>
      <c r="T698" s="32"/>
    </row>
    <row r="699">
      <c r="E699" s="98"/>
      <c r="F699" s="8"/>
      <c r="M699" s="16"/>
      <c r="N699" s="95"/>
      <c r="O699" s="18"/>
      <c r="P699" s="96"/>
      <c r="T699" s="32"/>
    </row>
    <row r="700">
      <c r="E700" s="98"/>
      <c r="F700" s="8"/>
      <c r="M700" s="16"/>
      <c r="N700" s="95"/>
      <c r="O700" s="18"/>
      <c r="P700" s="96"/>
      <c r="T700" s="32"/>
    </row>
    <row r="701">
      <c r="E701" s="98"/>
      <c r="F701" s="8"/>
      <c r="M701" s="16"/>
      <c r="N701" s="95"/>
      <c r="O701" s="18"/>
      <c r="P701" s="96"/>
      <c r="T701" s="32"/>
    </row>
    <row r="702">
      <c r="E702" s="98"/>
      <c r="F702" s="8"/>
      <c r="M702" s="16"/>
      <c r="N702" s="95"/>
      <c r="O702" s="18"/>
      <c r="P702" s="96"/>
      <c r="T702" s="32"/>
    </row>
    <row r="703">
      <c r="E703" s="98"/>
      <c r="F703" s="8"/>
      <c r="M703" s="16"/>
      <c r="N703" s="95"/>
      <c r="O703" s="18"/>
      <c r="P703" s="96"/>
      <c r="T703" s="32"/>
    </row>
    <row r="704">
      <c r="E704" s="98"/>
      <c r="F704" s="8"/>
      <c r="M704" s="16"/>
      <c r="N704" s="95"/>
      <c r="O704" s="18"/>
      <c r="P704" s="96"/>
      <c r="T704" s="32"/>
    </row>
    <row r="705">
      <c r="E705" s="98"/>
      <c r="F705" s="8"/>
      <c r="M705" s="16"/>
      <c r="N705" s="95"/>
      <c r="O705" s="18"/>
      <c r="P705" s="96"/>
      <c r="T705" s="32"/>
    </row>
    <row r="706">
      <c r="E706" s="98"/>
      <c r="F706" s="8"/>
      <c r="M706" s="16"/>
      <c r="N706" s="95"/>
      <c r="O706" s="18"/>
      <c r="P706" s="96"/>
      <c r="T706" s="32"/>
    </row>
    <row r="707">
      <c r="E707" s="98"/>
      <c r="F707" s="8"/>
      <c r="M707" s="16"/>
      <c r="N707" s="95"/>
      <c r="O707" s="18"/>
      <c r="P707" s="96"/>
      <c r="T707" s="32"/>
    </row>
    <row r="708">
      <c r="E708" s="98"/>
      <c r="F708" s="8"/>
      <c r="M708" s="16"/>
      <c r="N708" s="95"/>
      <c r="O708" s="18"/>
      <c r="P708" s="96"/>
      <c r="T708" s="32"/>
    </row>
    <row r="709">
      <c r="E709" s="98"/>
      <c r="F709" s="8"/>
      <c r="M709" s="16"/>
      <c r="N709" s="95"/>
      <c r="O709" s="18"/>
      <c r="P709" s="96"/>
      <c r="T709" s="32"/>
    </row>
    <row r="710">
      <c r="E710" s="98"/>
      <c r="F710" s="8"/>
      <c r="M710" s="16"/>
      <c r="N710" s="95"/>
      <c r="O710" s="18"/>
      <c r="P710" s="96"/>
      <c r="T710" s="32"/>
    </row>
    <row r="711">
      <c r="E711" s="98"/>
      <c r="F711" s="8"/>
      <c r="M711" s="16"/>
      <c r="N711" s="95"/>
      <c r="O711" s="18"/>
      <c r="P711" s="96"/>
      <c r="T711" s="32"/>
    </row>
    <row r="712">
      <c r="E712" s="98"/>
      <c r="F712" s="8"/>
      <c r="M712" s="16"/>
      <c r="N712" s="95"/>
      <c r="O712" s="18"/>
      <c r="P712" s="96"/>
      <c r="T712" s="32"/>
    </row>
    <row r="713">
      <c r="E713" s="98"/>
      <c r="F713" s="8"/>
      <c r="M713" s="16"/>
      <c r="N713" s="95"/>
      <c r="O713" s="18"/>
      <c r="P713" s="96"/>
      <c r="T713" s="32"/>
    </row>
    <row r="714">
      <c r="E714" s="98"/>
      <c r="F714" s="8"/>
      <c r="M714" s="16"/>
      <c r="N714" s="95"/>
      <c r="O714" s="18"/>
      <c r="P714" s="96"/>
      <c r="T714" s="32"/>
    </row>
    <row r="715">
      <c r="E715" s="98"/>
      <c r="F715" s="8"/>
      <c r="M715" s="16"/>
      <c r="N715" s="95"/>
      <c r="O715" s="18"/>
      <c r="P715" s="96"/>
      <c r="T715" s="32"/>
    </row>
    <row r="716">
      <c r="E716" s="98"/>
      <c r="F716" s="8"/>
      <c r="M716" s="16"/>
      <c r="N716" s="95"/>
      <c r="O716" s="18"/>
      <c r="P716" s="96"/>
      <c r="T716" s="32"/>
    </row>
    <row r="717">
      <c r="E717" s="98"/>
      <c r="F717" s="8"/>
      <c r="M717" s="16"/>
      <c r="N717" s="95"/>
      <c r="O717" s="18"/>
      <c r="P717" s="96"/>
      <c r="T717" s="32"/>
    </row>
    <row r="718">
      <c r="E718" s="98"/>
      <c r="F718" s="8"/>
      <c r="M718" s="16"/>
      <c r="N718" s="95"/>
      <c r="O718" s="18"/>
      <c r="P718" s="96"/>
      <c r="T718" s="32"/>
    </row>
    <row r="719">
      <c r="E719" s="98"/>
      <c r="F719" s="8"/>
      <c r="M719" s="16"/>
      <c r="N719" s="95"/>
      <c r="O719" s="18"/>
      <c r="P719" s="96"/>
      <c r="T719" s="32"/>
    </row>
    <row r="720">
      <c r="E720" s="98"/>
      <c r="F720" s="8"/>
      <c r="M720" s="16"/>
      <c r="N720" s="95"/>
      <c r="O720" s="18"/>
      <c r="P720" s="96"/>
      <c r="T720" s="32"/>
    </row>
    <row r="721">
      <c r="E721" s="98"/>
      <c r="F721" s="8"/>
      <c r="M721" s="16"/>
      <c r="N721" s="95"/>
      <c r="O721" s="18"/>
      <c r="P721" s="96"/>
      <c r="T721" s="32"/>
    </row>
    <row r="722">
      <c r="E722" s="98"/>
      <c r="F722" s="8"/>
      <c r="M722" s="16"/>
      <c r="N722" s="95"/>
      <c r="O722" s="18"/>
      <c r="P722" s="96"/>
      <c r="T722" s="32"/>
    </row>
    <row r="723">
      <c r="E723" s="98"/>
      <c r="F723" s="8"/>
      <c r="M723" s="16"/>
      <c r="N723" s="95"/>
      <c r="O723" s="18"/>
      <c r="P723" s="96"/>
      <c r="T723" s="32"/>
    </row>
    <row r="724">
      <c r="E724" s="98"/>
      <c r="F724" s="8"/>
      <c r="M724" s="16"/>
      <c r="N724" s="95"/>
      <c r="O724" s="18"/>
      <c r="P724" s="96"/>
      <c r="T724" s="32"/>
    </row>
    <row r="725">
      <c r="E725" s="98"/>
      <c r="F725" s="8"/>
      <c r="M725" s="16"/>
      <c r="N725" s="95"/>
      <c r="O725" s="18"/>
      <c r="P725" s="96"/>
      <c r="T725" s="32"/>
    </row>
    <row r="726">
      <c r="E726" s="98"/>
      <c r="F726" s="8"/>
      <c r="M726" s="16"/>
      <c r="N726" s="95"/>
      <c r="O726" s="18"/>
      <c r="P726" s="96"/>
      <c r="T726" s="32"/>
    </row>
    <row r="727">
      <c r="E727" s="98"/>
      <c r="F727" s="8"/>
      <c r="M727" s="16"/>
      <c r="N727" s="95"/>
      <c r="O727" s="18"/>
      <c r="P727" s="96"/>
      <c r="T727" s="32"/>
    </row>
    <row r="728">
      <c r="E728" s="98"/>
      <c r="F728" s="8"/>
      <c r="M728" s="16"/>
      <c r="N728" s="95"/>
      <c r="O728" s="18"/>
      <c r="P728" s="96"/>
      <c r="T728" s="32"/>
    </row>
    <row r="729">
      <c r="E729" s="98"/>
      <c r="F729" s="8"/>
      <c r="M729" s="16"/>
      <c r="N729" s="95"/>
      <c r="O729" s="18"/>
      <c r="P729" s="96"/>
      <c r="T729" s="32"/>
    </row>
    <row r="730">
      <c r="E730" s="98"/>
      <c r="F730" s="8"/>
      <c r="M730" s="16"/>
      <c r="N730" s="95"/>
      <c r="O730" s="18"/>
      <c r="P730" s="96"/>
      <c r="T730" s="32"/>
    </row>
    <row r="731">
      <c r="E731" s="98"/>
      <c r="F731" s="8"/>
      <c r="M731" s="16"/>
      <c r="N731" s="95"/>
      <c r="O731" s="18"/>
      <c r="P731" s="96"/>
      <c r="T731" s="32"/>
    </row>
    <row r="732">
      <c r="E732" s="98"/>
      <c r="F732" s="8"/>
      <c r="M732" s="16"/>
      <c r="N732" s="95"/>
      <c r="O732" s="18"/>
      <c r="P732" s="96"/>
      <c r="T732" s="32"/>
    </row>
    <row r="733">
      <c r="E733" s="98"/>
      <c r="F733" s="8"/>
      <c r="M733" s="16"/>
      <c r="N733" s="95"/>
      <c r="O733" s="18"/>
      <c r="P733" s="96"/>
      <c r="T733" s="32"/>
    </row>
    <row r="734">
      <c r="E734" s="98"/>
      <c r="F734" s="8"/>
      <c r="M734" s="16"/>
      <c r="N734" s="95"/>
      <c r="O734" s="18"/>
      <c r="P734" s="96"/>
      <c r="T734" s="32"/>
    </row>
    <row r="735">
      <c r="E735" s="98"/>
      <c r="F735" s="8"/>
      <c r="M735" s="16"/>
      <c r="N735" s="95"/>
      <c r="O735" s="18"/>
      <c r="P735" s="96"/>
      <c r="T735" s="32"/>
    </row>
    <row r="736">
      <c r="E736" s="98"/>
      <c r="F736" s="8"/>
      <c r="M736" s="16"/>
      <c r="N736" s="95"/>
      <c r="O736" s="18"/>
      <c r="P736" s="96"/>
      <c r="T736" s="32"/>
    </row>
    <row r="737">
      <c r="E737" s="98"/>
      <c r="F737" s="8"/>
      <c r="M737" s="16"/>
      <c r="N737" s="95"/>
      <c r="O737" s="18"/>
      <c r="P737" s="96"/>
      <c r="T737" s="32"/>
    </row>
    <row r="738">
      <c r="E738" s="98"/>
      <c r="F738" s="8"/>
      <c r="M738" s="16"/>
      <c r="N738" s="95"/>
      <c r="O738" s="18"/>
      <c r="P738" s="96"/>
      <c r="T738" s="32"/>
    </row>
    <row r="739">
      <c r="E739" s="98"/>
      <c r="F739" s="8"/>
      <c r="M739" s="16"/>
      <c r="N739" s="95"/>
      <c r="O739" s="18"/>
      <c r="P739" s="96"/>
      <c r="T739" s="32"/>
    </row>
    <row r="740">
      <c r="E740" s="98"/>
      <c r="F740" s="8"/>
      <c r="M740" s="16"/>
      <c r="N740" s="95"/>
      <c r="O740" s="18"/>
      <c r="P740" s="96"/>
      <c r="T740" s="32"/>
    </row>
    <row r="741">
      <c r="E741" s="98"/>
      <c r="F741" s="8"/>
      <c r="M741" s="16"/>
      <c r="N741" s="95"/>
      <c r="O741" s="18"/>
      <c r="P741" s="96"/>
      <c r="T741" s="32"/>
    </row>
    <row r="742">
      <c r="E742" s="98"/>
      <c r="F742" s="8"/>
      <c r="M742" s="16"/>
      <c r="N742" s="95"/>
      <c r="O742" s="18"/>
      <c r="P742" s="96"/>
      <c r="T742" s="32"/>
    </row>
    <row r="743">
      <c r="E743" s="98"/>
      <c r="F743" s="8"/>
      <c r="M743" s="16"/>
      <c r="N743" s="95"/>
      <c r="O743" s="18"/>
      <c r="P743" s="96"/>
      <c r="T743" s="32"/>
    </row>
    <row r="744">
      <c r="E744" s="98"/>
      <c r="F744" s="8"/>
      <c r="M744" s="16"/>
      <c r="N744" s="95"/>
      <c r="O744" s="18"/>
      <c r="P744" s="96"/>
      <c r="T744" s="32"/>
    </row>
    <row r="745">
      <c r="E745" s="98"/>
      <c r="F745" s="8"/>
      <c r="M745" s="16"/>
      <c r="N745" s="95"/>
      <c r="O745" s="18"/>
      <c r="P745" s="96"/>
      <c r="T745" s="32"/>
    </row>
    <row r="746">
      <c r="E746" s="98"/>
      <c r="F746" s="8"/>
      <c r="M746" s="16"/>
      <c r="N746" s="95"/>
      <c r="O746" s="18"/>
      <c r="P746" s="96"/>
      <c r="T746" s="32"/>
    </row>
    <row r="747">
      <c r="E747" s="98"/>
      <c r="F747" s="8"/>
      <c r="M747" s="16"/>
      <c r="N747" s="95"/>
      <c r="O747" s="18"/>
      <c r="P747" s="96"/>
      <c r="T747" s="32"/>
    </row>
    <row r="748">
      <c r="E748" s="98"/>
      <c r="F748" s="8"/>
      <c r="M748" s="16"/>
      <c r="N748" s="95"/>
      <c r="O748" s="18"/>
      <c r="P748" s="96"/>
      <c r="T748" s="32"/>
    </row>
    <row r="749">
      <c r="E749" s="98"/>
      <c r="F749" s="8"/>
      <c r="M749" s="16"/>
      <c r="N749" s="95"/>
      <c r="O749" s="18"/>
      <c r="P749" s="96"/>
      <c r="T749" s="32"/>
    </row>
    <row r="750">
      <c r="E750" s="98"/>
      <c r="F750" s="8"/>
      <c r="M750" s="16"/>
      <c r="N750" s="95"/>
      <c r="O750" s="18"/>
      <c r="P750" s="96"/>
      <c r="T750" s="32"/>
    </row>
    <row r="751">
      <c r="E751" s="98"/>
      <c r="F751" s="8"/>
      <c r="M751" s="16"/>
      <c r="N751" s="95"/>
      <c r="O751" s="18"/>
      <c r="P751" s="96"/>
      <c r="T751" s="32"/>
    </row>
    <row r="752">
      <c r="E752" s="98"/>
      <c r="F752" s="8"/>
      <c r="M752" s="16"/>
      <c r="N752" s="95"/>
      <c r="O752" s="18"/>
      <c r="P752" s="96"/>
      <c r="T752" s="32"/>
    </row>
    <row r="753">
      <c r="E753" s="98"/>
      <c r="F753" s="8"/>
      <c r="M753" s="16"/>
      <c r="N753" s="95"/>
      <c r="O753" s="18"/>
      <c r="P753" s="96"/>
      <c r="T753" s="32"/>
    </row>
    <row r="754">
      <c r="E754" s="98"/>
      <c r="F754" s="8"/>
      <c r="M754" s="16"/>
      <c r="N754" s="95"/>
      <c r="O754" s="18"/>
      <c r="P754" s="96"/>
      <c r="T754" s="32"/>
    </row>
    <row r="755">
      <c r="E755" s="98"/>
      <c r="F755" s="8"/>
      <c r="M755" s="16"/>
      <c r="N755" s="95"/>
      <c r="O755" s="18"/>
      <c r="P755" s="96"/>
      <c r="T755" s="32"/>
    </row>
    <row r="756">
      <c r="E756" s="98"/>
      <c r="F756" s="8"/>
      <c r="M756" s="16"/>
      <c r="N756" s="95"/>
      <c r="O756" s="18"/>
      <c r="P756" s="96"/>
      <c r="T756" s="32"/>
    </row>
    <row r="757">
      <c r="E757" s="98"/>
      <c r="F757" s="8"/>
      <c r="M757" s="16"/>
      <c r="N757" s="95"/>
      <c r="O757" s="18"/>
      <c r="P757" s="96"/>
      <c r="T757" s="32"/>
    </row>
    <row r="758">
      <c r="E758" s="98"/>
      <c r="F758" s="8"/>
      <c r="M758" s="16"/>
      <c r="N758" s="95"/>
      <c r="O758" s="18"/>
      <c r="P758" s="96"/>
      <c r="T758" s="32"/>
    </row>
    <row r="759">
      <c r="E759" s="98"/>
      <c r="F759" s="8"/>
      <c r="M759" s="16"/>
      <c r="N759" s="95"/>
      <c r="O759" s="18"/>
      <c r="P759" s="96"/>
      <c r="T759" s="32"/>
    </row>
    <row r="760">
      <c r="E760" s="98"/>
      <c r="F760" s="8"/>
      <c r="M760" s="16"/>
      <c r="N760" s="95"/>
      <c r="O760" s="18"/>
      <c r="P760" s="96"/>
      <c r="T760" s="32"/>
    </row>
    <row r="761">
      <c r="E761" s="98"/>
      <c r="F761" s="8"/>
      <c r="M761" s="16"/>
      <c r="N761" s="95"/>
      <c r="O761" s="18"/>
      <c r="P761" s="96"/>
      <c r="T761" s="32"/>
    </row>
    <row r="762">
      <c r="E762" s="98"/>
      <c r="F762" s="8"/>
      <c r="M762" s="16"/>
      <c r="N762" s="95"/>
      <c r="O762" s="18"/>
      <c r="P762" s="96"/>
      <c r="T762" s="32"/>
    </row>
    <row r="763">
      <c r="E763" s="98"/>
      <c r="F763" s="8"/>
      <c r="M763" s="16"/>
      <c r="N763" s="95"/>
      <c r="O763" s="18"/>
      <c r="P763" s="96"/>
      <c r="T763" s="32"/>
    </row>
    <row r="764">
      <c r="E764" s="98"/>
      <c r="F764" s="8"/>
      <c r="M764" s="16"/>
      <c r="N764" s="95"/>
      <c r="O764" s="18"/>
      <c r="P764" s="96"/>
      <c r="T764" s="32"/>
    </row>
    <row r="765">
      <c r="E765" s="98"/>
      <c r="F765" s="8"/>
      <c r="M765" s="16"/>
      <c r="N765" s="95"/>
      <c r="O765" s="18"/>
      <c r="P765" s="96"/>
      <c r="T765" s="32"/>
    </row>
    <row r="766">
      <c r="E766" s="98"/>
      <c r="F766" s="8"/>
      <c r="M766" s="16"/>
      <c r="N766" s="95"/>
      <c r="O766" s="18"/>
      <c r="P766" s="96"/>
      <c r="T766" s="32"/>
    </row>
    <row r="767">
      <c r="E767" s="98"/>
      <c r="F767" s="8"/>
      <c r="M767" s="16"/>
      <c r="N767" s="95"/>
      <c r="O767" s="18"/>
      <c r="P767" s="96"/>
      <c r="T767" s="32"/>
    </row>
    <row r="768">
      <c r="E768" s="98"/>
      <c r="F768" s="8"/>
      <c r="M768" s="16"/>
      <c r="N768" s="95"/>
      <c r="O768" s="18"/>
      <c r="P768" s="96"/>
      <c r="T768" s="32"/>
    </row>
    <row r="769">
      <c r="E769" s="98"/>
      <c r="F769" s="8"/>
      <c r="M769" s="16"/>
      <c r="N769" s="95"/>
      <c r="O769" s="18"/>
      <c r="P769" s="96"/>
      <c r="T769" s="32"/>
    </row>
    <row r="770">
      <c r="E770" s="98"/>
      <c r="F770" s="8"/>
      <c r="M770" s="16"/>
      <c r="N770" s="95"/>
      <c r="O770" s="18"/>
      <c r="P770" s="96"/>
      <c r="T770" s="32"/>
    </row>
    <row r="771">
      <c r="E771" s="98"/>
      <c r="F771" s="8"/>
      <c r="M771" s="16"/>
      <c r="N771" s="95"/>
      <c r="O771" s="18"/>
      <c r="P771" s="96"/>
      <c r="T771" s="32"/>
    </row>
    <row r="772">
      <c r="E772" s="98"/>
      <c r="F772" s="8"/>
      <c r="M772" s="16"/>
      <c r="N772" s="95"/>
      <c r="O772" s="18"/>
      <c r="P772" s="96"/>
      <c r="T772" s="32"/>
    </row>
    <row r="773">
      <c r="E773" s="98"/>
      <c r="F773" s="8"/>
      <c r="M773" s="16"/>
      <c r="N773" s="95"/>
      <c r="O773" s="18"/>
      <c r="P773" s="96"/>
      <c r="T773" s="32"/>
    </row>
    <row r="774">
      <c r="E774" s="98"/>
      <c r="F774" s="8"/>
      <c r="M774" s="16"/>
      <c r="N774" s="95"/>
      <c r="O774" s="18"/>
      <c r="P774" s="96"/>
      <c r="T774" s="32"/>
    </row>
    <row r="775">
      <c r="E775" s="98"/>
      <c r="F775" s="8"/>
      <c r="M775" s="16"/>
      <c r="N775" s="95"/>
      <c r="O775" s="18"/>
      <c r="P775" s="96"/>
      <c r="T775" s="32"/>
    </row>
    <row r="776">
      <c r="E776" s="98"/>
      <c r="F776" s="8"/>
      <c r="M776" s="16"/>
      <c r="N776" s="95"/>
      <c r="O776" s="18"/>
      <c r="P776" s="96"/>
      <c r="T776" s="32"/>
    </row>
    <row r="777">
      <c r="E777" s="98"/>
      <c r="F777" s="8"/>
      <c r="M777" s="16"/>
      <c r="N777" s="95"/>
      <c r="O777" s="18"/>
      <c r="P777" s="96"/>
      <c r="T777" s="32"/>
    </row>
    <row r="778">
      <c r="E778" s="98"/>
      <c r="F778" s="8"/>
      <c r="M778" s="16"/>
      <c r="N778" s="95"/>
      <c r="O778" s="18"/>
      <c r="P778" s="96"/>
      <c r="T778" s="32"/>
    </row>
    <row r="779">
      <c r="E779" s="98"/>
      <c r="F779" s="8"/>
      <c r="M779" s="16"/>
      <c r="N779" s="95"/>
      <c r="O779" s="18"/>
      <c r="P779" s="96"/>
      <c r="T779" s="32"/>
    </row>
    <row r="780">
      <c r="E780" s="98"/>
      <c r="F780" s="8"/>
      <c r="M780" s="16"/>
      <c r="N780" s="95"/>
      <c r="O780" s="18"/>
      <c r="P780" s="96"/>
      <c r="T780" s="32"/>
    </row>
    <row r="781">
      <c r="E781" s="98"/>
      <c r="F781" s="8"/>
      <c r="M781" s="16"/>
      <c r="N781" s="95"/>
      <c r="O781" s="18"/>
      <c r="P781" s="96"/>
      <c r="T781" s="32"/>
    </row>
    <row r="782">
      <c r="E782" s="98"/>
      <c r="F782" s="8"/>
      <c r="M782" s="16"/>
      <c r="N782" s="95"/>
      <c r="O782" s="18"/>
      <c r="P782" s="96"/>
      <c r="T782" s="32"/>
    </row>
    <row r="783">
      <c r="E783" s="98"/>
      <c r="F783" s="8"/>
      <c r="M783" s="16"/>
      <c r="N783" s="95"/>
      <c r="O783" s="18"/>
      <c r="P783" s="96"/>
      <c r="T783" s="32"/>
    </row>
    <row r="784">
      <c r="E784" s="98"/>
      <c r="F784" s="8"/>
      <c r="M784" s="16"/>
      <c r="N784" s="95"/>
      <c r="O784" s="18"/>
      <c r="P784" s="96"/>
      <c r="T784" s="32"/>
    </row>
    <row r="785">
      <c r="E785" s="98"/>
      <c r="F785" s="8"/>
      <c r="M785" s="16"/>
      <c r="N785" s="95"/>
      <c r="O785" s="18"/>
      <c r="P785" s="96"/>
      <c r="T785" s="32"/>
    </row>
    <row r="786">
      <c r="E786" s="98"/>
      <c r="F786" s="8"/>
      <c r="M786" s="16"/>
      <c r="N786" s="95"/>
      <c r="O786" s="18"/>
      <c r="P786" s="96"/>
      <c r="T786" s="32"/>
    </row>
    <row r="787">
      <c r="E787" s="98"/>
      <c r="F787" s="8"/>
      <c r="M787" s="16"/>
      <c r="N787" s="95"/>
      <c r="O787" s="18"/>
      <c r="P787" s="96"/>
      <c r="T787" s="32"/>
    </row>
    <row r="788">
      <c r="E788" s="98"/>
      <c r="F788" s="8"/>
      <c r="M788" s="16"/>
      <c r="N788" s="95"/>
      <c r="O788" s="18"/>
      <c r="P788" s="96"/>
      <c r="T788" s="32"/>
    </row>
    <row r="789">
      <c r="E789" s="98"/>
      <c r="F789" s="8"/>
      <c r="M789" s="16"/>
      <c r="N789" s="95"/>
      <c r="O789" s="18"/>
      <c r="P789" s="96"/>
      <c r="T789" s="32"/>
    </row>
    <row r="790">
      <c r="E790" s="98"/>
      <c r="F790" s="8"/>
      <c r="M790" s="16"/>
      <c r="N790" s="95"/>
      <c r="O790" s="18"/>
      <c r="P790" s="96"/>
      <c r="T790" s="32"/>
    </row>
    <row r="791">
      <c r="E791" s="98"/>
      <c r="F791" s="8"/>
      <c r="M791" s="16"/>
      <c r="N791" s="95"/>
      <c r="O791" s="18"/>
      <c r="P791" s="96"/>
      <c r="T791" s="32"/>
    </row>
    <row r="792">
      <c r="E792" s="98"/>
      <c r="F792" s="8"/>
      <c r="M792" s="16"/>
      <c r="N792" s="95"/>
      <c r="O792" s="18"/>
      <c r="P792" s="96"/>
      <c r="T792" s="32"/>
    </row>
    <row r="793">
      <c r="E793" s="98"/>
      <c r="F793" s="8"/>
      <c r="M793" s="16"/>
      <c r="N793" s="95"/>
      <c r="O793" s="18"/>
      <c r="P793" s="96"/>
      <c r="T793" s="32"/>
    </row>
    <row r="794">
      <c r="E794" s="98"/>
      <c r="F794" s="8"/>
      <c r="M794" s="16"/>
      <c r="N794" s="95"/>
      <c r="O794" s="18"/>
      <c r="P794" s="96"/>
      <c r="T794" s="32"/>
    </row>
    <row r="795">
      <c r="E795" s="98"/>
      <c r="F795" s="8"/>
      <c r="M795" s="16"/>
      <c r="N795" s="95"/>
      <c r="O795" s="18"/>
      <c r="P795" s="96"/>
      <c r="T795" s="32"/>
    </row>
    <row r="796">
      <c r="E796" s="98"/>
      <c r="F796" s="8"/>
      <c r="M796" s="16"/>
      <c r="N796" s="95"/>
      <c r="O796" s="18"/>
      <c r="P796" s="96"/>
      <c r="T796" s="32"/>
    </row>
    <row r="797">
      <c r="E797" s="98"/>
      <c r="F797" s="8"/>
      <c r="M797" s="16"/>
      <c r="N797" s="95"/>
      <c r="O797" s="18"/>
      <c r="P797" s="96"/>
      <c r="T797" s="32"/>
    </row>
    <row r="798">
      <c r="E798" s="98"/>
      <c r="F798" s="8"/>
      <c r="M798" s="16"/>
      <c r="N798" s="95"/>
      <c r="O798" s="18"/>
      <c r="P798" s="96"/>
      <c r="T798" s="32"/>
    </row>
    <row r="799">
      <c r="E799" s="98"/>
      <c r="F799" s="8"/>
      <c r="M799" s="16"/>
      <c r="N799" s="95"/>
      <c r="O799" s="18"/>
      <c r="P799" s="96"/>
      <c r="T799" s="32"/>
    </row>
    <row r="800">
      <c r="E800" s="98"/>
      <c r="F800" s="8"/>
      <c r="M800" s="16"/>
      <c r="N800" s="95"/>
      <c r="O800" s="18"/>
      <c r="P800" s="96"/>
      <c r="T800" s="32"/>
    </row>
    <row r="801">
      <c r="E801" s="98"/>
      <c r="F801" s="8"/>
      <c r="M801" s="16"/>
      <c r="N801" s="95"/>
      <c r="O801" s="18"/>
      <c r="P801" s="96"/>
      <c r="T801" s="32"/>
    </row>
    <row r="802">
      <c r="E802" s="98"/>
      <c r="F802" s="8"/>
      <c r="M802" s="16"/>
      <c r="N802" s="95"/>
      <c r="O802" s="18"/>
      <c r="P802" s="96"/>
      <c r="T802" s="32"/>
    </row>
    <row r="803">
      <c r="E803" s="98"/>
      <c r="F803" s="8"/>
      <c r="M803" s="16"/>
      <c r="N803" s="95"/>
      <c r="O803" s="18"/>
      <c r="P803" s="96"/>
      <c r="T803" s="32"/>
    </row>
    <row r="804">
      <c r="E804" s="98"/>
      <c r="F804" s="8"/>
      <c r="M804" s="16"/>
      <c r="N804" s="95"/>
      <c r="O804" s="18"/>
      <c r="P804" s="96"/>
      <c r="T804" s="32"/>
    </row>
    <row r="805">
      <c r="E805" s="98"/>
      <c r="F805" s="8"/>
      <c r="M805" s="16"/>
      <c r="N805" s="95"/>
      <c r="O805" s="18"/>
      <c r="P805" s="96"/>
      <c r="T805" s="32"/>
    </row>
    <row r="806">
      <c r="E806" s="98"/>
      <c r="F806" s="8"/>
      <c r="M806" s="16"/>
      <c r="N806" s="95"/>
      <c r="O806" s="18"/>
      <c r="P806" s="96"/>
      <c r="T806" s="32"/>
    </row>
    <row r="807">
      <c r="E807" s="98"/>
      <c r="F807" s="8"/>
      <c r="M807" s="16"/>
      <c r="N807" s="95"/>
      <c r="O807" s="18"/>
      <c r="P807" s="96"/>
      <c r="T807" s="32"/>
    </row>
    <row r="808">
      <c r="E808" s="98"/>
      <c r="F808" s="8"/>
      <c r="M808" s="16"/>
      <c r="N808" s="95"/>
      <c r="O808" s="18"/>
      <c r="P808" s="96"/>
      <c r="T808" s="32"/>
    </row>
    <row r="809">
      <c r="E809" s="98"/>
      <c r="F809" s="8"/>
      <c r="M809" s="16"/>
      <c r="N809" s="95"/>
      <c r="O809" s="18"/>
      <c r="P809" s="96"/>
      <c r="T809" s="32"/>
    </row>
    <row r="810">
      <c r="E810" s="98"/>
      <c r="F810" s="8"/>
      <c r="M810" s="16"/>
      <c r="N810" s="95"/>
      <c r="O810" s="18"/>
      <c r="P810" s="96"/>
      <c r="T810" s="32"/>
    </row>
    <row r="811">
      <c r="E811" s="98"/>
      <c r="F811" s="8"/>
      <c r="M811" s="16"/>
      <c r="N811" s="95"/>
      <c r="O811" s="18"/>
      <c r="P811" s="96"/>
      <c r="T811" s="32"/>
    </row>
    <row r="812">
      <c r="E812" s="98"/>
      <c r="F812" s="8"/>
      <c r="M812" s="16"/>
      <c r="N812" s="95"/>
      <c r="O812" s="18"/>
      <c r="P812" s="96"/>
      <c r="T812" s="32"/>
    </row>
    <row r="813">
      <c r="E813" s="98"/>
      <c r="F813" s="8"/>
      <c r="M813" s="16"/>
      <c r="N813" s="95"/>
      <c r="O813" s="18"/>
      <c r="P813" s="96"/>
      <c r="T813" s="32"/>
    </row>
    <row r="814">
      <c r="E814" s="98"/>
      <c r="F814" s="8"/>
      <c r="M814" s="16"/>
      <c r="N814" s="95"/>
      <c r="O814" s="18"/>
      <c r="P814" s="96"/>
      <c r="T814" s="32"/>
    </row>
    <row r="815">
      <c r="E815" s="98"/>
      <c r="F815" s="8"/>
      <c r="M815" s="16"/>
      <c r="N815" s="95"/>
      <c r="O815" s="18"/>
      <c r="P815" s="96"/>
      <c r="T815" s="32"/>
    </row>
    <row r="816">
      <c r="E816" s="98"/>
      <c r="F816" s="8"/>
      <c r="M816" s="16"/>
      <c r="N816" s="95"/>
      <c r="O816" s="18"/>
      <c r="P816" s="96"/>
      <c r="T816" s="32"/>
    </row>
    <row r="817">
      <c r="E817" s="98"/>
      <c r="F817" s="8"/>
      <c r="M817" s="16"/>
      <c r="N817" s="95"/>
      <c r="O817" s="18"/>
      <c r="P817" s="96"/>
      <c r="T817" s="32"/>
    </row>
    <row r="818">
      <c r="E818" s="98"/>
      <c r="F818" s="8"/>
      <c r="M818" s="16"/>
      <c r="N818" s="95"/>
      <c r="O818" s="18"/>
      <c r="P818" s="96"/>
      <c r="T818" s="32"/>
    </row>
    <row r="819">
      <c r="E819" s="98"/>
      <c r="F819" s="8"/>
      <c r="M819" s="16"/>
      <c r="N819" s="95"/>
      <c r="O819" s="18"/>
      <c r="P819" s="96"/>
      <c r="T819" s="32"/>
    </row>
    <row r="820">
      <c r="E820" s="98"/>
      <c r="F820" s="8"/>
      <c r="M820" s="16"/>
      <c r="N820" s="95"/>
      <c r="O820" s="18"/>
      <c r="P820" s="96"/>
      <c r="T820" s="32"/>
    </row>
    <row r="821">
      <c r="E821" s="98"/>
      <c r="F821" s="8"/>
      <c r="M821" s="16"/>
      <c r="N821" s="95"/>
      <c r="O821" s="18"/>
      <c r="P821" s="96"/>
      <c r="T821" s="32"/>
    </row>
    <row r="822">
      <c r="E822" s="98"/>
      <c r="F822" s="8"/>
      <c r="M822" s="16"/>
      <c r="N822" s="95"/>
      <c r="O822" s="18"/>
      <c r="P822" s="96"/>
      <c r="T822" s="32"/>
    </row>
    <row r="823">
      <c r="E823" s="98"/>
      <c r="F823" s="8"/>
      <c r="M823" s="16"/>
      <c r="N823" s="95"/>
      <c r="O823" s="18"/>
      <c r="P823" s="96"/>
      <c r="T823" s="32"/>
    </row>
    <row r="824">
      <c r="E824" s="98"/>
      <c r="F824" s="8"/>
      <c r="M824" s="16"/>
      <c r="N824" s="95"/>
      <c r="O824" s="18"/>
      <c r="P824" s="96"/>
      <c r="T824" s="32"/>
    </row>
    <row r="825">
      <c r="E825" s="98"/>
      <c r="F825" s="8"/>
      <c r="M825" s="16"/>
      <c r="N825" s="95"/>
      <c r="O825" s="18"/>
      <c r="P825" s="96"/>
      <c r="T825" s="32"/>
    </row>
    <row r="826">
      <c r="E826" s="98"/>
      <c r="F826" s="8"/>
      <c r="M826" s="16"/>
      <c r="N826" s="95"/>
      <c r="O826" s="18"/>
      <c r="P826" s="96"/>
      <c r="T826" s="32"/>
    </row>
    <row r="827">
      <c r="E827" s="98"/>
      <c r="F827" s="8"/>
      <c r="M827" s="16"/>
      <c r="N827" s="95"/>
      <c r="O827" s="18"/>
      <c r="P827" s="96"/>
      <c r="T827" s="32"/>
    </row>
    <row r="828">
      <c r="E828" s="98"/>
      <c r="F828" s="8"/>
      <c r="M828" s="16"/>
      <c r="N828" s="95"/>
      <c r="O828" s="18"/>
      <c r="P828" s="96"/>
      <c r="T828" s="32"/>
    </row>
    <row r="829">
      <c r="E829" s="98"/>
      <c r="F829" s="8"/>
      <c r="M829" s="16"/>
      <c r="N829" s="95"/>
      <c r="O829" s="18"/>
      <c r="P829" s="96"/>
      <c r="T829" s="32"/>
    </row>
    <row r="830">
      <c r="E830" s="98"/>
      <c r="F830" s="8"/>
      <c r="M830" s="16"/>
      <c r="N830" s="95"/>
      <c r="O830" s="18"/>
      <c r="P830" s="96"/>
      <c r="T830" s="32"/>
    </row>
    <row r="831">
      <c r="E831" s="98"/>
      <c r="F831" s="8"/>
      <c r="M831" s="16"/>
      <c r="N831" s="95"/>
      <c r="O831" s="18"/>
      <c r="P831" s="96"/>
      <c r="T831" s="32"/>
    </row>
    <row r="832">
      <c r="E832" s="98"/>
      <c r="F832" s="8"/>
      <c r="M832" s="16"/>
      <c r="N832" s="95"/>
      <c r="O832" s="18"/>
      <c r="P832" s="96"/>
      <c r="T832" s="32"/>
    </row>
    <row r="833">
      <c r="E833" s="98"/>
      <c r="F833" s="8"/>
      <c r="M833" s="16"/>
      <c r="N833" s="95"/>
      <c r="O833" s="18"/>
      <c r="P833" s="96"/>
      <c r="T833" s="32"/>
    </row>
    <row r="834">
      <c r="E834" s="98"/>
      <c r="F834" s="8"/>
      <c r="M834" s="16"/>
      <c r="N834" s="95"/>
      <c r="O834" s="18"/>
      <c r="P834" s="96"/>
      <c r="T834" s="32"/>
    </row>
    <row r="835">
      <c r="E835" s="98"/>
      <c r="F835" s="8"/>
      <c r="M835" s="16"/>
      <c r="N835" s="95"/>
      <c r="O835" s="18"/>
      <c r="P835" s="96"/>
      <c r="T835" s="32"/>
    </row>
    <row r="836">
      <c r="E836" s="98"/>
      <c r="F836" s="8"/>
      <c r="M836" s="16"/>
      <c r="N836" s="95"/>
      <c r="O836" s="18"/>
      <c r="P836" s="96"/>
      <c r="T836" s="32"/>
    </row>
    <row r="837">
      <c r="E837" s="98"/>
      <c r="F837" s="8"/>
      <c r="M837" s="16"/>
      <c r="N837" s="95"/>
      <c r="O837" s="18"/>
      <c r="P837" s="96"/>
      <c r="T837" s="32"/>
    </row>
    <row r="838">
      <c r="E838" s="98"/>
      <c r="F838" s="8"/>
      <c r="M838" s="16"/>
      <c r="N838" s="95"/>
      <c r="O838" s="18"/>
      <c r="P838" s="96"/>
      <c r="T838" s="32"/>
    </row>
    <row r="839">
      <c r="E839" s="98"/>
      <c r="F839" s="8"/>
      <c r="M839" s="16"/>
      <c r="N839" s="95"/>
      <c r="O839" s="18"/>
      <c r="P839" s="96"/>
      <c r="T839" s="32"/>
    </row>
    <row r="840">
      <c r="E840" s="98"/>
      <c r="F840" s="8"/>
      <c r="M840" s="16"/>
      <c r="N840" s="95"/>
      <c r="O840" s="18"/>
      <c r="P840" s="96"/>
      <c r="T840" s="32"/>
    </row>
    <row r="841">
      <c r="E841" s="98"/>
      <c r="F841" s="8"/>
      <c r="M841" s="16"/>
      <c r="N841" s="95"/>
      <c r="O841" s="18"/>
      <c r="P841" s="96"/>
      <c r="T841" s="32"/>
    </row>
    <row r="842">
      <c r="E842" s="98"/>
      <c r="F842" s="8"/>
      <c r="M842" s="16"/>
      <c r="N842" s="95"/>
      <c r="O842" s="18"/>
      <c r="P842" s="96"/>
      <c r="T842" s="32"/>
    </row>
    <row r="843">
      <c r="E843" s="98"/>
      <c r="F843" s="8"/>
      <c r="M843" s="16"/>
      <c r="N843" s="95"/>
      <c r="O843" s="18"/>
      <c r="P843" s="96"/>
      <c r="T843" s="32"/>
    </row>
    <row r="844">
      <c r="E844" s="98"/>
      <c r="F844" s="8"/>
      <c r="M844" s="16"/>
      <c r="N844" s="95"/>
      <c r="O844" s="18"/>
      <c r="P844" s="96"/>
      <c r="T844" s="32"/>
    </row>
    <row r="845">
      <c r="E845" s="98"/>
      <c r="F845" s="8"/>
      <c r="M845" s="16"/>
      <c r="N845" s="95"/>
      <c r="O845" s="18"/>
      <c r="P845" s="96"/>
      <c r="T845" s="32"/>
    </row>
    <row r="846">
      <c r="E846" s="98"/>
      <c r="F846" s="8"/>
      <c r="M846" s="16"/>
      <c r="N846" s="95"/>
      <c r="O846" s="18"/>
      <c r="P846" s="96"/>
      <c r="T846" s="32"/>
    </row>
    <row r="847">
      <c r="E847" s="98"/>
      <c r="F847" s="8"/>
      <c r="M847" s="16"/>
      <c r="N847" s="95"/>
      <c r="O847" s="18"/>
      <c r="P847" s="96"/>
      <c r="T847" s="32"/>
    </row>
    <row r="848">
      <c r="E848" s="98"/>
      <c r="F848" s="8"/>
      <c r="M848" s="16"/>
      <c r="N848" s="95"/>
      <c r="O848" s="18"/>
      <c r="P848" s="96"/>
      <c r="T848" s="32"/>
    </row>
    <row r="849">
      <c r="E849" s="98"/>
      <c r="F849" s="8"/>
      <c r="M849" s="16"/>
      <c r="N849" s="95"/>
      <c r="O849" s="18"/>
      <c r="P849" s="96"/>
      <c r="T849" s="32"/>
    </row>
    <row r="850">
      <c r="E850" s="98"/>
      <c r="F850" s="8"/>
      <c r="M850" s="16"/>
      <c r="N850" s="95"/>
      <c r="O850" s="18"/>
      <c r="P850" s="96"/>
      <c r="T850" s="32"/>
    </row>
    <row r="851">
      <c r="E851" s="98"/>
      <c r="F851" s="8"/>
      <c r="M851" s="16"/>
      <c r="N851" s="95"/>
      <c r="O851" s="18"/>
      <c r="P851" s="96"/>
      <c r="T851" s="32"/>
    </row>
    <row r="852">
      <c r="E852" s="98"/>
      <c r="F852" s="8"/>
      <c r="M852" s="16"/>
      <c r="N852" s="95"/>
      <c r="O852" s="18"/>
      <c r="P852" s="96"/>
      <c r="T852" s="32"/>
    </row>
    <row r="853">
      <c r="E853" s="98"/>
      <c r="F853" s="8"/>
      <c r="M853" s="16"/>
      <c r="N853" s="95"/>
      <c r="O853" s="18"/>
      <c r="P853" s="96"/>
      <c r="T853" s="32"/>
    </row>
    <row r="854">
      <c r="E854" s="98"/>
      <c r="F854" s="8"/>
      <c r="M854" s="16"/>
      <c r="N854" s="95"/>
      <c r="O854" s="18"/>
      <c r="P854" s="96"/>
      <c r="T854" s="32"/>
    </row>
    <row r="855">
      <c r="E855" s="98"/>
      <c r="F855" s="8"/>
      <c r="M855" s="16"/>
      <c r="N855" s="95"/>
      <c r="O855" s="18"/>
      <c r="P855" s="96"/>
      <c r="T855" s="32"/>
    </row>
    <row r="856">
      <c r="E856" s="98"/>
      <c r="F856" s="8"/>
      <c r="M856" s="16"/>
      <c r="N856" s="95"/>
      <c r="O856" s="18"/>
      <c r="P856" s="96"/>
      <c r="T856" s="32"/>
    </row>
    <row r="857">
      <c r="E857" s="98"/>
      <c r="F857" s="8"/>
      <c r="M857" s="16"/>
      <c r="N857" s="95"/>
      <c r="O857" s="18"/>
      <c r="P857" s="96"/>
      <c r="T857" s="32"/>
    </row>
    <row r="858">
      <c r="E858" s="98"/>
      <c r="F858" s="8"/>
      <c r="M858" s="16"/>
      <c r="N858" s="95"/>
      <c r="O858" s="18"/>
      <c r="P858" s="96"/>
      <c r="T858" s="32"/>
    </row>
    <row r="859">
      <c r="E859" s="98"/>
      <c r="F859" s="8"/>
      <c r="M859" s="16"/>
      <c r="N859" s="95"/>
      <c r="O859" s="18"/>
      <c r="P859" s="96"/>
      <c r="T859" s="32"/>
    </row>
    <row r="860">
      <c r="E860" s="98"/>
      <c r="F860" s="8"/>
      <c r="M860" s="16"/>
      <c r="N860" s="95"/>
      <c r="O860" s="18"/>
      <c r="P860" s="96"/>
      <c r="T860" s="32"/>
    </row>
    <row r="861">
      <c r="E861" s="98"/>
      <c r="F861" s="8"/>
      <c r="M861" s="16"/>
      <c r="N861" s="95"/>
      <c r="O861" s="18"/>
      <c r="P861" s="96"/>
      <c r="T861" s="32"/>
    </row>
    <row r="862">
      <c r="E862" s="98"/>
      <c r="F862" s="8"/>
      <c r="M862" s="16"/>
      <c r="N862" s="95"/>
      <c r="O862" s="18"/>
      <c r="P862" s="96"/>
      <c r="T862" s="32"/>
    </row>
    <row r="863">
      <c r="E863" s="98"/>
      <c r="F863" s="8"/>
      <c r="M863" s="16"/>
      <c r="N863" s="95"/>
      <c r="O863" s="18"/>
      <c r="P863" s="96"/>
      <c r="T863" s="32"/>
    </row>
    <row r="864">
      <c r="E864" s="98"/>
      <c r="F864" s="8"/>
      <c r="M864" s="16"/>
      <c r="N864" s="95"/>
      <c r="O864" s="18"/>
      <c r="P864" s="96"/>
      <c r="T864" s="32"/>
    </row>
    <row r="865">
      <c r="E865" s="98"/>
      <c r="F865" s="8"/>
      <c r="M865" s="16"/>
      <c r="N865" s="95"/>
      <c r="O865" s="18"/>
      <c r="P865" s="96"/>
      <c r="T865" s="32"/>
    </row>
    <row r="866">
      <c r="E866" s="98"/>
      <c r="F866" s="8"/>
      <c r="M866" s="16"/>
      <c r="N866" s="95"/>
      <c r="O866" s="18"/>
      <c r="P866" s="96"/>
      <c r="T866" s="32"/>
    </row>
    <row r="867">
      <c r="E867" s="98"/>
      <c r="F867" s="8"/>
      <c r="M867" s="16"/>
      <c r="N867" s="95"/>
      <c r="O867" s="18"/>
      <c r="P867" s="96"/>
      <c r="T867" s="32"/>
    </row>
    <row r="868">
      <c r="E868" s="98"/>
      <c r="F868" s="8"/>
      <c r="M868" s="16"/>
      <c r="N868" s="95"/>
      <c r="O868" s="18"/>
      <c r="P868" s="96"/>
      <c r="T868" s="32"/>
    </row>
    <row r="869">
      <c r="E869" s="98"/>
      <c r="F869" s="8"/>
      <c r="M869" s="16"/>
      <c r="N869" s="95"/>
      <c r="O869" s="18"/>
      <c r="P869" s="96"/>
      <c r="T869" s="32"/>
    </row>
    <row r="870">
      <c r="E870" s="98"/>
      <c r="F870" s="8"/>
      <c r="M870" s="16"/>
      <c r="N870" s="95"/>
      <c r="O870" s="18"/>
      <c r="P870" s="96"/>
      <c r="T870" s="32"/>
    </row>
    <row r="871">
      <c r="E871" s="98"/>
      <c r="F871" s="8"/>
      <c r="M871" s="16"/>
      <c r="N871" s="95"/>
      <c r="O871" s="18"/>
      <c r="P871" s="96"/>
      <c r="T871" s="32"/>
    </row>
    <row r="872">
      <c r="E872" s="98"/>
      <c r="F872" s="8"/>
      <c r="M872" s="16"/>
      <c r="N872" s="95"/>
      <c r="O872" s="18"/>
      <c r="P872" s="96"/>
      <c r="T872" s="32"/>
    </row>
    <row r="873">
      <c r="E873" s="98"/>
      <c r="F873" s="8"/>
      <c r="M873" s="16"/>
      <c r="N873" s="95"/>
      <c r="O873" s="18"/>
      <c r="P873" s="96"/>
      <c r="T873" s="32"/>
    </row>
    <row r="874">
      <c r="E874" s="98"/>
      <c r="F874" s="8"/>
      <c r="M874" s="16"/>
      <c r="N874" s="95"/>
      <c r="O874" s="18"/>
      <c r="P874" s="96"/>
      <c r="T874" s="32"/>
    </row>
    <row r="875">
      <c r="E875" s="98"/>
      <c r="F875" s="8"/>
      <c r="M875" s="16"/>
      <c r="N875" s="95"/>
      <c r="O875" s="18"/>
      <c r="P875" s="96"/>
      <c r="T875" s="32"/>
    </row>
    <row r="876">
      <c r="E876" s="98"/>
      <c r="F876" s="8"/>
      <c r="M876" s="16"/>
      <c r="N876" s="95"/>
      <c r="O876" s="18"/>
      <c r="P876" s="96"/>
      <c r="T876" s="32"/>
    </row>
    <row r="877">
      <c r="E877" s="98"/>
      <c r="F877" s="8"/>
      <c r="M877" s="16"/>
      <c r="N877" s="95"/>
      <c r="O877" s="18"/>
      <c r="P877" s="96"/>
      <c r="T877" s="32"/>
    </row>
    <row r="878">
      <c r="E878" s="98"/>
      <c r="F878" s="8"/>
      <c r="M878" s="16"/>
      <c r="N878" s="95"/>
      <c r="O878" s="18"/>
      <c r="P878" s="96"/>
      <c r="T878" s="32"/>
    </row>
    <row r="879">
      <c r="E879" s="98"/>
      <c r="F879" s="8"/>
      <c r="M879" s="16"/>
      <c r="N879" s="95"/>
      <c r="O879" s="18"/>
      <c r="P879" s="96"/>
      <c r="T879" s="32"/>
    </row>
    <row r="880">
      <c r="E880" s="98"/>
      <c r="F880" s="8"/>
      <c r="M880" s="16"/>
      <c r="N880" s="95"/>
      <c r="O880" s="18"/>
      <c r="P880" s="96"/>
      <c r="T880" s="32"/>
    </row>
    <row r="881">
      <c r="E881" s="98"/>
      <c r="F881" s="8"/>
      <c r="M881" s="16"/>
      <c r="N881" s="95"/>
      <c r="O881" s="18"/>
      <c r="P881" s="96"/>
      <c r="T881" s="32"/>
    </row>
    <row r="882">
      <c r="E882" s="98"/>
      <c r="F882" s="8"/>
      <c r="M882" s="16"/>
      <c r="N882" s="95"/>
      <c r="O882" s="18"/>
      <c r="P882" s="96"/>
      <c r="T882" s="32"/>
    </row>
    <row r="883">
      <c r="E883" s="98"/>
      <c r="F883" s="8"/>
      <c r="M883" s="16"/>
      <c r="N883" s="95"/>
      <c r="O883" s="18"/>
      <c r="P883" s="96"/>
      <c r="T883" s="32"/>
    </row>
    <row r="884">
      <c r="E884" s="98"/>
      <c r="F884" s="8"/>
      <c r="M884" s="16"/>
      <c r="N884" s="95"/>
      <c r="O884" s="18"/>
      <c r="P884" s="96"/>
      <c r="T884" s="32"/>
    </row>
    <row r="885">
      <c r="E885" s="98"/>
      <c r="F885" s="8"/>
      <c r="M885" s="16"/>
      <c r="N885" s="95"/>
      <c r="O885" s="18"/>
      <c r="P885" s="96"/>
      <c r="T885" s="32"/>
    </row>
    <row r="886">
      <c r="E886" s="98"/>
      <c r="F886" s="8"/>
      <c r="M886" s="16"/>
      <c r="N886" s="95"/>
      <c r="O886" s="18"/>
      <c r="P886" s="96"/>
      <c r="T886" s="32"/>
    </row>
    <row r="887">
      <c r="E887" s="98"/>
      <c r="F887" s="8"/>
      <c r="M887" s="16"/>
      <c r="N887" s="95"/>
      <c r="O887" s="18"/>
      <c r="P887" s="96"/>
      <c r="T887" s="32"/>
    </row>
    <row r="888">
      <c r="E888" s="98"/>
      <c r="F888" s="8"/>
      <c r="M888" s="16"/>
      <c r="N888" s="95"/>
      <c r="O888" s="18"/>
      <c r="P888" s="96"/>
      <c r="T888" s="32"/>
    </row>
    <row r="889">
      <c r="E889" s="98"/>
      <c r="F889" s="8"/>
      <c r="M889" s="16"/>
      <c r="N889" s="95"/>
      <c r="O889" s="18"/>
      <c r="P889" s="96"/>
      <c r="T889" s="32"/>
    </row>
    <row r="890">
      <c r="E890" s="98"/>
      <c r="F890" s="8"/>
      <c r="M890" s="16"/>
      <c r="N890" s="95"/>
      <c r="O890" s="18"/>
      <c r="P890" s="96"/>
      <c r="T890" s="32"/>
    </row>
    <row r="891">
      <c r="E891" s="98"/>
      <c r="F891" s="8"/>
      <c r="M891" s="16"/>
      <c r="N891" s="95"/>
      <c r="O891" s="18"/>
      <c r="P891" s="96"/>
      <c r="T891" s="32"/>
    </row>
    <row r="892">
      <c r="E892" s="98"/>
      <c r="F892" s="8"/>
      <c r="M892" s="16"/>
      <c r="N892" s="95"/>
      <c r="O892" s="18"/>
      <c r="P892" s="96"/>
      <c r="T892" s="32"/>
    </row>
    <row r="893">
      <c r="E893" s="98"/>
      <c r="F893" s="8"/>
      <c r="M893" s="16"/>
      <c r="N893" s="95"/>
      <c r="O893" s="18"/>
      <c r="P893" s="96"/>
      <c r="T893" s="32"/>
    </row>
    <row r="894">
      <c r="E894" s="98"/>
      <c r="F894" s="8"/>
      <c r="M894" s="16"/>
      <c r="N894" s="95"/>
      <c r="O894" s="18"/>
      <c r="P894" s="96"/>
      <c r="T894" s="32"/>
    </row>
    <row r="895">
      <c r="E895" s="98"/>
      <c r="F895" s="8"/>
      <c r="M895" s="16"/>
      <c r="N895" s="95"/>
      <c r="O895" s="18"/>
      <c r="P895" s="96"/>
      <c r="T895" s="32"/>
    </row>
    <row r="896">
      <c r="E896" s="98"/>
      <c r="F896" s="8"/>
      <c r="M896" s="16"/>
      <c r="N896" s="95"/>
      <c r="O896" s="18"/>
      <c r="P896" s="96"/>
      <c r="T896" s="32"/>
    </row>
    <row r="897">
      <c r="E897" s="98"/>
      <c r="F897" s="8"/>
      <c r="M897" s="16"/>
      <c r="N897" s="95"/>
      <c r="O897" s="18"/>
      <c r="P897" s="96"/>
      <c r="T897" s="32"/>
    </row>
    <row r="898">
      <c r="E898" s="98"/>
      <c r="F898" s="8"/>
      <c r="M898" s="16"/>
      <c r="N898" s="95"/>
      <c r="O898" s="18"/>
      <c r="P898" s="96"/>
      <c r="T898" s="32"/>
    </row>
    <row r="899">
      <c r="E899" s="98"/>
      <c r="F899" s="8"/>
      <c r="M899" s="16"/>
      <c r="N899" s="95"/>
      <c r="O899" s="18"/>
      <c r="P899" s="96"/>
      <c r="T899" s="32"/>
    </row>
    <row r="900">
      <c r="E900" s="98"/>
      <c r="F900" s="8"/>
      <c r="M900" s="16"/>
      <c r="N900" s="95"/>
      <c r="O900" s="18"/>
      <c r="P900" s="96"/>
      <c r="T900" s="32"/>
    </row>
    <row r="901">
      <c r="E901" s="98"/>
      <c r="F901" s="8"/>
      <c r="M901" s="16"/>
      <c r="N901" s="95"/>
      <c r="O901" s="18"/>
      <c r="P901" s="96"/>
      <c r="T901" s="32"/>
    </row>
    <row r="902">
      <c r="E902" s="98"/>
      <c r="F902" s="8"/>
      <c r="M902" s="16"/>
      <c r="N902" s="95"/>
      <c r="O902" s="18"/>
      <c r="P902" s="96"/>
      <c r="T902" s="32"/>
    </row>
    <row r="903">
      <c r="E903" s="98"/>
      <c r="F903" s="8"/>
      <c r="M903" s="16"/>
      <c r="N903" s="95"/>
      <c r="O903" s="18"/>
      <c r="P903" s="96"/>
      <c r="T903" s="32"/>
    </row>
    <row r="904">
      <c r="E904" s="98"/>
      <c r="F904" s="8"/>
      <c r="M904" s="16"/>
      <c r="N904" s="95"/>
      <c r="O904" s="18"/>
      <c r="P904" s="96"/>
      <c r="T904" s="32"/>
    </row>
    <row r="905">
      <c r="E905" s="98"/>
      <c r="F905" s="8"/>
      <c r="M905" s="16"/>
      <c r="N905" s="95"/>
      <c r="O905" s="18"/>
      <c r="P905" s="96"/>
      <c r="T905" s="32"/>
    </row>
    <row r="906">
      <c r="E906" s="98"/>
      <c r="F906" s="8"/>
      <c r="M906" s="16"/>
      <c r="N906" s="95"/>
      <c r="O906" s="18"/>
      <c r="P906" s="96"/>
      <c r="T906" s="32"/>
    </row>
    <row r="907">
      <c r="E907" s="98"/>
      <c r="F907" s="8"/>
      <c r="M907" s="16"/>
      <c r="N907" s="95"/>
      <c r="O907" s="18"/>
      <c r="P907" s="96"/>
      <c r="T907" s="32"/>
    </row>
    <row r="908">
      <c r="E908" s="98"/>
      <c r="F908" s="8"/>
      <c r="M908" s="16"/>
      <c r="N908" s="95"/>
      <c r="O908" s="18"/>
      <c r="P908" s="96"/>
      <c r="T908" s="32"/>
    </row>
    <row r="909">
      <c r="E909" s="98"/>
      <c r="F909" s="8"/>
      <c r="M909" s="16"/>
      <c r="N909" s="95"/>
      <c r="O909" s="18"/>
      <c r="P909" s="96"/>
      <c r="T909" s="32"/>
    </row>
    <row r="910">
      <c r="E910" s="98"/>
      <c r="F910" s="8"/>
      <c r="M910" s="16"/>
      <c r="N910" s="95"/>
      <c r="O910" s="18"/>
      <c r="P910" s="96"/>
      <c r="T910" s="32"/>
    </row>
    <row r="911">
      <c r="E911" s="98"/>
      <c r="F911" s="8"/>
      <c r="M911" s="16"/>
      <c r="N911" s="95"/>
      <c r="O911" s="18"/>
      <c r="P911" s="96"/>
      <c r="T911" s="32"/>
    </row>
    <row r="912">
      <c r="E912" s="98"/>
      <c r="F912" s="8"/>
      <c r="M912" s="16"/>
      <c r="N912" s="95"/>
      <c r="O912" s="18"/>
      <c r="P912" s="96"/>
      <c r="T912" s="32"/>
    </row>
    <row r="913">
      <c r="E913" s="98"/>
      <c r="F913" s="8"/>
      <c r="M913" s="16"/>
      <c r="N913" s="95"/>
      <c r="O913" s="18"/>
      <c r="P913" s="96"/>
      <c r="T913" s="32"/>
    </row>
    <row r="914">
      <c r="E914" s="98"/>
      <c r="F914" s="8"/>
      <c r="M914" s="16"/>
      <c r="N914" s="95"/>
      <c r="O914" s="18"/>
      <c r="P914" s="96"/>
      <c r="T914" s="32"/>
    </row>
    <row r="915">
      <c r="E915" s="98"/>
      <c r="F915" s="8"/>
      <c r="M915" s="16"/>
      <c r="N915" s="95"/>
      <c r="O915" s="18"/>
      <c r="P915" s="96"/>
      <c r="T915" s="32"/>
    </row>
    <row r="916">
      <c r="E916" s="98"/>
      <c r="F916" s="8"/>
      <c r="M916" s="16"/>
      <c r="N916" s="95"/>
      <c r="O916" s="18"/>
      <c r="P916" s="96"/>
      <c r="T916" s="32"/>
    </row>
    <row r="917">
      <c r="E917" s="98"/>
      <c r="F917" s="8"/>
      <c r="M917" s="16"/>
      <c r="N917" s="95"/>
      <c r="O917" s="18"/>
      <c r="P917" s="96"/>
      <c r="T917" s="32"/>
    </row>
    <row r="918">
      <c r="E918" s="98"/>
      <c r="F918" s="8"/>
      <c r="M918" s="16"/>
      <c r="N918" s="95"/>
      <c r="O918" s="18"/>
      <c r="P918" s="96"/>
      <c r="T918" s="32"/>
    </row>
    <row r="919">
      <c r="E919" s="98"/>
      <c r="F919" s="8"/>
      <c r="M919" s="16"/>
      <c r="N919" s="95"/>
      <c r="O919" s="18"/>
      <c r="P919" s="96"/>
      <c r="T919" s="32"/>
    </row>
    <row r="920">
      <c r="E920" s="98"/>
      <c r="F920" s="8"/>
      <c r="M920" s="16"/>
      <c r="N920" s="95"/>
      <c r="O920" s="18"/>
      <c r="P920" s="96"/>
      <c r="T920" s="32"/>
    </row>
    <row r="921">
      <c r="E921" s="98"/>
      <c r="F921" s="8"/>
      <c r="M921" s="16"/>
      <c r="N921" s="95"/>
      <c r="O921" s="18"/>
      <c r="P921" s="96"/>
      <c r="T921" s="32"/>
    </row>
    <row r="922">
      <c r="E922" s="98"/>
      <c r="F922" s="8"/>
      <c r="M922" s="16"/>
      <c r="N922" s="95"/>
      <c r="O922" s="18"/>
      <c r="P922" s="96"/>
      <c r="T922" s="32"/>
    </row>
    <row r="923">
      <c r="E923" s="98"/>
      <c r="F923" s="8"/>
      <c r="M923" s="16"/>
      <c r="N923" s="95"/>
      <c r="O923" s="18"/>
      <c r="P923" s="96"/>
      <c r="T923" s="32"/>
    </row>
    <row r="924">
      <c r="E924" s="98"/>
      <c r="F924" s="8"/>
      <c r="M924" s="16"/>
      <c r="N924" s="95"/>
      <c r="O924" s="18"/>
      <c r="P924" s="96"/>
      <c r="T924" s="32"/>
    </row>
    <row r="925">
      <c r="E925" s="98"/>
      <c r="F925" s="8"/>
      <c r="M925" s="16"/>
      <c r="N925" s="95"/>
      <c r="O925" s="18"/>
      <c r="P925" s="96"/>
      <c r="T925" s="32"/>
    </row>
    <row r="926">
      <c r="E926" s="98"/>
      <c r="F926" s="8"/>
      <c r="M926" s="16"/>
      <c r="N926" s="95"/>
      <c r="O926" s="18"/>
      <c r="P926" s="96"/>
      <c r="T926" s="32"/>
    </row>
    <row r="927">
      <c r="E927" s="98"/>
      <c r="F927" s="8"/>
      <c r="M927" s="16"/>
      <c r="N927" s="95"/>
      <c r="O927" s="18"/>
      <c r="P927" s="96"/>
      <c r="T927" s="32"/>
    </row>
    <row r="928">
      <c r="E928" s="98"/>
      <c r="F928" s="8"/>
      <c r="M928" s="16"/>
      <c r="N928" s="95"/>
      <c r="O928" s="18"/>
      <c r="P928" s="96"/>
      <c r="T928" s="32"/>
    </row>
    <row r="929">
      <c r="E929" s="98"/>
      <c r="F929" s="8"/>
      <c r="M929" s="16"/>
      <c r="N929" s="95"/>
      <c r="O929" s="18"/>
      <c r="P929" s="96"/>
      <c r="T929" s="32"/>
    </row>
    <row r="930">
      <c r="E930" s="98"/>
      <c r="F930" s="8"/>
      <c r="M930" s="16"/>
      <c r="N930" s="95"/>
      <c r="O930" s="18"/>
      <c r="P930" s="96"/>
      <c r="T930" s="32"/>
    </row>
    <row r="931">
      <c r="E931" s="98"/>
      <c r="F931" s="8"/>
      <c r="M931" s="16"/>
      <c r="N931" s="95"/>
      <c r="O931" s="18"/>
      <c r="P931" s="96"/>
      <c r="T931" s="32"/>
    </row>
    <row r="932">
      <c r="E932" s="98"/>
      <c r="F932" s="8"/>
      <c r="M932" s="16"/>
      <c r="N932" s="95"/>
      <c r="O932" s="18"/>
      <c r="P932" s="96"/>
      <c r="T932" s="32"/>
    </row>
    <row r="933">
      <c r="E933" s="98"/>
      <c r="F933" s="8"/>
      <c r="M933" s="16"/>
      <c r="N933" s="95"/>
      <c r="O933" s="18"/>
      <c r="P933" s="96"/>
      <c r="T933" s="32"/>
    </row>
    <row r="934">
      <c r="E934" s="98"/>
      <c r="F934" s="8"/>
      <c r="M934" s="16"/>
      <c r="N934" s="95"/>
      <c r="O934" s="18"/>
      <c r="P934" s="96"/>
      <c r="T934" s="32"/>
    </row>
    <row r="935">
      <c r="E935" s="98"/>
      <c r="F935" s="8"/>
      <c r="M935" s="16"/>
      <c r="N935" s="95"/>
      <c r="O935" s="18"/>
      <c r="P935" s="96"/>
      <c r="T935" s="32"/>
    </row>
    <row r="936">
      <c r="E936" s="98"/>
      <c r="F936" s="8"/>
      <c r="M936" s="16"/>
      <c r="N936" s="95"/>
      <c r="O936" s="18"/>
      <c r="P936" s="96"/>
      <c r="T936" s="32"/>
    </row>
    <row r="937">
      <c r="E937" s="98"/>
      <c r="F937" s="8"/>
      <c r="M937" s="16"/>
      <c r="N937" s="95"/>
      <c r="O937" s="18"/>
      <c r="P937" s="96"/>
      <c r="T937" s="32"/>
    </row>
    <row r="938">
      <c r="E938" s="98"/>
      <c r="F938" s="8"/>
      <c r="M938" s="16"/>
      <c r="N938" s="95"/>
      <c r="O938" s="18"/>
      <c r="P938" s="96"/>
      <c r="T938" s="32"/>
    </row>
    <row r="939">
      <c r="E939" s="98"/>
      <c r="F939" s="8"/>
      <c r="M939" s="16"/>
      <c r="N939" s="95"/>
      <c r="O939" s="18"/>
      <c r="P939" s="96"/>
      <c r="T939" s="32"/>
    </row>
    <row r="940">
      <c r="E940" s="98"/>
      <c r="F940" s="8"/>
      <c r="M940" s="16"/>
      <c r="N940" s="95"/>
      <c r="O940" s="18"/>
      <c r="P940" s="96"/>
      <c r="T940" s="32"/>
    </row>
    <row r="941">
      <c r="E941" s="98"/>
      <c r="F941" s="8"/>
      <c r="M941" s="16"/>
      <c r="N941" s="95"/>
      <c r="O941" s="18"/>
      <c r="P941" s="96"/>
      <c r="T941" s="32"/>
    </row>
    <row r="942">
      <c r="E942" s="98"/>
      <c r="F942" s="8"/>
      <c r="M942" s="16"/>
      <c r="N942" s="95"/>
      <c r="O942" s="18"/>
      <c r="P942" s="96"/>
      <c r="T942" s="32"/>
    </row>
    <row r="943">
      <c r="E943" s="98"/>
      <c r="F943" s="8"/>
      <c r="M943" s="16"/>
      <c r="N943" s="95"/>
      <c r="O943" s="18"/>
      <c r="P943" s="96"/>
      <c r="T943" s="32"/>
    </row>
    <row r="944">
      <c r="E944" s="98"/>
      <c r="F944" s="8"/>
      <c r="M944" s="16"/>
      <c r="N944" s="95"/>
      <c r="O944" s="18"/>
      <c r="P944" s="96"/>
      <c r="T944" s="32"/>
    </row>
    <row r="945">
      <c r="E945" s="98"/>
      <c r="F945" s="8"/>
      <c r="M945" s="16"/>
      <c r="N945" s="95"/>
      <c r="O945" s="18"/>
      <c r="P945" s="96"/>
      <c r="T945" s="32"/>
    </row>
    <row r="946">
      <c r="E946" s="98"/>
      <c r="F946" s="8"/>
      <c r="M946" s="16"/>
      <c r="N946" s="95"/>
      <c r="O946" s="18"/>
      <c r="P946" s="96"/>
      <c r="T946" s="32"/>
    </row>
    <row r="947">
      <c r="E947" s="98"/>
      <c r="F947" s="8"/>
      <c r="M947" s="16"/>
      <c r="N947" s="95"/>
      <c r="O947" s="18"/>
      <c r="P947" s="96"/>
      <c r="T947" s="32"/>
    </row>
    <row r="948">
      <c r="E948" s="98"/>
      <c r="F948" s="8"/>
      <c r="M948" s="16"/>
      <c r="N948" s="95"/>
      <c r="O948" s="18"/>
      <c r="P948" s="96"/>
      <c r="T948" s="32"/>
    </row>
  </sheetData>
  <dataValidations>
    <dataValidation type="list" allowBlank="1" showErrorMessage="1" sqref="D21:D36">
      <formula1>"None,B,A,S,SS,SSR"</formula1>
    </dataValidation>
    <dataValidation type="list" allowBlank="1" showErrorMessage="1" sqref="P2:P6 D2:D17">
      <formula1>"B,A,S,SS,SSR"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8.38"/>
    <col customWidth="1" min="2" max="2" width="15.38"/>
    <col customWidth="1" min="3" max="3" width="14.5"/>
    <col customWidth="1" min="5" max="5" width="19.13"/>
    <col customWidth="1" min="7" max="7" width="25.25"/>
    <col customWidth="1" min="11" max="12" width="16.75"/>
    <col customWidth="1" min="13" max="13" width="17.5"/>
    <col customWidth="1" min="14" max="15" width="16.75"/>
    <col customWidth="1" min="16" max="16" width="17.88"/>
    <col customWidth="1" min="17" max="17" width="18.75"/>
    <col customWidth="1" min="21" max="22" width="16.75"/>
    <col customWidth="1" min="24" max="24" width="14.5"/>
    <col customWidth="1" min="26" max="26" width="15.0"/>
  </cols>
  <sheetData>
    <row r="1">
      <c r="A1" s="3" t="s">
        <v>0</v>
      </c>
      <c r="B1" s="3" t="s">
        <v>46</v>
      </c>
      <c r="C1" s="3" t="s">
        <v>44</v>
      </c>
      <c r="D1" s="3" t="s">
        <v>55</v>
      </c>
      <c r="E1" s="3" t="s">
        <v>490</v>
      </c>
      <c r="F1" s="3" t="s">
        <v>51</v>
      </c>
      <c r="G1" s="3" t="s">
        <v>491</v>
      </c>
      <c r="H1" s="3" t="s">
        <v>492</v>
      </c>
      <c r="I1" s="3" t="s">
        <v>493</v>
      </c>
      <c r="J1" s="3" t="s">
        <v>364</v>
      </c>
      <c r="K1" s="3" t="s">
        <v>494</v>
      </c>
      <c r="L1" s="3" t="s">
        <v>495</v>
      </c>
      <c r="M1" s="3" t="s">
        <v>496</v>
      </c>
      <c r="N1" s="3" t="s">
        <v>497</v>
      </c>
      <c r="O1" s="3" t="s">
        <v>498</v>
      </c>
      <c r="P1" s="3" t="s">
        <v>499</v>
      </c>
      <c r="Q1" s="3" t="s">
        <v>500</v>
      </c>
      <c r="R1" s="3" t="s">
        <v>54</v>
      </c>
      <c r="S1" s="3" t="s">
        <v>501</v>
      </c>
      <c r="T1" s="3" t="s">
        <v>502</v>
      </c>
      <c r="U1" s="3" t="s">
        <v>503</v>
      </c>
      <c r="V1" s="3" t="s">
        <v>504</v>
      </c>
      <c r="W1" s="3" t="s">
        <v>505</v>
      </c>
      <c r="X1" s="3" t="s">
        <v>506</v>
      </c>
      <c r="Y1" s="3" t="s">
        <v>507</v>
      </c>
      <c r="Z1" s="3" t="s">
        <v>508</v>
      </c>
      <c r="AA1" s="3" t="s">
        <v>509</v>
      </c>
      <c r="AB1" s="3"/>
      <c r="AC1" s="3"/>
      <c r="AD1" s="2"/>
      <c r="AE1" s="2"/>
      <c r="AF1" s="2"/>
      <c r="AG1" s="2"/>
      <c r="AH1" s="2"/>
    </row>
    <row r="2">
      <c r="A2" s="3" t="s">
        <v>510</v>
      </c>
      <c r="B2" s="3"/>
      <c r="C2" s="3"/>
      <c r="D2" s="3"/>
      <c r="E2" s="3"/>
      <c r="F2" s="3"/>
      <c r="G2" s="3"/>
      <c r="H2" s="3"/>
      <c r="I2" s="107"/>
      <c r="J2" s="3"/>
      <c r="K2" s="3"/>
      <c r="L2" s="3"/>
      <c r="M2" s="2"/>
      <c r="N2" s="3"/>
      <c r="O2" s="3"/>
      <c r="P2" s="2"/>
      <c r="Q2" s="3"/>
      <c r="R2" s="3"/>
      <c r="S2" s="107"/>
      <c r="T2" s="107"/>
      <c r="U2" s="3" t="s">
        <v>511</v>
      </c>
      <c r="V2" s="107" t="s">
        <v>512</v>
      </c>
      <c r="W2" s="3" t="s">
        <v>513</v>
      </c>
      <c r="X2" s="3" t="s">
        <v>514</v>
      </c>
      <c r="Y2" s="3" t="s">
        <v>515</v>
      </c>
      <c r="Z2" s="3" t="s">
        <v>516</v>
      </c>
      <c r="AA2" s="3" t="s">
        <v>517</v>
      </c>
      <c r="AB2" s="2"/>
      <c r="AC2" s="2"/>
      <c r="AD2" s="2"/>
      <c r="AE2" s="2"/>
      <c r="AF2" s="2"/>
      <c r="AG2" s="2"/>
      <c r="AH2" s="2"/>
    </row>
    <row r="3">
      <c r="A3" s="7">
        <v>1.0</v>
      </c>
      <c r="B3" s="7" t="s">
        <v>518</v>
      </c>
      <c r="C3" s="7" t="s">
        <v>519</v>
      </c>
      <c r="D3" s="7" t="s">
        <v>520</v>
      </c>
      <c r="E3" s="7" t="s">
        <v>521</v>
      </c>
      <c r="F3" s="7" t="s">
        <v>522</v>
      </c>
      <c r="G3" s="7" t="s">
        <v>518</v>
      </c>
      <c r="H3" s="7">
        <v>0.0</v>
      </c>
      <c r="I3" s="108">
        <f>H3*gachaItem!$J$44</f>
        <v>0</v>
      </c>
      <c r="J3" s="7">
        <v>0.0</v>
      </c>
      <c r="K3" s="7">
        <v>1.0010003E7</v>
      </c>
      <c r="L3" s="7">
        <v>1.0</v>
      </c>
      <c r="M3" s="7" t="str">
        <f>VLOOKUP(K3,item!A:D,4,true)</f>
        <v>퀵모드 무제한</v>
      </c>
      <c r="N3" s="7">
        <v>0.0</v>
      </c>
      <c r="O3" s="7">
        <v>0.0</v>
      </c>
      <c r="P3" s="7"/>
      <c r="Q3" s="7" t="s">
        <v>205</v>
      </c>
      <c r="R3" s="7">
        <v>8800.0</v>
      </c>
      <c r="S3" s="28"/>
      <c r="T3" s="7">
        <v>0.0</v>
      </c>
      <c r="U3" s="7" t="s">
        <v>60</v>
      </c>
      <c r="V3" s="7" t="s">
        <v>60</v>
      </c>
      <c r="W3" s="7">
        <v>1.0</v>
      </c>
      <c r="X3" s="7" t="s">
        <v>60</v>
      </c>
      <c r="Y3" s="7">
        <v>0.0</v>
      </c>
      <c r="Z3" s="7" t="s">
        <v>60</v>
      </c>
      <c r="AA3" s="7">
        <v>0.0</v>
      </c>
    </row>
    <row r="4">
      <c r="A4" s="7">
        <v>2.0</v>
      </c>
      <c r="B4" s="7" t="s">
        <v>523</v>
      </c>
      <c r="C4" s="7" t="s">
        <v>524</v>
      </c>
      <c r="D4" s="7" t="s">
        <v>525</v>
      </c>
      <c r="E4" s="7" t="s">
        <v>521</v>
      </c>
      <c r="F4" s="7" t="s">
        <v>526</v>
      </c>
      <c r="G4" s="7" t="s">
        <v>527</v>
      </c>
      <c r="H4" s="7">
        <v>0.0</v>
      </c>
      <c r="I4" s="108">
        <f>H4*gachaItem!$J$44</f>
        <v>0</v>
      </c>
      <c r="J4" s="7">
        <v>100000.0</v>
      </c>
      <c r="K4" s="7">
        <v>0.0</v>
      </c>
      <c r="L4" s="7">
        <v>0.0</v>
      </c>
      <c r="M4" s="7"/>
      <c r="N4" s="7">
        <v>0.0</v>
      </c>
      <c r="O4" s="7">
        <v>0.0</v>
      </c>
      <c r="P4" s="7"/>
      <c r="Q4" s="7" t="s">
        <v>205</v>
      </c>
      <c r="R4" s="7">
        <v>8800.0</v>
      </c>
      <c r="S4" s="28"/>
      <c r="T4" s="7">
        <v>0.0</v>
      </c>
      <c r="U4" s="7" t="s">
        <v>60</v>
      </c>
      <c r="V4" s="7" t="s">
        <v>60</v>
      </c>
      <c r="W4" s="7">
        <v>1.0</v>
      </c>
      <c r="X4" s="7" t="s">
        <v>60</v>
      </c>
      <c r="Y4" s="7">
        <v>0.0</v>
      </c>
      <c r="Z4" s="7" t="s">
        <v>60</v>
      </c>
      <c r="AA4" s="7">
        <v>0.0</v>
      </c>
    </row>
    <row r="5">
      <c r="A5" s="7">
        <v>3.0</v>
      </c>
      <c r="B5" s="7" t="s">
        <v>528</v>
      </c>
      <c r="C5" s="7" t="s">
        <v>524</v>
      </c>
      <c r="D5" s="7" t="s">
        <v>529</v>
      </c>
      <c r="E5" s="7" t="s">
        <v>521</v>
      </c>
      <c r="F5" s="7" t="s">
        <v>530</v>
      </c>
      <c r="G5" s="7" t="s">
        <v>531</v>
      </c>
      <c r="H5" s="7">
        <v>200000.0</v>
      </c>
      <c r="I5" s="108">
        <f>H5*gachaItem!$J$44</f>
        <v>100000</v>
      </c>
      <c r="J5" s="7">
        <v>0.0</v>
      </c>
      <c r="K5" s="7">
        <v>0.0</v>
      </c>
      <c r="L5" s="7">
        <v>0.0</v>
      </c>
      <c r="M5" s="7"/>
      <c r="N5" s="7">
        <v>0.0</v>
      </c>
      <c r="O5" s="7">
        <v>0.0</v>
      </c>
      <c r="P5" s="7"/>
      <c r="Q5" s="7" t="s">
        <v>205</v>
      </c>
      <c r="R5" s="7">
        <v>44000.0</v>
      </c>
      <c r="S5" s="28">
        <f>1-(R5/I5)</f>
        <v>0.56</v>
      </c>
      <c r="T5" s="7">
        <v>0.0</v>
      </c>
      <c r="U5" s="7" t="s">
        <v>60</v>
      </c>
      <c r="V5" s="7" t="s">
        <v>60</v>
      </c>
      <c r="W5" s="7">
        <v>1.0</v>
      </c>
      <c r="X5" s="7" t="s">
        <v>60</v>
      </c>
      <c r="Y5" s="7">
        <v>0.0</v>
      </c>
      <c r="Z5" s="7" t="s">
        <v>60</v>
      </c>
      <c r="AA5" s="7">
        <v>0.0</v>
      </c>
    </row>
    <row r="6">
      <c r="A6" s="7">
        <v>4.0</v>
      </c>
      <c r="B6" s="7" t="s">
        <v>532</v>
      </c>
      <c r="C6" s="7" t="s">
        <v>524</v>
      </c>
      <c r="D6" s="7" t="s">
        <v>533</v>
      </c>
      <c r="E6" s="7" t="s">
        <v>521</v>
      </c>
      <c r="F6" s="7" t="s">
        <v>534</v>
      </c>
      <c r="G6" s="7" t="s">
        <v>535</v>
      </c>
      <c r="H6" s="7">
        <v>0.0</v>
      </c>
      <c r="I6" s="108">
        <f>H6*gachaItem!$J$44</f>
        <v>0</v>
      </c>
      <c r="J6" s="7">
        <v>50000.0</v>
      </c>
      <c r="K6" s="7">
        <v>1.0010003E7</v>
      </c>
      <c r="L6" s="7">
        <v>1.0</v>
      </c>
      <c r="M6" s="7" t="str">
        <f>VLOOKUP(K6,item!A:D,4,true)</f>
        <v>퀵모드 무제한</v>
      </c>
      <c r="N6" s="7">
        <v>0.0</v>
      </c>
      <c r="O6" s="7">
        <v>0.0</v>
      </c>
      <c r="P6" s="7"/>
      <c r="Q6" s="7" t="s">
        <v>205</v>
      </c>
      <c r="R6" s="7">
        <v>12000.0</v>
      </c>
      <c r="S6" s="28"/>
      <c r="T6" s="7">
        <v>0.0</v>
      </c>
      <c r="U6" s="7" t="s">
        <v>60</v>
      </c>
      <c r="V6" s="7" t="s">
        <v>60</v>
      </c>
      <c r="W6" s="7">
        <v>1.0</v>
      </c>
      <c r="X6" s="7" t="s">
        <v>60</v>
      </c>
      <c r="Y6" s="7">
        <v>0.0</v>
      </c>
      <c r="Z6" s="7" t="s">
        <v>60</v>
      </c>
      <c r="AA6" s="7">
        <v>0.0</v>
      </c>
    </row>
    <row r="7">
      <c r="A7" s="7">
        <v>5.0</v>
      </c>
      <c r="B7" s="7" t="s">
        <v>536</v>
      </c>
      <c r="C7" s="7" t="s">
        <v>524</v>
      </c>
      <c r="D7" s="7" t="s">
        <v>537</v>
      </c>
      <c r="E7" s="7" t="s">
        <v>521</v>
      </c>
      <c r="F7" s="7" t="s">
        <v>538</v>
      </c>
      <c r="G7" s="7" t="s">
        <v>539</v>
      </c>
      <c r="H7" s="7">
        <v>10000.0</v>
      </c>
      <c r="I7" s="108">
        <f>H7*gachaItem!$J$44</f>
        <v>5000</v>
      </c>
      <c r="J7" s="7">
        <v>0.0</v>
      </c>
      <c r="K7" s="7">
        <v>2.0010013E7</v>
      </c>
      <c r="L7" s="7">
        <v>1.0</v>
      </c>
      <c r="M7" s="7" t="str">
        <f>VLOOKUP(K7,item!A:D,4,true)</f>
        <v>핑크쇼크</v>
      </c>
      <c r="N7" s="7">
        <v>2.002001E7</v>
      </c>
      <c r="O7" s="7">
        <v>1.0</v>
      </c>
      <c r="P7" s="7" t="str">
        <f>VLOOKUP(N7,item!A:D,4,true)</f>
        <v>판타코스튬</v>
      </c>
      <c r="Q7" s="7" t="s">
        <v>205</v>
      </c>
      <c r="R7" s="7">
        <v>22000.0</v>
      </c>
      <c r="S7" s="28"/>
      <c r="T7" s="7">
        <v>0.0</v>
      </c>
      <c r="U7" s="7" t="s">
        <v>60</v>
      </c>
      <c r="V7" s="7" t="s">
        <v>60</v>
      </c>
      <c r="W7" s="7">
        <v>1.0</v>
      </c>
      <c r="X7" s="7" t="s">
        <v>60</v>
      </c>
      <c r="Y7" s="7">
        <v>0.0</v>
      </c>
      <c r="Z7" s="7" t="s">
        <v>60</v>
      </c>
      <c r="AA7" s="7">
        <v>0.0</v>
      </c>
    </row>
    <row r="8">
      <c r="A8" s="7">
        <v>6.0</v>
      </c>
      <c r="B8" s="7" t="s">
        <v>540</v>
      </c>
      <c r="C8" s="7" t="s">
        <v>524</v>
      </c>
      <c r="D8" s="7" t="s">
        <v>541</v>
      </c>
      <c r="E8" s="7" t="s">
        <v>521</v>
      </c>
      <c r="F8" s="7" t="s">
        <v>542</v>
      </c>
      <c r="G8" s="7" t="s">
        <v>543</v>
      </c>
      <c r="H8" s="7">
        <v>20000.0</v>
      </c>
      <c r="I8" s="108">
        <f>H8*gachaItem!$J$44</f>
        <v>10000</v>
      </c>
      <c r="J8" s="7">
        <v>0.0</v>
      </c>
      <c r="K8" s="7">
        <v>2.0010014E7</v>
      </c>
      <c r="L8" s="7">
        <v>1.0</v>
      </c>
      <c r="M8" s="7" t="str">
        <f>VLOOKUP(K8,item!A:D,4,true)</f>
        <v>참마일격</v>
      </c>
      <c r="N8" s="7">
        <v>2.0020013E7</v>
      </c>
      <c r="O8" s="7">
        <v>1.0</v>
      </c>
      <c r="P8" s="7" t="str">
        <f>VLOOKUP(N8,item!A:D,4,true)</f>
        <v>SF옐로우</v>
      </c>
      <c r="Q8" s="7" t="s">
        <v>205</v>
      </c>
      <c r="R8" s="7">
        <v>34000.0</v>
      </c>
      <c r="S8" s="28"/>
      <c r="T8" s="7">
        <v>0.0</v>
      </c>
      <c r="U8" s="7" t="s">
        <v>60</v>
      </c>
      <c r="V8" s="7" t="s">
        <v>60</v>
      </c>
      <c r="W8" s="7">
        <v>1.0</v>
      </c>
      <c r="X8" s="7" t="s">
        <v>60</v>
      </c>
      <c r="Y8" s="7">
        <v>0.0</v>
      </c>
      <c r="Z8" s="7" t="s">
        <v>60</v>
      </c>
      <c r="AA8" s="7">
        <v>0.0</v>
      </c>
    </row>
    <row r="9">
      <c r="A9" s="7">
        <v>7.0</v>
      </c>
      <c r="B9" s="7" t="s">
        <v>544</v>
      </c>
      <c r="C9" s="7" t="s">
        <v>545</v>
      </c>
      <c r="D9" s="7" t="s">
        <v>546</v>
      </c>
      <c r="E9" s="7" t="s">
        <v>66</v>
      </c>
      <c r="F9" s="7" t="s">
        <v>547</v>
      </c>
      <c r="G9" s="7" t="s">
        <v>548</v>
      </c>
      <c r="H9" s="7">
        <v>2000.0</v>
      </c>
      <c r="I9" s="108">
        <f>H9*gachaItem!$J$44</f>
        <v>1000</v>
      </c>
      <c r="J9" s="7">
        <v>0.0</v>
      </c>
      <c r="K9" s="7">
        <v>0.0</v>
      </c>
      <c r="L9" s="7">
        <v>0.0</v>
      </c>
      <c r="N9" s="7">
        <v>0.0</v>
      </c>
      <c r="O9" s="7">
        <v>0.0</v>
      </c>
      <c r="Q9" s="7" t="s">
        <v>549</v>
      </c>
      <c r="R9" s="7">
        <v>0.0</v>
      </c>
      <c r="S9" s="28"/>
      <c r="T9" s="7">
        <v>0.0</v>
      </c>
      <c r="U9" s="7" t="s">
        <v>550</v>
      </c>
      <c r="V9" s="7" t="s">
        <v>551</v>
      </c>
      <c r="W9" s="7">
        <v>2.0</v>
      </c>
      <c r="X9" s="7" t="s">
        <v>60</v>
      </c>
      <c r="Y9" s="7">
        <v>0.0</v>
      </c>
      <c r="Z9" s="7" t="s">
        <v>60</v>
      </c>
      <c r="AA9" s="7">
        <v>0.0</v>
      </c>
    </row>
    <row r="10">
      <c r="A10" s="7">
        <v>8.0</v>
      </c>
      <c r="B10" s="7" t="s">
        <v>552</v>
      </c>
      <c r="C10" s="7" t="s">
        <v>545</v>
      </c>
      <c r="D10" s="7" t="s">
        <v>553</v>
      </c>
      <c r="E10" s="7" t="s">
        <v>66</v>
      </c>
      <c r="F10" s="7" t="s">
        <v>554</v>
      </c>
      <c r="G10" s="7" t="s">
        <v>555</v>
      </c>
      <c r="H10" s="7">
        <v>20000.0</v>
      </c>
      <c r="I10" s="108">
        <f>H10*gachaItem!$J$44</f>
        <v>10000</v>
      </c>
      <c r="J10" s="7">
        <v>0.0</v>
      </c>
      <c r="K10" s="7">
        <v>0.0</v>
      </c>
      <c r="L10" s="7">
        <v>0.0</v>
      </c>
      <c r="N10" s="7">
        <v>0.0</v>
      </c>
      <c r="O10" s="7">
        <v>0.0</v>
      </c>
      <c r="Q10" s="7" t="s">
        <v>205</v>
      </c>
      <c r="R10" s="7">
        <v>12000.0</v>
      </c>
      <c r="S10" s="28">
        <f t="shared" ref="S10:S14" si="1">1-(R10/I10)</f>
        <v>-0.2</v>
      </c>
      <c r="T10" s="7">
        <v>0.0</v>
      </c>
      <c r="U10" s="7" t="s">
        <v>60</v>
      </c>
      <c r="V10" s="7" t="s">
        <v>60</v>
      </c>
      <c r="W10" s="7">
        <v>0.0</v>
      </c>
      <c r="X10" s="7" t="s">
        <v>60</v>
      </c>
      <c r="Y10" s="7">
        <v>0.0</v>
      </c>
      <c r="Z10" s="7" t="s">
        <v>60</v>
      </c>
      <c r="AA10" s="7">
        <v>0.0</v>
      </c>
    </row>
    <row r="11">
      <c r="A11" s="7">
        <v>9.0</v>
      </c>
      <c r="B11" s="7" t="s">
        <v>556</v>
      </c>
      <c r="C11" s="7" t="s">
        <v>545</v>
      </c>
      <c r="D11" s="7" t="s">
        <v>557</v>
      </c>
      <c r="E11" s="7" t="s">
        <v>66</v>
      </c>
      <c r="F11" s="7" t="s">
        <v>558</v>
      </c>
      <c r="G11" s="7" t="s">
        <v>559</v>
      </c>
      <c r="H11" s="7">
        <v>50000.0</v>
      </c>
      <c r="I11" s="108">
        <f>H11*gachaItem!$J$44</f>
        <v>25000</v>
      </c>
      <c r="J11" s="7">
        <v>0.0</v>
      </c>
      <c r="K11" s="7">
        <v>0.0</v>
      </c>
      <c r="L11" s="7">
        <v>0.0</v>
      </c>
      <c r="N11" s="7">
        <v>0.0</v>
      </c>
      <c r="O11" s="7">
        <v>0.0</v>
      </c>
      <c r="Q11" s="7" t="s">
        <v>205</v>
      </c>
      <c r="R11" s="7">
        <v>28000.0</v>
      </c>
      <c r="S11" s="28">
        <f t="shared" si="1"/>
        <v>-0.12</v>
      </c>
      <c r="T11" s="7">
        <v>0.0</v>
      </c>
      <c r="U11" s="7" t="s">
        <v>60</v>
      </c>
      <c r="V11" s="7" t="s">
        <v>60</v>
      </c>
      <c r="W11" s="7">
        <v>0.0</v>
      </c>
      <c r="X11" s="7" t="s">
        <v>60</v>
      </c>
      <c r="Y11" s="7">
        <v>0.0</v>
      </c>
      <c r="Z11" s="7" t="s">
        <v>60</v>
      </c>
      <c r="AA11" s="7">
        <v>0.0</v>
      </c>
    </row>
    <row r="12">
      <c r="A12" s="7">
        <v>10.0</v>
      </c>
      <c r="B12" s="7" t="s">
        <v>560</v>
      </c>
      <c r="C12" s="7" t="s">
        <v>545</v>
      </c>
      <c r="D12" s="7" t="s">
        <v>561</v>
      </c>
      <c r="E12" s="7" t="s">
        <v>66</v>
      </c>
      <c r="F12" s="7" t="s">
        <v>562</v>
      </c>
      <c r="G12" s="7" t="s">
        <v>563</v>
      </c>
      <c r="H12" s="7">
        <v>120000.0</v>
      </c>
      <c r="I12" s="108">
        <f>H12*gachaItem!$J$44</f>
        <v>60000</v>
      </c>
      <c r="J12" s="7">
        <v>0.0</v>
      </c>
      <c r="K12" s="7">
        <v>0.0</v>
      </c>
      <c r="L12" s="7">
        <v>0.0</v>
      </c>
      <c r="N12" s="7">
        <v>0.0</v>
      </c>
      <c r="O12" s="7">
        <v>0.0</v>
      </c>
      <c r="Q12" s="7" t="s">
        <v>205</v>
      </c>
      <c r="R12" s="7">
        <v>55000.0</v>
      </c>
      <c r="S12" s="28">
        <f t="shared" si="1"/>
        <v>0.08333333333</v>
      </c>
      <c r="T12" s="7">
        <v>0.0</v>
      </c>
      <c r="U12" s="7" t="s">
        <v>60</v>
      </c>
      <c r="V12" s="7" t="s">
        <v>60</v>
      </c>
      <c r="W12" s="7">
        <v>0.0</v>
      </c>
      <c r="X12" s="7" t="s">
        <v>60</v>
      </c>
      <c r="Y12" s="7">
        <v>0.0</v>
      </c>
      <c r="Z12" s="7" t="s">
        <v>60</v>
      </c>
      <c r="AA12" s="7">
        <v>0.0</v>
      </c>
    </row>
    <row r="13">
      <c r="A13" s="7">
        <v>11.0</v>
      </c>
      <c r="B13" s="7" t="s">
        <v>564</v>
      </c>
      <c r="C13" s="7" t="s">
        <v>545</v>
      </c>
      <c r="D13" s="7" t="s">
        <v>565</v>
      </c>
      <c r="E13" s="7" t="s">
        <v>66</v>
      </c>
      <c r="F13" s="7" t="s">
        <v>566</v>
      </c>
      <c r="G13" s="7" t="s">
        <v>567</v>
      </c>
      <c r="H13" s="7">
        <v>250000.0</v>
      </c>
      <c r="I13" s="108">
        <f>H13*gachaItem!$J$44</f>
        <v>125000</v>
      </c>
      <c r="J13" s="7">
        <v>0.0</v>
      </c>
      <c r="K13" s="7">
        <v>0.0</v>
      </c>
      <c r="L13" s="7">
        <v>0.0</v>
      </c>
      <c r="N13" s="7">
        <v>0.0</v>
      </c>
      <c r="O13" s="7">
        <v>0.0</v>
      </c>
      <c r="Q13" s="7" t="s">
        <v>205</v>
      </c>
      <c r="R13" s="7">
        <v>88000.0</v>
      </c>
      <c r="S13" s="28">
        <f t="shared" si="1"/>
        <v>0.296</v>
      </c>
      <c r="T13" s="7">
        <v>0.0</v>
      </c>
      <c r="U13" s="7" t="s">
        <v>60</v>
      </c>
      <c r="V13" s="7" t="s">
        <v>60</v>
      </c>
      <c r="W13" s="7">
        <v>0.0</v>
      </c>
      <c r="X13" s="7" t="s">
        <v>60</v>
      </c>
      <c r="Y13" s="7">
        <v>0.0</v>
      </c>
      <c r="Z13" s="7" t="s">
        <v>60</v>
      </c>
      <c r="AA13" s="7">
        <v>0.0</v>
      </c>
    </row>
    <row r="14">
      <c r="A14" s="7">
        <v>12.0</v>
      </c>
      <c r="B14" s="7" t="s">
        <v>568</v>
      </c>
      <c r="C14" s="7" t="s">
        <v>545</v>
      </c>
      <c r="D14" s="7" t="s">
        <v>569</v>
      </c>
      <c r="E14" s="7" t="s">
        <v>66</v>
      </c>
      <c r="F14" s="7" t="s">
        <v>570</v>
      </c>
      <c r="G14" s="7" t="s">
        <v>571</v>
      </c>
      <c r="H14" s="7">
        <v>400000.0</v>
      </c>
      <c r="I14" s="108">
        <f>H14*gachaItem!$J$44</f>
        <v>200000</v>
      </c>
      <c r="J14" s="7">
        <v>0.0</v>
      </c>
      <c r="K14" s="7">
        <v>0.0</v>
      </c>
      <c r="L14" s="7">
        <v>0.0</v>
      </c>
      <c r="N14" s="7">
        <v>0.0</v>
      </c>
      <c r="O14" s="7">
        <v>0.0</v>
      </c>
      <c r="Q14" s="7" t="s">
        <v>205</v>
      </c>
      <c r="R14" s="7">
        <v>140000.0</v>
      </c>
      <c r="S14" s="28">
        <f t="shared" si="1"/>
        <v>0.3</v>
      </c>
      <c r="T14" s="7">
        <v>0.0</v>
      </c>
      <c r="U14" s="7" t="s">
        <v>60</v>
      </c>
      <c r="V14" s="7" t="s">
        <v>60</v>
      </c>
      <c r="W14" s="7">
        <v>0.0</v>
      </c>
      <c r="X14" s="7" t="s">
        <v>60</v>
      </c>
      <c r="Y14" s="7">
        <v>0.0</v>
      </c>
      <c r="Z14" s="7" t="s">
        <v>60</v>
      </c>
      <c r="AA14" s="7">
        <v>0.0</v>
      </c>
    </row>
  </sheetData>
  <dataValidations>
    <dataValidation type="list" allowBlank="1" showErrorMessage="1" sqref="Q3:Q14">
      <formula1>"Cash,GoogleAd,Dia,Gold"</formula1>
    </dataValidation>
    <dataValidation type="list" allowBlank="1" showErrorMessage="1" sqref="Z3:Z14">
      <formula1>"None,level"</formula1>
    </dataValidation>
    <dataValidation type="list" allowBlank="1" showErrorMessage="1" sqref="U3:U14">
      <formula1>"None,Server"</formula1>
    </dataValidation>
    <dataValidation type="list" allowBlank="1" showErrorMessage="1" sqref="C3:C14">
      <formula1>"Event,Package,DiaBox"</formula1>
    </dataValidation>
    <dataValidation type="list" allowBlank="1" showErrorMessage="1" sqref="E3:E14">
      <formula1>"NonConsumable,Consumable"</formula1>
    </dataValidation>
    <dataValidation type="list" allowBlank="1" showErrorMessage="1" sqref="V3:V14">
      <formula1>"None,Day"</formula1>
    </dataValidation>
    <dataValidation type="list" allowBlank="1" showErrorMessage="1" sqref="X3:X14">
      <formula1>"None,Per"</formula1>
    </dataValidation>
  </dataValidations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13"/>
    <col customWidth="1" min="4" max="4" width="17.63"/>
    <col customWidth="1" min="5" max="5" width="18.63"/>
    <col customWidth="1" min="6" max="6" width="35.13"/>
    <col customWidth="1" min="7" max="7" width="13.75"/>
    <col customWidth="1" min="8" max="8" width="16.0"/>
  </cols>
  <sheetData>
    <row r="1">
      <c r="A1" s="3" t="s">
        <v>0</v>
      </c>
      <c r="B1" s="3" t="s">
        <v>46</v>
      </c>
      <c r="C1" s="3" t="s">
        <v>399</v>
      </c>
      <c r="D1" s="3" t="s">
        <v>44</v>
      </c>
      <c r="E1" s="3" t="s">
        <v>45</v>
      </c>
      <c r="F1" s="3" t="s">
        <v>572</v>
      </c>
      <c r="G1" s="3" t="s">
        <v>573</v>
      </c>
      <c r="H1" s="3" t="s">
        <v>574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7">
        <v>1.0</v>
      </c>
      <c r="B2" s="7" t="s">
        <v>575</v>
      </c>
      <c r="C2" s="7">
        <v>1.0</v>
      </c>
      <c r="D2" s="7" t="s">
        <v>368</v>
      </c>
      <c r="E2" s="7" t="s">
        <v>60</v>
      </c>
      <c r="F2" s="7" t="s">
        <v>576</v>
      </c>
      <c r="G2" s="109" t="s">
        <v>577</v>
      </c>
      <c r="H2" s="7" t="s">
        <v>578</v>
      </c>
    </row>
    <row r="3">
      <c r="A3" s="7">
        <v>2.0</v>
      </c>
      <c r="B3" s="7" t="s">
        <v>579</v>
      </c>
      <c r="C3" s="7">
        <v>2.0</v>
      </c>
      <c r="D3" s="7" t="s">
        <v>368</v>
      </c>
      <c r="E3" s="7" t="s">
        <v>60</v>
      </c>
      <c r="F3" s="7" t="s">
        <v>580</v>
      </c>
      <c r="G3" s="109" t="s">
        <v>581</v>
      </c>
      <c r="H3" s="7" t="s">
        <v>578</v>
      </c>
    </row>
    <row r="4">
      <c r="A4" s="7">
        <v>3.0</v>
      </c>
      <c r="B4" s="7" t="s">
        <v>582</v>
      </c>
      <c r="C4" s="7">
        <v>3.0</v>
      </c>
      <c r="D4" s="7" t="s">
        <v>368</v>
      </c>
      <c r="E4" s="7" t="s">
        <v>60</v>
      </c>
      <c r="F4" s="7" t="s">
        <v>583</v>
      </c>
      <c r="G4" s="109" t="s">
        <v>584</v>
      </c>
      <c r="H4" s="7" t="s">
        <v>578</v>
      </c>
    </row>
    <row r="5">
      <c r="A5" s="7">
        <v>4.0</v>
      </c>
      <c r="B5" s="7" t="s">
        <v>585</v>
      </c>
      <c r="C5" s="7">
        <v>4.0</v>
      </c>
      <c r="D5" s="7" t="s">
        <v>368</v>
      </c>
      <c r="E5" s="7" t="s">
        <v>60</v>
      </c>
      <c r="F5" s="7" t="s">
        <v>586</v>
      </c>
      <c r="G5" s="109" t="s">
        <v>587</v>
      </c>
      <c r="H5" s="7" t="s">
        <v>578</v>
      </c>
    </row>
    <row r="6">
      <c r="A6" s="7">
        <v>5.0</v>
      </c>
      <c r="B6" s="7" t="s">
        <v>575</v>
      </c>
      <c r="C6" s="7">
        <v>1.0</v>
      </c>
      <c r="D6" s="7" t="s">
        <v>588</v>
      </c>
      <c r="E6" s="7" t="s">
        <v>373</v>
      </c>
      <c r="F6" s="7" t="s">
        <v>576</v>
      </c>
      <c r="G6" s="7" t="s">
        <v>60</v>
      </c>
      <c r="H6" s="7" t="s">
        <v>578</v>
      </c>
      <c r="I6" s="7"/>
      <c r="J6" s="7"/>
      <c r="K6" s="7" t="s">
        <v>589</v>
      </c>
    </row>
    <row r="7">
      <c r="A7" s="7">
        <v>6.0</v>
      </c>
      <c r="B7" s="7" t="s">
        <v>579</v>
      </c>
      <c r="C7" s="7">
        <v>2.0</v>
      </c>
      <c r="D7" s="7" t="s">
        <v>588</v>
      </c>
      <c r="E7" s="7" t="s">
        <v>373</v>
      </c>
      <c r="F7" s="7" t="s">
        <v>580</v>
      </c>
      <c r="G7" s="7" t="s">
        <v>60</v>
      </c>
      <c r="H7" s="7" t="s">
        <v>578</v>
      </c>
    </row>
    <row r="8">
      <c r="A8" s="7">
        <v>7.0</v>
      </c>
      <c r="B8" s="7" t="s">
        <v>582</v>
      </c>
      <c r="C8" s="7">
        <v>3.0</v>
      </c>
      <c r="D8" s="7" t="s">
        <v>588</v>
      </c>
      <c r="E8" s="7" t="s">
        <v>373</v>
      </c>
      <c r="F8" s="7" t="s">
        <v>583</v>
      </c>
      <c r="G8" s="7" t="s">
        <v>60</v>
      </c>
      <c r="H8" s="7" t="s">
        <v>578</v>
      </c>
    </row>
    <row r="9">
      <c r="A9" s="7">
        <v>8.0</v>
      </c>
      <c r="B9" s="7" t="s">
        <v>585</v>
      </c>
      <c r="C9" s="7">
        <v>4.0</v>
      </c>
      <c r="D9" s="7" t="s">
        <v>588</v>
      </c>
      <c r="E9" s="7" t="s">
        <v>373</v>
      </c>
      <c r="F9" s="7" t="s">
        <v>586</v>
      </c>
      <c r="G9" s="7" t="s">
        <v>60</v>
      </c>
      <c r="H9" s="7" t="s">
        <v>578</v>
      </c>
    </row>
    <row r="10">
      <c r="A10" s="7">
        <v>9.0</v>
      </c>
      <c r="B10" s="7" t="s">
        <v>590</v>
      </c>
      <c r="C10" s="7">
        <v>0.0</v>
      </c>
      <c r="D10" s="7" t="s">
        <v>588</v>
      </c>
      <c r="E10" s="7" t="s">
        <v>76</v>
      </c>
      <c r="F10" s="7" t="s">
        <v>591</v>
      </c>
      <c r="G10" s="7" t="s">
        <v>60</v>
      </c>
      <c r="H10" s="7" t="s">
        <v>592</v>
      </c>
    </row>
    <row r="11">
      <c r="A11" s="7">
        <v>10.0</v>
      </c>
      <c r="B11" s="7" t="s">
        <v>593</v>
      </c>
      <c r="C11" s="7">
        <v>0.0</v>
      </c>
      <c r="D11" s="7" t="s">
        <v>588</v>
      </c>
      <c r="E11" s="7" t="s">
        <v>594</v>
      </c>
      <c r="F11" s="7" t="s">
        <v>595</v>
      </c>
      <c r="G11" s="7" t="s">
        <v>60</v>
      </c>
      <c r="H11" s="7" t="s">
        <v>596</v>
      </c>
    </row>
  </sheetData>
  <dataValidations>
    <dataValidation type="list" allowBlank="1" showErrorMessage="1" sqref="E2:E11">
      <formula1>"None,Boss,PlayerTitle,TotalDamage"</formula1>
    </dataValidation>
    <dataValidation type="list" allowBlank="1" showErrorMessage="1" sqref="D2:D11">
      <formula1>"Common,Dungeon"</formula1>
    </dataValidation>
  </dataValidations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3.13"/>
    <col customWidth="1" min="3" max="3" width="15.75"/>
    <col customWidth="1" min="4" max="5" width="16.25"/>
    <col customWidth="1" min="6" max="6" width="14.13"/>
    <col customWidth="1" min="7" max="8" width="15.75"/>
  </cols>
  <sheetData>
    <row r="1">
      <c r="A1" s="3" t="s">
        <v>0</v>
      </c>
      <c r="B1" s="3" t="s">
        <v>46</v>
      </c>
      <c r="C1" s="3" t="s">
        <v>44</v>
      </c>
      <c r="D1" s="3" t="s">
        <v>399</v>
      </c>
      <c r="E1" s="3" t="s">
        <v>597</v>
      </c>
      <c r="F1" s="3" t="s">
        <v>598</v>
      </c>
      <c r="G1" s="3" t="s">
        <v>599</v>
      </c>
      <c r="H1" s="3"/>
      <c r="I1" s="3" t="s">
        <v>600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>
        <v>1.0</v>
      </c>
      <c r="B2" s="7" t="s">
        <v>575</v>
      </c>
      <c r="C2" s="7" t="s">
        <v>373</v>
      </c>
      <c r="D2" s="7">
        <v>1.0</v>
      </c>
      <c r="E2" s="7">
        <v>5.0</v>
      </c>
      <c r="F2" s="7">
        <v>1001.0</v>
      </c>
      <c r="G2" s="7">
        <v>0.0</v>
      </c>
      <c r="I2" s="33" t="str">
        <f>VLOOKUP(E2,map!A:F,2,true)</f>
        <v>사이버 경복궁</v>
      </c>
    </row>
    <row r="3">
      <c r="A3" s="7">
        <v>2.0</v>
      </c>
      <c r="B3" s="7" t="s">
        <v>579</v>
      </c>
      <c r="C3" s="7" t="s">
        <v>373</v>
      </c>
      <c r="D3" s="7">
        <v>2.0</v>
      </c>
      <c r="E3" s="7">
        <v>6.0</v>
      </c>
      <c r="F3" s="7">
        <v>1002.0</v>
      </c>
      <c r="G3" s="7">
        <v>0.0</v>
      </c>
      <c r="I3" s="33" t="str">
        <f>VLOOKUP(E3,map!A:F,2,true)</f>
        <v>은하함선</v>
      </c>
    </row>
    <row r="4">
      <c r="A4" s="7">
        <v>3.0</v>
      </c>
      <c r="B4" s="7" t="s">
        <v>582</v>
      </c>
      <c r="C4" s="7" t="s">
        <v>373</v>
      </c>
      <c r="D4" s="7">
        <v>3.0</v>
      </c>
      <c r="E4" s="7">
        <v>7.0</v>
      </c>
      <c r="F4" s="7">
        <v>1003.0</v>
      </c>
      <c r="G4" s="7">
        <v>0.0</v>
      </c>
      <c r="I4" s="33" t="str">
        <f>VLOOKUP(E4,map!A:F,2,true)</f>
        <v>폐쇄된 늪지대</v>
      </c>
    </row>
    <row r="5">
      <c r="A5" s="7">
        <v>4.0</v>
      </c>
      <c r="B5" s="7" t="s">
        <v>585</v>
      </c>
      <c r="C5" s="7" t="s">
        <v>373</v>
      </c>
      <c r="D5" s="7">
        <v>4.0</v>
      </c>
      <c r="E5" s="7">
        <v>8.0</v>
      </c>
      <c r="F5" s="7">
        <v>1004.0</v>
      </c>
      <c r="G5" s="7">
        <v>0.0</v>
      </c>
      <c r="I5" s="33" t="str">
        <f>VLOOKUP(E5,map!A:F,2,true)</f>
        <v>볼케이노</v>
      </c>
    </row>
    <row r="6">
      <c r="A6" s="7">
        <v>5.0</v>
      </c>
      <c r="B6" s="7" t="s">
        <v>601</v>
      </c>
      <c r="C6" s="7" t="s">
        <v>76</v>
      </c>
      <c r="D6" s="7">
        <v>0.0</v>
      </c>
      <c r="E6" s="7">
        <v>9.0</v>
      </c>
      <c r="F6" s="7">
        <v>2000.0</v>
      </c>
      <c r="G6" s="7">
        <v>1.0020001E7</v>
      </c>
      <c r="I6" s="33" t="str">
        <f>VLOOKUP(E6,map!A:F,2,true)</f>
        <v>던전1</v>
      </c>
    </row>
    <row r="7">
      <c r="A7" s="7">
        <v>6.0</v>
      </c>
      <c r="B7" s="7" t="s">
        <v>602</v>
      </c>
      <c r="C7" s="7" t="s">
        <v>76</v>
      </c>
      <c r="D7" s="7">
        <v>0.0</v>
      </c>
      <c r="E7" s="7">
        <v>9.0</v>
      </c>
      <c r="F7" s="7">
        <v>2001.0</v>
      </c>
      <c r="G7" s="7">
        <v>1.0020002E7</v>
      </c>
      <c r="I7" s="33" t="str">
        <f>VLOOKUP(E7,map!A:F,2,true)</f>
        <v>던전1</v>
      </c>
    </row>
    <row r="8">
      <c r="A8" s="7">
        <v>7.0</v>
      </c>
      <c r="B8" s="7" t="s">
        <v>603</v>
      </c>
      <c r="C8" s="7" t="s">
        <v>76</v>
      </c>
      <c r="D8" s="7">
        <v>0.0</v>
      </c>
      <c r="E8" s="7">
        <v>9.0</v>
      </c>
      <c r="F8" s="7">
        <v>2002.0</v>
      </c>
      <c r="G8" s="7">
        <v>1.0020003E7</v>
      </c>
      <c r="I8" s="33" t="str">
        <f>VLOOKUP(E8,map!A:F,2,true)</f>
        <v>던전1</v>
      </c>
    </row>
    <row r="9">
      <c r="A9" s="7">
        <v>8.0</v>
      </c>
      <c r="B9" s="7" t="s">
        <v>604</v>
      </c>
      <c r="C9" s="7" t="s">
        <v>76</v>
      </c>
      <c r="D9" s="7">
        <v>0.0</v>
      </c>
      <c r="E9" s="7">
        <v>9.0</v>
      </c>
      <c r="F9" s="7">
        <v>2003.0</v>
      </c>
      <c r="G9" s="7">
        <v>1.0020004E7</v>
      </c>
      <c r="I9" s="33" t="str">
        <f>VLOOKUP(E9,map!A:F,2,true)</f>
        <v>던전1</v>
      </c>
    </row>
    <row r="10">
      <c r="A10" s="7">
        <v>9.0</v>
      </c>
      <c r="B10" s="7" t="s">
        <v>605</v>
      </c>
      <c r="C10" s="7" t="s">
        <v>76</v>
      </c>
      <c r="D10" s="7">
        <v>0.0</v>
      </c>
      <c r="E10" s="7">
        <v>9.0</v>
      </c>
      <c r="F10" s="7">
        <v>2004.0</v>
      </c>
      <c r="G10" s="7">
        <v>1.0020005E7</v>
      </c>
      <c r="I10" s="33" t="str">
        <f>VLOOKUP(E10,map!A:F,2,true)</f>
        <v>던전1</v>
      </c>
    </row>
    <row r="11">
      <c r="A11" s="7">
        <v>10.0</v>
      </c>
      <c r="B11" s="7" t="s">
        <v>606</v>
      </c>
      <c r="C11" s="7" t="s">
        <v>76</v>
      </c>
      <c r="D11" s="7">
        <v>0.0</v>
      </c>
      <c r="E11" s="7">
        <v>9.0</v>
      </c>
      <c r="F11" s="7">
        <v>2005.0</v>
      </c>
      <c r="G11" s="7">
        <v>1.0020006E7</v>
      </c>
      <c r="I11" s="33" t="str">
        <f>VLOOKUP(E11,map!A:F,2,true)</f>
        <v>던전1</v>
      </c>
    </row>
    <row r="12">
      <c r="A12" s="7">
        <v>11.0</v>
      </c>
      <c r="B12" s="7" t="s">
        <v>607</v>
      </c>
      <c r="C12" s="7" t="s">
        <v>76</v>
      </c>
      <c r="D12" s="7">
        <v>0.0</v>
      </c>
      <c r="E12" s="7">
        <v>9.0</v>
      </c>
      <c r="F12" s="7">
        <v>2006.0</v>
      </c>
      <c r="G12" s="7">
        <v>1.0020007E7</v>
      </c>
      <c r="I12" s="33" t="str">
        <f>VLOOKUP(E12,map!A:F,2,true)</f>
        <v>던전1</v>
      </c>
    </row>
    <row r="13">
      <c r="A13" s="7">
        <v>12.0</v>
      </c>
      <c r="B13" s="7" t="s">
        <v>608</v>
      </c>
      <c r="C13" s="7" t="s">
        <v>76</v>
      </c>
      <c r="D13" s="7">
        <v>0.0</v>
      </c>
      <c r="E13" s="7">
        <v>9.0</v>
      </c>
      <c r="F13" s="7">
        <v>2007.0</v>
      </c>
      <c r="G13" s="7">
        <v>1.0020008E7</v>
      </c>
      <c r="I13" s="33" t="str">
        <f>VLOOKUP(E13,map!A:F,2,true)</f>
        <v>던전1</v>
      </c>
    </row>
    <row r="14">
      <c r="A14" s="7">
        <v>13.0</v>
      </c>
      <c r="B14" s="7" t="s">
        <v>609</v>
      </c>
      <c r="C14" s="7" t="s">
        <v>76</v>
      </c>
      <c r="D14" s="7">
        <v>0.0</v>
      </c>
      <c r="E14" s="7">
        <v>9.0</v>
      </c>
      <c r="F14" s="7">
        <v>2008.0</v>
      </c>
      <c r="G14" s="7">
        <v>1.0020009E7</v>
      </c>
      <c r="I14" s="33" t="str">
        <f>VLOOKUP(E14,map!A:F,2,true)</f>
        <v>던전1</v>
      </c>
    </row>
    <row r="15">
      <c r="A15" s="7">
        <v>14.0</v>
      </c>
      <c r="B15" s="7" t="s">
        <v>610</v>
      </c>
      <c r="C15" s="7" t="s">
        <v>76</v>
      </c>
      <c r="D15" s="7">
        <v>0.0</v>
      </c>
      <c r="E15" s="7">
        <v>9.0</v>
      </c>
      <c r="F15" s="7">
        <v>2009.0</v>
      </c>
      <c r="G15" s="7">
        <v>1.002001E7</v>
      </c>
      <c r="I15" s="33" t="str">
        <f>VLOOKUP(E15,map!A:F,2,true)</f>
        <v>던전1</v>
      </c>
    </row>
    <row r="16">
      <c r="A16" s="7">
        <v>15.0</v>
      </c>
      <c r="B16" s="7" t="s">
        <v>611</v>
      </c>
      <c r="C16" s="7" t="s">
        <v>76</v>
      </c>
      <c r="D16" s="7">
        <v>0.0</v>
      </c>
      <c r="E16" s="7">
        <v>9.0</v>
      </c>
      <c r="F16" s="7">
        <v>2010.0</v>
      </c>
      <c r="G16" s="7">
        <v>1.0020011E7</v>
      </c>
      <c r="I16" s="33" t="str">
        <f>VLOOKUP(E16,map!A:F,2,true)</f>
        <v>던전1</v>
      </c>
    </row>
    <row r="17">
      <c r="A17" s="7">
        <v>16.0</v>
      </c>
      <c r="B17" s="7" t="s">
        <v>612</v>
      </c>
      <c r="C17" s="7" t="s">
        <v>76</v>
      </c>
      <c r="D17" s="7">
        <v>0.0</v>
      </c>
      <c r="E17" s="7">
        <v>9.0</v>
      </c>
      <c r="F17" s="7">
        <v>2011.0</v>
      </c>
      <c r="G17" s="7">
        <v>1.0020012E7</v>
      </c>
      <c r="I17" s="33" t="str">
        <f>VLOOKUP(E17,map!A:F,2,true)</f>
        <v>던전1</v>
      </c>
    </row>
    <row r="18">
      <c r="A18" s="7">
        <v>17.0</v>
      </c>
      <c r="B18" s="7" t="s">
        <v>613</v>
      </c>
      <c r="C18" s="7" t="s">
        <v>76</v>
      </c>
      <c r="D18" s="7">
        <v>0.0</v>
      </c>
      <c r="E18" s="7">
        <v>9.0</v>
      </c>
      <c r="F18" s="7">
        <v>2012.0</v>
      </c>
      <c r="G18" s="7">
        <v>1.0020013E7</v>
      </c>
      <c r="I18" s="33" t="str">
        <f>VLOOKUP(E18,map!A:F,2,true)</f>
        <v>던전1</v>
      </c>
    </row>
    <row r="19">
      <c r="A19" s="7">
        <v>18.0</v>
      </c>
      <c r="B19" s="7" t="s">
        <v>614</v>
      </c>
      <c r="C19" s="7" t="s">
        <v>76</v>
      </c>
      <c r="D19" s="7">
        <v>0.0</v>
      </c>
      <c r="E19" s="7">
        <v>9.0</v>
      </c>
      <c r="F19" s="7">
        <v>2013.0</v>
      </c>
      <c r="G19" s="7">
        <v>1.0020014E7</v>
      </c>
      <c r="I19" s="33" t="str">
        <f>VLOOKUP(E19,map!A:F,2,true)</f>
        <v>던전1</v>
      </c>
    </row>
    <row r="20">
      <c r="A20" s="7">
        <v>19.0</v>
      </c>
      <c r="B20" s="7" t="s">
        <v>593</v>
      </c>
      <c r="C20" s="7" t="s">
        <v>594</v>
      </c>
      <c r="D20" s="7">
        <v>0.0</v>
      </c>
      <c r="E20" s="7">
        <v>10.0</v>
      </c>
      <c r="F20" s="7">
        <v>3000.0</v>
      </c>
      <c r="G20" s="7">
        <v>0.0</v>
      </c>
      <c r="I20" s="33" t="str">
        <f>VLOOKUP(E20,map!A:F,2,true)</f>
        <v>던전2</v>
      </c>
    </row>
  </sheetData>
  <dataValidations>
    <dataValidation type="list" allowBlank="1" showErrorMessage="1" sqref="C2:C20">
      <formula1>"None,Boss,PlayerTitle,TotalDamage"</formula1>
    </dataValidation>
  </dataValidations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3.75"/>
    <col customWidth="1" min="4" max="4" width="22.0"/>
    <col customWidth="1" min="10" max="10" width="14.38"/>
    <col customWidth="1" min="14" max="14" width="17.38"/>
    <col customWidth="1" min="15" max="15" width="17.88"/>
    <col customWidth="1" min="16" max="16" width="16.88"/>
    <col customWidth="1" min="17" max="17" width="13.25"/>
    <col customWidth="1" min="18" max="18" width="8.25"/>
  </cols>
  <sheetData>
    <row r="1">
      <c r="A1" s="3" t="s">
        <v>0</v>
      </c>
      <c r="B1" s="3" t="s">
        <v>615</v>
      </c>
      <c r="C1" s="3" t="s">
        <v>44</v>
      </c>
      <c r="D1" s="3" t="s">
        <v>616</v>
      </c>
      <c r="E1" s="3" t="s">
        <v>597</v>
      </c>
      <c r="F1" s="3" t="s">
        <v>617</v>
      </c>
      <c r="G1" s="3" t="s">
        <v>618</v>
      </c>
      <c r="H1" s="3" t="s">
        <v>619</v>
      </c>
      <c r="I1" s="3" t="s">
        <v>573</v>
      </c>
      <c r="J1" s="1" t="s">
        <v>620</v>
      </c>
      <c r="K1" s="3" t="s">
        <v>621</v>
      </c>
      <c r="L1" s="3" t="s">
        <v>492</v>
      </c>
      <c r="M1" s="3" t="s">
        <v>364</v>
      </c>
      <c r="N1" s="3" t="s">
        <v>494</v>
      </c>
      <c r="O1" s="3" t="s">
        <v>495</v>
      </c>
      <c r="P1" s="3" t="s">
        <v>497</v>
      </c>
      <c r="Q1" s="3" t="s">
        <v>498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>
      <c r="A2" s="3" t="s">
        <v>622</v>
      </c>
      <c r="B2" s="2"/>
      <c r="C2" s="2"/>
      <c r="D2" s="2"/>
      <c r="E2" s="3"/>
      <c r="F2" s="3"/>
      <c r="G2" s="3"/>
      <c r="H2" s="3"/>
      <c r="I2" s="3"/>
      <c r="J2" s="21"/>
      <c r="K2" s="3"/>
      <c r="L2" s="3"/>
      <c r="M2" s="3"/>
      <c r="N2" s="3"/>
      <c r="O2" s="3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>
      <c r="A3" s="7">
        <v>1001.0</v>
      </c>
      <c r="B3" s="7" t="s">
        <v>623</v>
      </c>
      <c r="C3" s="7" t="s">
        <v>373</v>
      </c>
      <c r="D3" s="7" t="s">
        <v>624</v>
      </c>
      <c r="E3" s="7">
        <v>1.0</v>
      </c>
      <c r="F3" s="7">
        <v>40.0</v>
      </c>
      <c r="G3" s="7">
        <v>0.0</v>
      </c>
      <c r="H3" s="7">
        <v>0.0</v>
      </c>
      <c r="I3" s="110">
        <v>120001.0</v>
      </c>
      <c r="J3" s="6" t="s">
        <v>625</v>
      </c>
      <c r="K3" s="7">
        <v>1.0</v>
      </c>
      <c r="L3" s="7">
        <v>100.0</v>
      </c>
      <c r="M3" s="7">
        <v>0.0</v>
      </c>
      <c r="N3" s="7">
        <v>1.0010002E7</v>
      </c>
      <c r="O3" s="7">
        <v>1.0</v>
      </c>
      <c r="P3" s="7">
        <v>0.0</v>
      </c>
      <c r="Q3" s="7">
        <v>0.0</v>
      </c>
      <c r="S3" s="7" t="str">
        <f>VLOOKUP(N3,item!A:D,4,false)</f>
        <v>스테이지+1</v>
      </c>
    </row>
    <row r="4">
      <c r="A4" s="7">
        <v>1002.0</v>
      </c>
      <c r="B4" s="7" t="s">
        <v>626</v>
      </c>
      <c r="C4" s="7" t="s">
        <v>373</v>
      </c>
      <c r="D4" s="7" t="s">
        <v>624</v>
      </c>
      <c r="E4" s="7">
        <v>2.0</v>
      </c>
      <c r="F4" s="7">
        <v>40.0</v>
      </c>
      <c r="G4" s="7">
        <v>0.0</v>
      </c>
      <c r="H4" s="7">
        <v>0.0</v>
      </c>
      <c r="I4" s="110">
        <v>220001.0</v>
      </c>
      <c r="J4" s="6" t="s">
        <v>625</v>
      </c>
      <c r="K4" s="7">
        <v>1.0</v>
      </c>
      <c r="L4" s="7">
        <v>200.0</v>
      </c>
      <c r="M4" s="7">
        <v>0.0</v>
      </c>
      <c r="N4" s="7">
        <v>1.0010002E7</v>
      </c>
      <c r="O4" s="7">
        <v>1.0</v>
      </c>
      <c r="P4" s="7">
        <v>0.0</v>
      </c>
      <c r="Q4" s="7">
        <v>0.0</v>
      </c>
      <c r="S4" s="7" t="str">
        <f>VLOOKUP(N4,item!A:D,4,false)</f>
        <v>스테이지+1</v>
      </c>
    </row>
    <row r="5">
      <c r="A5" s="7">
        <v>1003.0</v>
      </c>
      <c r="B5" s="7" t="s">
        <v>627</v>
      </c>
      <c r="C5" s="7" t="s">
        <v>373</v>
      </c>
      <c r="D5" s="7" t="s">
        <v>624</v>
      </c>
      <c r="E5" s="7">
        <v>3.0</v>
      </c>
      <c r="F5" s="7">
        <v>40.0</v>
      </c>
      <c r="G5" s="7">
        <v>0.0</v>
      </c>
      <c r="H5" s="7">
        <v>0.0</v>
      </c>
      <c r="I5" s="110">
        <v>320001.0</v>
      </c>
      <c r="J5" s="6" t="s">
        <v>625</v>
      </c>
      <c r="K5" s="7">
        <v>1.0</v>
      </c>
      <c r="L5" s="7">
        <v>300.0</v>
      </c>
      <c r="M5" s="7">
        <v>0.0</v>
      </c>
      <c r="N5" s="7">
        <v>1.0010002E7</v>
      </c>
      <c r="O5" s="7">
        <v>1.0</v>
      </c>
      <c r="P5" s="7">
        <v>0.0</v>
      </c>
      <c r="Q5" s="7">
        <v>0.0</v>
      </c>
      <c r="S5" s="7" t="str">
        <f>VLOOKUP(N5,item!A:D,4,false)</f>
        <v>스테이지+1</v>
      </c>
    </row>
    <row r="6">
      <c r="A6" s="7">
        <v>1004.0</v>
      </c>
      <c r="B6" s="7" t="s">
        <v>628</v>
      </c>
      <c r="C6" s="7" t="s">
        <v>373</v>
      </c>
      <c r="D6" s="7" t="s">
        <v>624</v>
      </c>
      <c r="E6" s="7">
        <v>4.0</v>
      </c>
      <c r="F6" s="7">
        <v>40.0</v>
      </c>
      <c r="G6" s="7">
        <v>0.0</v>
      </c>
      <c r="H6" s="7">
        <v>0.0</v>
      </c>
      <c r="I6" s="110">
        <v>420001.0</v>
      </c>
      <c r="J6" s="6" t="s">
        <v>625</v>
      </c>
      <c r="K6" s="7">
        <v>1.0</v>
      </c>
      <c r="L6" s="7">
        <v>400.0</v>
      </c>
      <c r="M6" s="7">
        <v>0.0</v>
      </c>
      <c r="N6" s="7">
        <v>1.0010002E7</v>
      </c>
      <c r="O6" s="7">
        <v>1.0</v>
      </c>
      <c r="P6" s="7">
        <v>0.0</v>
      </c>
      <c r="Q6" s="7">
        <v>0.0</v>
      </c>
      <c r="S6" s="7" t="str">
        <f>VLOOKUP(N6,item!A:D,4,false)</f>
        <v>스테이지+1</v>
      </c>
    </row>
    <row r="7">
      <c r="A7" s="3" t="s">
        <v>629</v>
      </c>
      <c r="B7" s="3"/>
      <c r="C7" s="3"/>
      <c r="D7" s="3"/>
      <c r="E7" s="3"/>
      <c r="F7" s="3"/>
      <c r="G7" s="3"/>
      <c r="H7" s="3"/>
      <c r="I7" s="3"/>
      <c r="J7" s="21"/>
      <c r="K7" s="3"/>
      <c r="L7" s="3"/>
      <c r="M7" s="3"/>
      <c r="N7" s="3"/>
      <c r="O7" s="3"/>
      <c r="P7" s="3"/>
      <c r="Q7" s="3"/>
      <c r="R7" s="3"/>
      <c r="S7" s="3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>
      <c r="A8" s="7">
        <v>2000.0</v>
      </c>
      <c r="B8" s="7" t="s">
        <v>601</v>
      </c>
      <c r="C8" s="7" t="s">
        <v>630</v>
      </c>
      <c r="D8" s="7" t="s">
        <v>624</v>
      </c>
      <c r="E8" s="7">
        <v>5.0</v>
      </c>
      <c r="F8" s="7">
        <v>40.0</v>
      </c>
      <c r="G8" s="7">
        <v>20.0</v>
      </c>
      <c r="H8" s="7">
        <v>1.0020001E7</v>
      </c>
      <c r="I8" s="7">
        <v>9.9900001E7</v>
      </c>
      <c r="J8" s="6" t="s">
        <v>631</v>
      </c>
      <c r="K8" s="7">
        <v>1.0</v>
      </c>
      <c r="L8" s="7">
        <v>100.0</v>
      </c>
      <c r="M8" s="7">
        <v>0.0</v>
      </c>
      <c r="N8" s="7">
        <v>1.0020002E7</v>
      </c>
      <c r="O8" s="7">
        <v>1.0</v>
      </c>
      <c r="P8" s="7">
        <v>1.0010001E7</v>
      </c>
      <c r="Q8" s="7">
        <v>1.0</v>
      </c>
      <c r="R8" s="7"/>
      <c r="S8" s="7" t="str">
        <f>VLOOKUP(N8,item!A:D,4,false)</f>
        <v>SF이등병</v>
      </c>
      <c r="T8" s="7" t="str">
        <f>VLOOKUP(P8,item!A:D,4,false)</f>
        <v>스킬슬롯+1</v>
      </c>
    </row>
    <row r="9">
      <c r="A9" s="7">
        <v>2001.0</v>
      </c>
      <c r="B9" s="7" t="s">
        <v>602</v>
      </c>
      <c r="C9" s="7" t="s">
        <v>630</v>
      </c>
      <c r="D9" s="7" t="s">
        <v>624</v>
      </c>
      <c r="E9" s="7">
        <v>5.0</v>
      </c>
      <c r="F9" s="7">
        <v>40.0</v>
      </c>
      <c r="G9" s="7">
        <v>40.0</v>
      </c>
      <c r="H9" s="7">
        <v>1.0020002E7</v>
      </c>
      <c r="I9" s="7">
        <v>9.9900001E7</v>
      </c>
      <c r="J9" s="6" t="s">
        <v>631</v>
      </c>
      <c r="K9" s="7">
        <v>1.0</v>
      </c>
      <c r="L9" s="7">
        <v>200.0</v>
      </c>
      <c r="M9" s="7">
        <v>0.0</v>
      </c>
      <c r="N9" s="7">
        <v>1.0020003E7</v>
      </c>
      <c r="O9" s="7">
        <v>1.0</v>
      </c>
      <c r="P9" s="7">
        <v>0.0</v>
      </c>
      <c r="Q9" s="7">
        <v>0.0</v>
      </c>
      <c r="R9" s="7"/>
      <c r="S9" s="7" t="str">
        <f>VLOOKUP(N9,item!A:D,4,false)</f>
        <v>SF일병</v>
      </c>
    </row>
    <row r="10">
      <c r="A10" s="7">
        <v>2002.0</v>
      </c>
      <c r="B10" s="7" t="s">
        <v>603</v>
      </c>
      <c r="C10" s="7" t="s">
        <v>630</v>
      </c>
      <c r="D10" s="7" t="s">
        <v>624</v>
      </c>
      <c r="E10" s="7">
        <v>5.0</v>
      </c>
      <c r="F10" s="7">
        <v>40.0</v>
      </c>
      <c r="G10" s="7">
        <v>70.0</v>
      </c>
      <c r="H10" s="7">
        <v>1.0020003E7</v>
      </c>
      <c r="I10" s="7">
        <v>9.9900001E7</v>
      </c>
      <c r="J10" s="6" t="s">
        <v>631</v>
      </c>
      <c r="K10" s="7">
        <v>1.0</v>
      </c>
      <c r="L10" s="7">
        <v>300.0</v>
      </c>
      <c r="M10" s="7">
        <v>0.0</v>
      </c>
      <c r="N10" s="7">
        <v>1.0020004E7</v>
      </c>
      <c r="O10" s="7">
        <v>1.0</v>
      </c>
      <c r="P10" s="7">
        <v>0.0</v>
      </c>
      <c r="Q10" s="7">
        <v>0.0</v>
      </c>
      <c r="R10" s="7"/>
      <c r="S10" s="7" t="str">
        <f>VLOOKUP(N10,item!A:D,4,false)</f>
        <v>SF상병</v>
      </c>
    </row>
    <row r="11">
      <c r="A11" s="7">
        <v>2003.0</v>
      </c>
      <c r="B11" s="7" t="s">
        <v>604</v>
      </c>
      <c r="C11" s="7" t="s">
        <v>630</v>
      </c>
      <c r="D11" s="7" t="s">
        <v>624</v>
      </c>
      <c r="E11" s="7">
        <v>5.0</v>
      </c>
      <c r="F11" s="7">
        <v>40.0</v>
      </c>
      <c r="G11" s="7">
        <v>100.0</v>
      </c>
      <c r="H11" s="7">
        <v>1.0020004E7</v>
      </c>
      <c r="I11" s="7">
        <v>9.9900001E7</v>
      </c>
      <c r="J11" s="6" t="s">
        <v>631</v>
      </c>
      <c r="K11" s="7">
        <v>1.0</v>
      </c>
      <c r="L11" s="7">
        <v>400.0</v>
      </c>
      <c r="M11" s="7">
        <v>0.0</v>
      </c>
      <c r="N11" s="7">
        <v>1.0020005E7</v>
      </c>
      <c r="O11" s="7">
        <v>1.0</v>
      </c>
      <c r="P11" s="7">
        <v>1.0010001E7</v>
      </c>
      <c r="Q11" s="7">
        <v>1.0</v>
      </c>
      <c r="R11" s="7"/>
      <c r="S11" s="7" t="str">
        <f>VLOOKUP(N11,item!A:D,4,false)</f>
        <v>SF병장</v>
      </c>
      <c r="T11" s="7" t="str">
        <f>VLOOKUP(P11,item!A:D,4,false)</f>
        <v>스킬슬롯+1</v>
      </c>
    </row>
    <row r="12">
      <c r="A12" s="7">
        <v>2004.0</v>
      </c>
      <c r="B12" s="7" t="s">
        <v>605</v>
      </c>
      <c r="C12" s="7" t="s">
        <v>630</v>
      </c>
      <c r="D12" s="7" t="s">
        <v>624</v>
      </c>
      <c r="E12" s="7">
        <v>5.0</v>
      </c>
      <c r="F12" s="7">
        <v>40.0</v>
      </c>
      <c r="G12" s="7">
        <v>150.0</v>
      </c>
      <c r="H12" s="7">
        <v>1.0020005E7</v>
      </c>
      <c r="I12" s="7">
        <v>9.9900001E7</v>
      </c>
      <c r="J12" s="6" t="s">
        <v>631</v>
      </c>
      <c r="K12" s="7">
        <v>1.0</v>
      </c>
      <c r="L12" s="7">
        <v>500.0</v>
      </c>
      <c r="M12" s="7">
        <v>0.0</v>
      </c>
      <c r="N12" s="7">
        <v>1.0020006E7</v>
      </c>
      <c r="O12" s="7">
        <v>1.0</v>
      </c>
      <c r="P12" s="7">
        <v>0.0</v>
      </c>
      <c r="Q12" s="7">
        <v>0.0</v>
      </c>
      <c r="R12" s="7"/>
      <c r="S12" s="7" t="str">
        <f>VLOOKUP(N12,item!A:D,4,false)</f>
        <v>SF소위</v>
      </c>
    </row>
    <row r="13">
      <c r="A13" s="7">
        <v>2005.0</v>
      </c>
      <c r="B13" s="7" t="s">
        <v>606</v>
      </c>
      <c r="C13" s="7" t="s">
        <v>630</v>
      </c>
      <c r="D13" s="7" t="s">
        <v>624</v>
      </c>
      <c r="E13" s="7">
        <v>5.0</v>
      </c>
      <c r="F13" s="7">
        <v>40.0</v>
      </c>
      <c r="G13" s="7">
        <v>200.0</v>
      </c>
      <c r="H13" s="7">
        <v>1.0020006E7</v>
      </c>
      <c r="I13" s="7">
        <v>9.9900001E7</v>
      </c>
      <c r="J13" s="6" t="s">
        <v>631</v>
      </c>
      <c r="K13" s="7">
        <v>1.0</v>
      </c>
      <c r="L13" s="7">
        <v>600.0</v>
      </c>
      <c r="M13" s="7">
        <v>0.0</v>
      </c>
      <c r="N13" s="7">
        <v>1.0020007E7</v>
      </c>
      <c r="O13" s="7">
        <v>1.0</v>
      </c>
      <c r="P13" s="7">
        <v>0.0</v>
      </c>
      <c r="Q13" s="7">
        <v>0.0</v>
      </c>
      <c r="R13" s="7"/>
      <c r="S13" s="7" t="str">
        <f>VLOOKUP(N13,item!A:D,4,false)</f>
        <v>SF중위</v>
      </c>
    </row>
    <row r="14">
      <c r="A14" s="7">
        <v>2006.0</v>
      </c>
      <c r="B14" s="7" t="s">
        <v>607</v>
      </c>
      <c r="C14" s="7" t="s">
        <v>630</v>
      </c>
      <c r="D14" s="7" t="s">
        <v>624</v>
      </c>
      <c r="E14" s="7">
        <v>5.0</v>
      </c>
      <c r="F14" s="7">
        <v>40.0</v>
      </c>
      <c r="G14" s="7">
        <v>250.0</v>
      </c>
      <c r="H14" s="7">
        <v>1.0020007E7</v>
      </c>
      <c r="I14" s="7">
        <v>9.9900001E7</v>
      </c>
      <c r="J14" s="6" t="s">
        <v>631</v>
      </c>
      <c r="K14" s="7">
        <v>1.0</v>
      </c>
      <c r="L14" s="7">
        <v>700.0</v>
      </c>
      <c r="M14" s="7">
        <v>0.0</v>
      </c>
      <c r="N14" s="7">
        <v>1.0020008E7</v>
      </c>
      <c r="O14" s="7">
        <v>1.0</v>
      </c>
      <c r="P14" s="7">
        <v>0.0</v>
      </c>
      <c r="Q14" s="7">
        <v>0.0</v>
      </c>
      <c r="R14" s="7"/>
      <c r="S14" s="7" t="str">
        <f>VLOOKUP(N14,item!A:D,4,false)</f>
        <v>SF대위</v>
      </c>
    </row>
    <row r="15">
      <c r="A15" s="7">
        <v>2007.0</v>
      </c>
      <c r="B15" s="7" t="s">
        <v>608</v>
      </c>
      <c r="C15" s="7" t="s">
        <v>630</v>
      </c>
      <c r="D15" s="7" t="s">
        <v>624</v>
      </c>
      <c r="E15" s="7">
        <v>5.0</v>
      </c>
      <c r="F15" s="7">
        <v>40.0</v>
      </c>
      <c r="G15" s="7">
        <v>300.0</v>
      </c>
      <c r="H15" s="7">
        <v>1.0020008E7</v>
      </c>
      <c r="I15" s="7">
        <v>9.9900001E7</v>
      </c>
      <c r="J15" s="6" t="s">
        <v>631</v>
      </c>
      <c r="K15" s="7">
        <v>1.0</v>
      </c>
      <c r="L15" s="7">
        <v>800.0</v>
      </c>
      <c r="M15" s="7">
        <v>0.0</v>
      </c>
      <c r="N15" s="7">
        <v>1.0020009E7</v>
      </c>
      <c r="O15" s="7">
        <v>1.0</v>
      </c>
      <c r="P15" s="7">
        <v>1.0010001E7</v>
      </c>
      <c r="Q15" s="7">
        <v>1.0</v>
      </c>
      <c r="R15" s="7"/>
      <c r="S15" s="7" t="str">
        <f>VLOOKUP(N15,item!A:D,4,false)</f>
        <v>SF소령</v>
      </c>
      <c r="T15" s="7" t="str">
        <f>VLOOKUP(P15,item!A:D,4,false)</f>
        <v>스킬슬롯+1</v>
      </c>
    </row>
    <row r="16">
      <c r="A16" s="7">
        <v>2008.0</v>
      </c>
      <c r="B16" s="7" t="s">
        <v>609</v>
      </c>
      <c r="C16" s="7" t="s">
        <v>630</v>
      </c>
      <c r="D16" s="7" t="s">
        <v>624</v>
      </c>
      <c r="E16" s="7">
        <v>5.0</v>
      </c>
      <c r="F16" s="7">
        <v>40.0</v>
      </c>
      <c r="G16" s="7">
        <v>325.0</v>
      </c>
      <c r="H16" s="7">
        <v>1.0020009E7</v>
      </c>
      <c r="I16" s="7">
        <v>9.9900001E7</v>
      </c>
      <c r="J16" s="6" t="s">
        <v>631</v>
      </c>
      <c r="K16" s="7">
        <v>1.0</v>
      </c>
      <c r="L16" s="7">
        <v>900.0</v>
      </c>
      <c r="M16" s="7">
        <v>0.0</v>
      </c>
      <c r="N16" s="7">
        <v>1.002001E7</v>
      </c>
      <c r="O16" s="7">
        <v>1.0</v>
      </c>
      <c r="P16" s="7">
        <v>0.0</v>
      </c>
      <c r="Q16" s="7">
        <v>0.0</v>
      </c>
      <c r="R16" s="7"/>
      <c r="S16" s="7" t="str">
        <f>VLOOKUP(N16,item!A:D,4,false)</f>
        <v>SF중령</v>
      </c>
    </row>
    <row r="17">
      <c r="A17" s="7">
        <v>2009.0</v>
      </c>
      <c r="B17" s="7" t="s">
        <v>610</v>
      </c>
      <c r="C17" s="7" t="s">
        <v>630</v>
      </c>
      <c r="D17" s="7" t="s">
        <v>624</v>
      </c>
      <c r="E17" s="7">
        <v>5.0</v>
      </c>
      <c r="F17" s="7">
        <v>40.0</v>
      </c>
      <c r="G17" s="7">
        <v>350.0</v>
      </c>
      <c r="H17" s="7">
        <v>1.002001E7</v>
      </c>
      <c r="I17" s="7">
        <v>9.9900001E7</v>
      </c>
      <c r="J17" s="6" t="s">
        <v>631</v>
      </c>
      <c r="K17" s="7">
        <v>1.0</v>
      </c>
      <c r="L17" s="7">
        <v>1000.0</v>
      </c>
      <c r="M17" s="7">
        <v>0.0</v>
      </c>
      <c r="N17" s="7">
        <v>1.0020011E7</v>
      </c>
      <c r="O17" s="7">
        <v>1.0</v>
      </c>
      <c r="P17" s="7">
        <v>0.0</v>
      </c>
      <c r="Q17" s="7">
        <v>0.0</v>
      </c>
      <c r="R17" s="7"/>
      <c r="S17" s="7" t="str">
        <f>VLOOKUP(N17,item!A:D,4,false)</f>
        <v>SF대령</v>
      </c>
    </row>
    <row r="18">
      <c r="A18" s="7">
        <v>2010.0</v>
      </c>
      <c r="B18" s="7" t="s">
        <v>611</v>
      </c>
      <c r="C18" s="7" t="s">
        <v>630</v>
      </c>
      <c r="D18" s="7" t="s">
        <v>624</v>
      </c>
      <c r="E18" s="7">
        <v>5.0</v>
      </c>
      <c r="F18" s="7">
        <v>40.0</v>
      </c>
      <c r="G18" s="7">
        <v>375.0</v>
      </c>
      <c r="H18" s="7">
        <v>1.0020011E7</v>
      </c>
      <c r="I18" s="7">
        <v>9.9900001E7</v>
      </c>
      <c r="J18" s="6" t="s">
        <v>631</v>
      </c>
      <c r="K18" s="7">
        <v>1.0</v>
      </c>
      <c r="L18" s="7">
        <v>1100.0</v>
      </c>
      <c r="M18" s="7">
        <v>0.0</v>
      </c>
      <c r="N18" s="7">
        <v>1.0020012E7</v>
      </c>
      <c r="O18" s="7">
        <v>1.0</v>
      </c>
      <c r="P18" s="7">
        <v>0.0</v>
      </c>
      <c r="Q18" s="7">
        <v>0.0</v>
      </c>
      <c r="R18" s="7"/>
      <c r="S18" s="7" t="str">
        <f>VLOOKUP(N18,item!A:D,4,false)</f>
        <v>SF소장</v>
      </c>
    </row>
    <row r="19">
      <c r="A19" s="7">
        <v>2011.0</v>
      </c>
      <c r="B19" s="7" t="s">
        <v>612</v>
      </c>
      <c r="C19" s="7" t="s">
        <v>630</v>
      </c>
      <c r="D19" s="7" t="s">
        <v>624</v>
      </c>
      <c r="E19" s="7">
        <v>5.0</v>
      </c>
      <c r="F19" s="7">
        <v>40.0</v>
      </c>
      <c r="G19" s="7">
        <v>400.0</v>
      </c>
      <c r="H19" s="7">
        <v>1.0020012E7</v>
      </c>
      <c r="I19" s="7">
        <v>9.9900001E7</v>
      </c>
      <c r="J19" s="6" t="s">
        <v>631</v>
      </c>
      <c r="K19" s="7">
        <v>1.0</v>
      </c>
      <c r="L19" s="7">
        <v>1200.0</v>
      </c>
      <c r="M19" s="7">
        <v>0.0</v>
      </c>
      <c r="N19" s="7">
        <v>1.0020013E7</v>
      </c>
      <c r="O19" s="7">
        <v>1.0</v>
      </c>
      <c r="P19" s="7">
        <v>1.0010001E7</v>
      </c>
      <c r="Q19" s="7">
        <v>1.0</v>
      </c>
      <c r="R19" s="7"/>
      <c r="S19" s="7" t="str">
        <f>VLOOKUP(N19,item!A:D,4,false)</f>
        <v>SF중장</v>
      </c>
      <c r="T19" s="7" t="str">
        <f>VLOOKUP(P19,item!A:D,4,false)</f>
        <v>스킬슬롯+1</v>
      </c>
    </row>
    <row r="20">
      <c r="A20" s="7">
        <v>2012.0</v>
      </c>
      <c r="B20" s="7" t="s">
        <v>613</v>
      </c>
      <c r="C20" s="7" t="s">
        <v>630</v>
      </c>
      <c r="D20" s="7" t="s">
        <v>624</v>
      </c>
      <c r="E20" s="7">
        <v>5.0</v>
      </c>
      <c r="F20" s="7">
        <v>40.0</v>
      </c>
      <c r="G20" s="7">
        <v>500.0</v>
      </c>
      <c r="H20" s="7">
        <v>1.0020013E7</v>
      </c>
      <c r="I20" s="7">
        <v>9.9900001E7</v>
      </c>
      <c r="J20" s="6" t="s">
        <v>631</v>
      </c>
      <c r="K20" s="7">
        <v>1.0</v>
      </c>
      <c r="L20" s="7">
        <v>1300.0</v>
      </c>
      <c r="M20" s="7">
        <v>0.0</v>
      </c>
      <c r="N20" s="7">
        <v>1.0020014E7</v>
      </c>
      <c r="O20" s="7">
        <v>1.0</v>
      </c>
      <c r="P20" s="7">
        <v>0.0</v>
      </c>
      <c r="Q20" s="7">
        <v>0.0</v>
      </c>
      <c r="R20" s="7"/>
      <c r="S20" s="7" t="str">
        <f>VLOOKUP(N20,item!A:D,4,false)</f>
        <v>SF대장</v>
      </c>
    </row>
    <row r="21">
      <c r="A21" s="7">
        <v>2013.0</v>
      </c>
      <c r="B21" s="7" t="s">
        <v>614</v>
      </c>
      <c r="C21" s="7" t="s">
        <v>630</v>
      </c>
      <c r="D21" s="7" t="s">
        <v>624</v>
      </c>
      <c r="E21" s="7">
        <v>5.0</v>
      </c>
      <c r="F21" s="7">
        <v>40.0</v>
      </c>
      <c r="G21" s="7">
        <v>600.0</v>
      </c>
      <c r="H21" s="7">
        <v>1.0020014E7</v>
      </c>
      <c r="I21" s="7">
        <v>9.9900001E7</v>
      </c>
      <c r="J21" s="6" t="s">
        <v>631</v>
      </c>
      <c r="K21" s="7">
        <v>1.0</v>
      </c>
      <c r="L21" s="7">
        <v>1400.0</v>
      </c>
      <c r="M21" s="7">
        <v>0.0</v>
      </c>
      <c r="N21" s="7">
        <v>1.0020015E7</v>
      </c>
      <c r="O21" s="7">
        <v>1.0</v>
      </c>
      <c r="P21" s="7">
        <v>0.0</v>
      </c>
      <c r="Q21" s="7">
        <v>0.0</v>
      </c>
      <c r="R21" s="7"/>
      <c r="S21" s="7" t="str">
        <f>VLOOKUP(N21,item!A:D,4,false)</f>
        <v>SF사령관</v>
      </c>
    </row>
    <row r="22">
      <c r="A22" s="3" t="s">
        <v>632</v>
      </c>
      <c r="B22" s="3"/>
      <c r="C22" s="3"/>
      <c r="D22" s="3"/>
      <c r="E22" s="3"/>
      <c r="F22" s="3"/>
      <c r="G22" s="3"/>
      <c r="H22" s="3"/>
      <c r="I22" s="3"/>
      <c r="J22" s="21"/>
      <c r="K22" s="3"/>
      <c r="L22" s="3"/>
      <c r="M22" s="3"/>
      <c r="N22" s="3"/>
      <c r="O22" s="3"/>
      <c r="P22" s="3"/>
      <c r="Q22" s="3"/>
      <c r="R22" s="3"/>
      <c r="S22" s="3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>
      <c r="A23" s="7">
        <v>3000.0</v>
      </c>
      <c r="B23" s="7" t="s">
        <v>633</v>
      </c>
      <c r="C23" s="7" t="s">
        <v>634</v>
      </c>
      <c r="D23" s="7" t="s">
        <v>594</v>
      </c>
      <c r="E23" s="7">
        <v>6.0</v>
      </c>
      <c r="F23" s="7">
        <v>40.0</v>
      </c>
      <c r="G23" s="7">
        <v>5.0</v>
      </c>
      <c r="H23" s="7">
        <v>0.0</v>
      </c>
      <c r="I23" s="7">
        <v>9.9900002E7</v>
      </c>
      <c r="J23" s="6" t="s">
        <v>635</v>
      </c>
      <c r="K23" s="7">
        <v>1.0</v>
      </c>
      <c r="L23" s="7">
        <v>0.0</v>
      </c>
      <c r="M23" s="7">
        <v>0.0</v>
      </c>
      <c r="N23" s="7">
        <v>0.0</v>
      </c>
      <c r="O23" s="7">
        <v>0.0</v>
      </c>
      <c r="P23" s="7">
        <v>0.0</v>
      </c>
      <c r="Q23" s="7">
        <v>0.0</v>
      </c>
    </row>
    <row r="24">
      <c r="A24" s="3" t="s">
        <v>636</v>
      </c>
      <c r="B24" s="3"/>
      <c r="C24" s="3"/>
      <c r="D24" s="3"/>
      <c r="E24" s="3"/>
      <c r="F24" s="3"/>
      <c r="G24" s="3"/>
      <c r="H24" s="3"/>
      <c r="I24" s="3"/>
      <c r="J24" s="21"/>
      <c r="K24" s="3"/>
      <c r="L24" s="3"/>
      <c r="M24" s="3"/>
      <c r="N24" s="3"/>
      <c r="O24" s="3"/>
      <c r="P24" s="3"/>
      <c r="Q24" s="3"/>
      <c r="R24" s="3"/>
      <c r="S24" s="3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>
      <c r="A25" s="7">
        <v>4001.0</v>
      </c>
      <c r="B25" s="7" t="s">
        <v>637</v>
      </c>
      <c r="C25" s="7" t="s">
        <v>638</v>
      </c>
      <c r="D25" s="33"/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1.0</v>
      </c>
      <c r="L25" s="7">
        <v>0.0</v>
      </c>
      <c r="M25" s="7">
        <v>0.0</v>
      </c>
      <c r="N25" s="7">
        <v>0.0</v>
      </c>
      <c r="O25" s="7">
        <v>0.0</v>
      </c>
      <c r="P25" s="7">
        <v>0.0</v>
      </c>
      <c r="Q25" s="7">
        <v>0.0</v>
      </c>
    </row>
    <row r="26">
      <c r="A26" s="7">
        <v>4002.0</v>
      </c>
      <c r="B26" s="7" t="s">
        <v>639</v>
      </c>
      <c r="C26" s="7" t="s">
        <v>638</v>
      </c>
      <c r="D26" s="33"/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1.0</v>
      </c>
      <c r="L26" s="7">
        <v>0.0</v>
      </c>
      <c r="M26" s="7">
        <v>0.0</v>
      </c>
      <c r="N26" s="7">
        <v>0.0</v>
      </c>
      <c r="O26" s="7">
        <v>0.0</v>
      </c>
      <c r="P26" s="7">
        <v>0.0</v>
      </c>
      <c r="Q26" s="7">
        <v>0.0</v>
      </c>
    </row>
    <row r="27">
      <c r="A27" s="7">
        <v>4003.0</v>
      </c>
      <c r="B27" s="7" t="s">
        <v>640</v>
      </c>
      <c r="C27" s="7" t="s">
        <v>638</v>
      </c>
      <c r="D27" s="7" t="s">
        <v>641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1.0</v>
      </c>
      <c r="L27" s="7">
        <v>0.0</v>
      </c>
      <c r="M27" s="7">
        <v>0.0</v>
      </c>
      <c r="N27" s="7">
        <v>0.0</v>
      </c>
      <c r="O27" s="7">
        <v>0.0</v>
      </c>
      <c r="P27" s="7">
        <v>0.0</v>
      </c>
      <c r="Q27" s="7">
        <v>0.0</v>
      </c>
    </row>
    <row r="28">
      <c r="A28" s="7">
        <v>4004.0</v>
      </c>
      <c r="B28" s="7" t="s">
        <v>642</v>
      </c>
      <c r="C28" s="7" t="s">
        <v>638</v>
      </c>
      <c r="D28" s="33"/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1.0</v>
      </c>
      <c r="L28" s="7">
        <v>0.0</v>
      </c>
      <c r="M28" s="7">
        <v>0.0</v>
      </c>
      <c r="N28" s="7">
        <v>0.0</v>
      </c>
      <c r="O28" s="7">
        <v>0.0</v>
      </c>
      <c r="P28" s="7">
        <v>0.0</v>
      </c>
      <c r="Q28" s="7">
        <v>0.0</v>
      </c>
    </row>
    <row r="29">
      <c r="A29" s="7">
        <v>4005.0</v>
      </c>
      <c r="B29" s="7" t="s">
        <v>643</v>
      </c>
      <c r="C29" s="7" t="s">
        <v>638</v>
      </c>
      <c r="D29" s="33"/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1.0</v>
      </c>
      <c r="L29" s="7">
        <v>0.0</v>
      </c>
      <c r="M29" s="7">
        <v>0.0</v>
      </c>
      <c r="N29" s="7">
        <v>0.0</v>
      </c>
      <c r="O29" s="7">
        <v>0.0</v>
      </c>
      <c r="P29" s="7">
        <v>0.0</v>
      </c>
      <c r="Q29" s="7">
        <v>0.0</v>
      </c>
    </row>
    <row r="30">
      <c r="A30" s="7">
        <v>4006.0</v>
      </c>
      <c r="B30" s="7" t="s">
        <v>644</v>
      </c>
      <c r="C30" s="7" t="s">
        <v>638</v>
      </c>
      <c r="D30" s="33"/>
      <c r="E30" s="7">
        <v>0.0</v>
      </c>
      <c r="F30" s="7">
        <v>0.0</v>
      </c>
      <c r="G30" s="7">
        <v>0.0</v>
      </c>
      <c r="H30" s="7">
        <v>0.0</v>
      </c>
      <c r="I30" s="7">
        <v>0.0</v>
      </c>
      <c r="J30" s="7">
        <v>0.0</v>
      </c>
      <c r="K30" s="7">
        <v>1.0</v>
      </c>
      <c r="L30" s="7">
        <v>0.0</v>
      </c>
      <c r="M30" s="7">
        <v>0.0</v>
      </c>
      <c r="N30" s="7">
        <v>0.0</v>
      </c>
      <c r="O30" s="7">
        <v>0.0</v>
      </c>
      <c r="P30" s="7">
        <v>0.0</v>
      </c>
      <c r="Q30" s="7">
        <v>0.0</v>
      </c>
    </row>
    <row r="31">
      <c r="A31" s="7">
        <v>4007.0</v>
      </c>
      <c r="B31" s="7" t="s">
        <v>645</v>
      </c>
      <c r="C31" s="7" t="s">
        <v>638</v>
      </c>
      <c r="D31" s="33"/>
      <c r="E31" s="7">
        <v>0.0</v>
      </c>
      <c r="F31" s="7">
        <v>0.0</v>
      </c>
      <c r="G31" s="7">
        <v>0.0</v>
      </c>
      <c r="H31" s="7">
        <v>0.0</v>
      </c>
      <c r="I31" s="7">
        <v>0.0</v>
      </c>
      <c r="J31" s="7">
        <v>0.0</v>
      </c>
      <c r="K31" s="7">
        <v>1.0</v>
      </c>
      <c r="L31" s="7">
        <v>0.0</v>
      </c>
      <c r="M31" s="7">
        <v>0.0</v>
      </c>
      <c r="N31" s="7">
        <v>0.0</v>
      </c>
      <c r="O31" s="7">
        <v>0.0</v>
      </c>
      <c r="P31" s="7">
        <v>0.0</v>
      </c>
      <c r="Q31" s="7">
        <v>0.0</v>
      </c>
    </row>
    <row r="32">
      <c r="A32" s="7">
        <v>4008.0</v>
      </c>
      <c r="B32" s="7" t="s">
        <v>646</v>
      </c>
      <c r="C32" s="7" t="s">
        <v>638</v>
      </c>
      <c r="D32" s="33"/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1.0</v>
      </c>
      <c r="L32" s="7">
        <v>0.0</v>
      </c>
      <c r="M32" s="7">
        <v>0.0</v>
      </c>
      <c r="N32" s="7">
        <v>0.0</v>
      </c>
      <c r="O32" s="7">
        <v>0.0</v>
      </c>
      <c r="P32" s="7">
        <v>0.0</v>
      </c>
      <c r="Q32" s="7">
        <v>0.0</v>
      </c>
    </row>
    <row r="33">
      <c r="A33" s="7">
        <v>4009.0</v>
      </c>
      <c r="B33" s="7" t="s">
        <v>647</v>
      </c>
      <c r="C33" s="7" t="s">
        <v>638</v>
      </c>
      <c r="D33" s="33"/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1.0</v>
      </c>
      <c r="L33" s="7">
        <v>0.0</v>
      </c>
      <c r="M33" s="7">
        <v>0.0</v>
      </c>
      <c r="N33" s="7">
        <v>0.0</v>
      </c>
      <c r="O33" s="7">
        <v>0.0</v>
      </c>
      <c r="P33" s="7">
        <v>0.0</v>
      </c>
      <c r="Q33" s="7">
        <v>0.0</v>
      </c>
    </row>
    <row r="34">
      <c r="A34" s="7">
        <v>4010.0</v>
      </c>
      <c r="B34" s="7" t="s">
        <v>648</v>
      </c>
      <c r="C34" s="7" t="s">
        <v>638</v>
      </c>
      <c r="D34" s="33"/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1.0</v>
      </c>
      <c r="L34" s="7">
        <v>0.0</v>
      </c>
      <c r="M34" s="7">
        <v>0.0</v>
      </c>
      <c r="N34" s="7">
        <v>0.0</v>
      </c>
      <c r="O34" s="7">
        <v>0.0</v>
      </c>
      <c r="P34" s="7">
        <v>0.0</v>
      </c>
      <c r="Q34" s="7">
        <v>0.0</v>
      </c>
    </row>
    <row r="35">
      <c r="A35" s="7">
        <v>4011.0</v>
      </c>
      <c r="B35" s="7" t="s">
        <v>649</v>
      </c>
      <c r="C35" s="7" t="s">
        <v>638</v>
      </c>
      <c r="D35" s="33"/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1.0</v>
      </c>
      <c r="L35" s="7">
        <v>0.0</v>
      </c>
      <c r="M35" s="7">
        <v>0.0</v>
      </c>
      <c r="N35" s="7">
        <v>0.0</v>
      </c>
      <c r="O35" s="7">
        <v>0.0</v>
      </c>
      <c r="P35" s="7">
        <v>0.0</v>
      </c>
      <c r="Q35" s="7">
        <v>0.0</v>
      </c>
    </row>
    <row r="36">
      <c r="A36" s="7">
        <v>4012.0</v>
      </c>
      <c r="B36" s="7" t="s">
        <v>650</v>
      </c>
      <c r="C36" s="7" t="s">
        <v>638</v>
      </c>
      <c r="D36" s="33"/>
      <c r="E36" s="7">
        <v>0.0</v>
      </c>
      <c r="F36" s="7">
        <v>0.0</v>
      </c>
      <c r="G36" s="7">
        <v>0.0</v>
      </c>
      <c r="H36" s="7">
        <v>0.0</v>
      </c>
      <c r="I36" s="7">
        <v>0.0</v>
      </c>
      <c r="J36" s="7">
        <v>0.0</v>
      </c>
      <c r="K36" s="7">
        <v>1.0</v>
      </c>
      <c r="L36" s="7">
        <v>0.0</v>
      </c>
      <c r="M36" s="7">
        <v>0.0</v>
      </c>
      <c r="N36" s="7">
        <v>0.0</v>
      </c>
      <c r="O36" s="7">
        <v>0.0</v>
      </c>
      <c r="P36" s="7">
        <v>0.0</v>
      </c>
      <c r="Q36" s="7">
        <v>0.0</v>
      </c>
    </row>
    <row r="37">
      <c r="J37" s="16"/>
    </row>
    <row r="38">
      <c r="J38" s="16"/>
    </row>
    <row r="39">
      <c r="J39" s="16"/>
    </row>
    <row r="40">
      <c r="J40" s="16"/>
    </row>
    <row r="41">
      <c r="J41" s="16"/>
    </row>
    <row r="42">
      <c r="J42" s="16"/>
    </row>
    <row r="43">
      <c r="J43" s="16"/>
    </row>
    <row r="44">
      <c r="J44" s="16"/>
    </row>
    <row r="45">
      <c r="J45" s="16"/>
    </row>
    <row r="46">
      <c r="J46" s="16"/>
    </row>
    <row r="47">
      <c r="J47" s="16"/>
    </row>
    <row r="48">
      <c r="J48" s="16"/>
    </row>
    <row r="49">
      <c r="J49" s="16"/>
    </row>
    <row r="50">
      <c r="J50" s="16"/>
    </row>
    <row r="51">
      <c r="J51" s="16"/>
    </row>
    <row r="52">
      <c r="J52" s="16"/>
    </row>
    <row r="53">
      <c r="J53" s="16"/>
    </row>
    <row r="54">
      <c r="J54" s="16"/>
    </row>
    <row r="55">
      <c r="J55" s="16"/>
    </row>
    <row r="56">
      <c r="J56" s="16"/>
    </row>
    <row r="57">
      <c r="J57" s="16"/>
    </row>
    <row r="58">
      <c r="J58" s="16"/>
    </row>
    <row r="59">
      <c r="J59" s="16"/>
    </row>
    <row r="60">
      <c r="J60" s="16"/>
    </row>
    <row r="61">
      <c r="J61" s="16"/>
    </row>
    <row r="62">
      <c r="J62" s="16"/>
    </row>
    <row r="63">
      <c r="J63" s="16"/>
    </row>
    <row r="64">
      <c r="J64" s="16"/>
    </row>
    <row r="65">
      <c r="J65" s="16"/>
    </row>
    <row r="66">
      <c r="J66" s="16"/>
    </row>
    <row r="67">
      <c r="J67" s="16"/>
    </row>
    <row r="68">
      <c r="J68" s="16"/>
    </row>
    <row r="69">
      <c r="J69" s="16"/>
    </row>
    <row r="70">
      <c r="J70" s="16"/>
    </row>
    <row r="71">
      <c r="J71" s="16"/>
    </row>
    <row r="72">
      <c r="J72" s="16"/>
    </row>
    <row r="73">
      <c r="J73" s="16"/>
    </row>
    <row r="74">
      <c r="J74" s="16"/>
    </row>
    <row r="75">
      <c r="J75" s="16"/>
    </row>
    <row r="76">
      <c r="J76" s="16"/>
    </row>
    <row r="77">
      <c r="J77" s="16"/>
    </row>
    <row r="78">
      <c r="J78" s="16"/>
    </row>
    <row r="79">
      <c r="J79" s="16"/>
    </row>
    <row r="80">
      <c r="J80" s="16"/>
    </row>
    <row r="81">
      <c r="J81" s="16"/>
    </row>
    <row r="82">
      <c r="J82" s="16"/>
    </row>
    <row r="83">
      <c r="J83" s="16"/>
    </row>
    <row r="84">
      <c r="J84" s="16"/>
    </row>
    <row r="85">
      <c r="J85" s="16"/>
    </row>
    <row r="86">
      <c r="J86" s="16"/>
    </row>
    <row r="87">
      <c r="J87" s="16"/>
    </row>
    <row r="88">
      <c r="J88" s="16"/>
    </row>
    <row r="89">
      <c r="J89" s="16"/>
    </row>
    <row r="90">
      <c r="J90" s="16"/>
    </row>
    <row r="91">
      <c r="J91" s="16"/>
    </row>
    <row r="92">
      <c r="J92" s="16"/>
    </row>
    <row r="93">
      <c r="J93" s="16"/>
    </row>
    <row r="94">
      <c r="J94" s="16"/>
    </row>
    <row r="95">
      <c r="J95" s="16"/>
    </row>
    <row r="96">
      <c r="J96" s="16"/>
    </row>
    <row r="97">
      <c r="J97" s="16"/>
    </row>
    <row r="98">
      <c r="J98" s="16"/>
    </row>
    <row r="99">
      <c r="J99" s="16"/>
    </row>
    <row r="100">
      <c r="J100" s="16"/>
    </row>
    <row r="101">
      <c r="J101" s="16"/>
    </row>
    <row r="102">
      <c r="J102" s="16"/>
    </row>
    <row r="103">
      <c r="J103" s="16"/>
    </row>
    <row r="104">
      <c r="J104" s="16"/>
    </row>
    <row r="105">
      <c r="J105" s="16"/>
    </row>
    <row r="106">
      <c r="J106" s="16"/>
    </row>
    <row r="107">
      <c r="J107" s="16"/>
    </row>
    <row r="108">
      <c r="J108" s="16"/>
    </row>
    <row r="109">
      <c r="J109" s="16"/>
    </row>
    <row r="110">
      <c r="J110" s="16"/>
    </row>
    <row r="111">
      <c r="J111" s="16"/>
    </row>
    <row r="112">
      <c r="J112" s="16"/>
    </row>
    <row r="113">
      <c r="J113" s="16"/>
    </row>
    <row r="114">
      <c r="J114" s="16"/>
    </row>
    <row r="115">
      <c r="J115" s="16"/>
    </row>
    <row r="116">
      <c r="J116" s="16"/>
    </row>
    <row r="117">
      <c r="J117" s="16"/>
    </row>
    <row r="118">
      <c r="J118" s="16"/>
    </row>
    <row r="119">
      <c r="J119" s="16"/>
    </row>
    <row r="120">
      <c r="J120" s="16"/>
    </row>
    <row r="121">
      <c r="J121" s="16"/>
    </row>
    <row r="122">
      <c r="J122" s="16"/>
    </row>
    <row r="123">
      <c r="J123" s="16"/>
    </row>
    <row r="124">
      <c r="J124" s="16"/>
    </row>
    <row r="125">
      <c r="J125" s="16"/>
    </row>
    <row r="126">
      <c r="J126" s="16"/>
    </row>
    <row r="127">
      <c r="J127" s="16"/>
    </row>
    <row r="128">
      <c r="J128" s="16"/>
    </row>
    <row r="129">
      <c r="J129" s="16"/>
    </row>
    <row r="130">
      <c r="J130" s="16"/>
    </row>
    <row r="131">
      <c r="J131" s="16"/>
    </row>
    <row r="132">
      <c r="J132" s="16"/>
    </row>
    <row r="133">
      <c r="J133" s="16"/>
    </row>
    <row r="134">
      <c r="J134" s="16"/>
    </row>
    <row r="135">
      <c r="J135" s="16"/>
    </row>
    <row r="136">
      <c r="J136" s="16"/>
    </row>
    <row r="137">
      <c r="J137" s="16"/>
    </row>
    <row r="138">
      <c r="J138" s="16"/>
    </row>
    <row r="139">
      <c r="J139" s="16"/>
    </row>
    <row r="140">
      <c r="J140" s="16"/>
    </row>
    <row r="141">
      <c r="J141" s="16"/>
    </row>
    <row r="142">
      <c r="J142" s="16"/>
    </row>
    <row r="143">
      <c r="J143" s="16"/>
    </row>
    <row r="144">
      <c r="J144" s="16"/>
    </row>
    <row r="145">
      <c r="J145" s="16"/>
    </row>
    <row r="146">
      <c r="J146" s="16"/>
    </row>
    <row r="147">
      <c r="J147" s="16"/>
    </row>
    <row r="148">
      <c r="J148" s="16"/>
    </row>
    <row r="149">
      <c r="J149" s="16"/>
    </row>
    <row r="150">
      <c r="J150" s="16"/>
    </row>
    <row r="151">
      <c r="J151" s="16"/>
    </row>
    <row r="152">
      <c r="J152" s="16"/>
    </row>
    <row r="153">
      <c r="J153" s="16"/>
    </row>
    <row r="154">
      <c r="J154" s="16"/>
    </row>
    <row r="155">
      <c r="J155" s="16"/>
    </row>
    <row r="156">
      <c r="J156" s="16"/>
    </row>
    <row r="157">
      <c r="J157" s="16"/>
    </row>
    <row r="158">
      <c r="J158" s="16"/>
    </row>
    <row r="159">
      <c r="J159" s="16"/>
    </row>
    <row r="160">
      <c r="J160" s="16"/>
    </row>
    <row r="161">
      <c r="J161" s="16"/>
    </row>
    <row r="162">
      <c r="J162" s="16"/>
    </row>
    <row r="163">
      <c r="J163" s="16"/>
    </row>
    <row r="164">
      <c r="J164" s="16"/>
    </row>
    <row r="165">
      <c r="J165" s="16"/>
    </row>
    <row r="166">
      <c r="J166" s="16"/>
    </row>
    <row r="167">
      <c r="J167" s="16"/>
    </row>
    <row r="168">
      <c r="J168" s="16"/>
    </row>
    <row r="169">
      <c r="J169" s="16"/>
    </row>
    <row r="170">
      <c r="J170" s="16"/>
    </row>
    <row r="171">
      <c r="J171" s="16"/>
    </row>
    <row r="172">
      <c r="J172" s="16"/>
    </row>
    <row r="173">
      <c r="J173" s="16"/>
    </row>
    <row r="174">
      <c r="J174" s="16"/>
    </row>
    <row r="175">
      <c r="J175" s="16"/>
    </row>
    <row r="176">
      <c r="J176" s="16"/>
    </row>
    <row r="177">
      <c r="J177" s="16"/>
    </row>
    <row r="178">
      <c r="J178" s="16"/>
    </row>
    <row r="179">
      <c r="J179" s="16"/>
    </row>
    <row r="180">
      <c r="J180" s="16"/>
    </row>
    <row r="181">
      <c r="J181" s="16"/>
    </row>
    <row r="182">
      <c r="J182" s="16"/>
    </row>
    <row r="183">
      <c r="J183" s="16"/>
    </row>
    <row r="184">
      <c r="J184" s="16"/>
    </row>
    <row r="185">
      <c r="J185" s="16"/>
    </row>
    <row r="186">
      <c r="J186" s="16"/>
    </row>
    <row r="187">
      <c r="J187" s="16"/>
    </row>
    <row r="188">
      <c r="J188" s="16"/>
    </row>
    <row r="189">
      <c r="J189" s="16"/>
    </row>
    <row r="190">
      <c r="J190" s="16"/>
    </row>
    <row r="191">
      <c r="J191" s="16"/>
    </row>
    <row r="192">
      <c r="J192" s="16"/>
    </row>
    <row r="193">
      <c r="J193" s="16"/>
    </row>
    <row r="194">
      <c r="J194" s="16"/>
    </row>
    <row r="195">
      <c r="J195" s="16"/>
    </row>
    <row r="196">
      <c r="J196" s="16"/>
    </row>
    <row r="197">
      <c r="J197" s="16"/>
    </row>
    <row r="198">
      <c r="J198" s="16"/>
    </row>
    <row r="199">
      <c r="J199" s="16"/>
    </row>
    <row r="200">
      <c r="J200" s="16"/>
    </row>
    <row r="201">
      <c r="J201" s="16"/>
    </row>
    <row r="202">
      <c r="J202" s="16"/>
    </row>
    <row r="203">
      <c r="J203" s="16"/>
    </row>
    <row r="204">
      <c r="J204" s="16"/>
    </row>
    <row r="205">
      <c r="J205" s="16"/>
    </row>
    <row r="206">
      <c r="J206" s="16"/>
    </row>
    <row r="207">
      <c r="J207" s="16"/>
    </row>
    <row r="208">
      <c r="J208" s="16"/>
    </row>
    <row r="209">
      <c r="J209" s="16"/>
    </row>
    <row r="210">
      <c r="J210" s="16"/>
    </row>
    <row r="211">
      <c r="J211" s="16"/>
    </row>
    <row r="212">
      <c r="J212" s="16"/>
    </row>
    <row r="213">
      <c r="J213" s="16"/>
    </row>
    <row r="214">
      <c r="J214" s="16"/>
    </row>
    <row r="215">
      <c r="J215" s="16"/>
    </row>
    <row r="216">
      <c r="J216" s="16"/>
    </row>
    <row r="217">
      <c r="J217" s="16"/>
    </row>
    <row r="218">
      <c r="J218" s="16"/>
    </row>
    <row r="219">
      <c r="J219" s="16"/>
    </row>
    <row r="220">
      <c r="J220" s="16"/>
    </row>
    <row r="221">
      <c r="J221" s="16"/>
    </row>
    <row r="222">
      <c r="J222" s="16"/>
    </row>
    <row r="223">
      <c r="J223" s="16"/>
    </row>
    <row r="224">
      <c r="J224" s="16"/>
    </row>
    <row r="225">
      <c r="J225" s="16"/>
    </row>
    <row r="226">
      <c r="J226" s="16"/>
    </row>
    <row r="227">
      <c r="J227" s="16"/>
    </row>
    <row r="228">
      <c r="J228" s="16"/>
    </row>
    <row r="229">
      <c r="J229" s="16"/>
    </row>
    <row r="230">
      <c r="J230" s="16"/>
    </row>
    <row r="231">
      <c r="J231" s="16"/>
    </row>
    <row r="232">
      <c r="J232" s="16"/>
    </row>
    <row r="233">
      <c r="J233" s="16"/>
    </row>
    <row r="234">
      <c r="J234" s="16"/>
    </row>
    <row r="235">
      <c r="J235" s="16"/>
    </row>
    <row r="236">
      <c r="J236" s="16"/>
    </row>
    <row r="237">
      <c r="J237" s="16"/>
    </row>
    <row r="238">
      <c r="J238" s="16"/>
    </row>
    <row r="239">
      <c r="J239" s="16"/>
    </row>
    <row r="240">
      <c r="J240" s="16"/>
    </row>
    <row r="241">
      <c r="J241" s="16"/>
    </row>
    <row r="242">
      <c r="J242" s="16"/>
    </row>
    <row r="243">
      <c r="J243" s="16"/>
    </row>
    <row r="244">
      <c r="J244" s="16"/>
    </row>
    <row r="245">
      <c r="J245" s="16"/>
    </row>
    <row r="246">
      <c r="J246" s="16"/>
    </row>
    <row r="247">
      <c r="J247" s="16"/>
    </row>
    <row r="248">
      <c r="J248" s="16"/>
    </row>
    <row r="249">
      <c r="J249" s="16"/>
    </row>
    <row r="250">
      <c r="J250" s="16"/>
    </row>
    <row r="251">
      <c r="J251" s="16"/>
    </row>
    <row r="252">
      <c r="J252" s="16"/>
    </row>
    <row r="253">
      <c r="J253" s="16"/>
    </row>
    <row r="254">
      <c r="J254" s="16"/>
    </row>
    <row r="255">
      <c r="J255" s="16"/>
    </row>
    <row r="256">
      <c r="J256" s="16"/>
    </row>
    <row r="257">
      <c r="J257" s="16"/>
    </row>
    <row r="258">
      <c r="J258" s="16"/>
    </row>
    <row r="259">
      <c r="J259" s="16"/>
    </row>
    <row r="260">
      <c r="J260" s="16"/>
    </row>
    <row r="261">
      <c r="J261" s="16"/>
    </row>
    <row r="262">
      <c r="J262" s="16"/>
    </row>
    <row r="263">
      <c r="J263" s="16"/>
    </row>
    <row r="264">
      <c r="J264" s="16"/>
    </row>
    <row r="265">
      <c r="J265" s="16"/>
    </row>
    <row r="266">
      <c r="J266" s="16"/>
    </row>
    <row r="267">
      <c r="J267" s="16"/>
    </row>
    <row r="268">
      <c r="J268" s="16"/>
    </row>
    <row r="269">
      <c r="J269" s="16"/>
    </row>
    <row r="270">
      <c r="J270" s="16"/>
    </row>
    <row r="271">
      <c r="J271" s="16"/>
    </row>
    <row r="272">
      <c r="J272" s="16"/>
    </row>
    <row r="273">
      <c r="J273" s="16"/>
    </row>
    <row r="274">
      <c r="J274" s="16"/>
    </row>
    <row r="275">
      <c r="J275" s="16"/>
    </row>
    <row r="276">
      <c r="J276" s="16"/>
    </row>
    <row r="277">
      <c r="J277" s="16"/>
    </row>
    <row r="278">
      <c r="J278" s="16"/>
    </row>
    <row r="279">
      <c r="J279" s="16"/>
    </row>
    <row r="280">
      <c r="J280" s="16"/>
    </row>
    <row r="281">
      <c r="J281" s="16"/>
    </row>
    <row r="282">
      <c r="J282" s="16"/>
    </row>
    <row r="283">
      <c r="J283" s="16"/>
    </row>
    <row r="284">
      <c r="J284" s="16"/>
    </row>
    <row r="285">
      <c r="J285" s="16"/>
    </row>
    <row r="286">
      <c r="J286" s="16"/>
    </row>
    <row r="287">
      <c r="J287" s="16"/>
    </row>
    <row r="288">
      <c r="J288" s="16"/>
    </row>
    <row r="289">
      <c r="J289" s="16"/>
    </row>
    <row r="290">
      <c r="J290" s="16"/>
    </row>
    <row r="291">
      <c r="J291" s="16"/>
    </row>
    <row r="292">
      <c r="J292" s="16"/>
    </row>
    <row r="293">
      <c r="J293" s="16"/>
    </row>
    <row r="294">
      <c r="J294" s="16"/>
    </row>
    <row r="295">
      <c r="J295" s="16"/>
    </row>
    <row r="296">
      <c r="J296" s="16"/>
    </row>
    <row r="297">
      <c r="J297" s="16"/>
    </row>
    <row r="298">
      <c r="J298" s="16"/>
    </row>
    <row r="299">
      <c r="J299" s="16"/>
    </row>
    <row r="300">
      <c r="J300" s="16"/>
    </row>
    <row r="301">
      <c r="J301" s="16"/>
    </row>
    <row r="302">
      <c r="J302" s="16"/>
    </row>
    <row r="303">
      <c r="J303" s="16"/>
    </row>
    <row r="304">
      <c r="J304" s="16"/>
    </row>
    <row r="305">
      <c r="J305" s="16"/>
    </row>
    <row r="306">
      <c r="J306" s="16"/>
    </row>
    <row r="307">
      <c r="J307" s="16"/>
    </row>
    <row r="308">
      <c r="J308" s="16"/>
    </row>
    <row r="309">
      <c r="J309" s="16"/>
    </row>
    <row r="310">
      <c r="J310" s="16"/>
    </row>
    <row r="311">
      <c r="J311" s="16"/>
    </row>
    <row r="312">
      <c r="J312" s="16"/>
    </row>
    <row r="313">
      <c r="J313" s="16"/>
    </row>
    <row r="314">
      <c r="J314" s="16"/>
    </row>
    <row r="315">
      <c r="J315" s="16"/>
    </row>
    <row r="316">
      <c r="J316" s="16"/>
    </row>
    <row r="317">
      <c r="J317" s="16"/>
    </row>
    <row r="318">
      <c r="J318" s="16"/>
    </row>
    <row r="319">
      <c r="J319" s="16"/>
    </row>
    <row r="320">
      <c r="J320" s="16"/>
    </row>
    <row r="321">
      <c r="J321" s="16"/>
    </row>
    <row r="322">
      <c r="J322" s="16"/>
    </row>
    <row r="323">
      <c r="J323" s="16"/>
    </row>
    <row r="324">
      <c r="J324" s="16"/>
    </row>
    <row r="325">
      <c r="J325" s="16"/>
    </row>
    <row r="326">
      <c r="J326" s="16"/>
    </row>
    <row r="327">
      <c r="J327" s="16"/>
    </row>
    <row r="328">
      <c r="J328" s="16"/>
    </row>
    <row r="329">
      <c r="J329" s="16"/>
    </row>
    <row r="330">
      <c r="J330" s="16"/>
    </row>
    <row r="331">
      <c r="J331" s="16"/>
    </row>
    <row r="332">
      <c r="J332" s="16"/>
    </row>
    <row r="333">
      <c r="J333" s="16"/>
    </row>
    <row r="334">
      <c r="J334" s="16"/>
    </row>
    <row r="335">
      <c r="J335" s="16"/>
    </row>
    <row r="336">
      <c r="J336" s="16"/>
    </row>
    <row r="337">
      <c r="J337" s="16"/>
    </row>
    <row r="338">
      <c r="J338" s="16"/>
    </row>
    <row r="339">
      <c r="J339" s="16"/>
    </row>
    <row r="340">
      <c r="J340" s="16"/>
    </row>
    <row r="341">
      <c r="J341" s="16"/>
    </row>
    <row r="342">
      <c r="J342" s="16"/>
    </row>
    <row r="343">
      <c r="J343" s="16"/>
    </row>
    <row r="344">
      <c r="J344" s="16"/>
    </row>
    <row r="345">
      <c r="J345" s="16"/>
    </row>
    <row r="346">
      <c r="J346" s="16"/>
    </row>
    <row r="347">
      <c r="J347" s="16"/>
    </row>
    <row r="348">
      <c r="J348" s="16"/>
    </row>
    <row r="349">
      <c r="J349" s="16"/>
    </row>
    <row r="350">
      <c r="J350" s="16"/>
    </row>
    <row r="351">
      <c r="J351" s="16"/>
    </row>
    <row r="352">
      <c r="J352" s="16"/>
    </row>
    <row r="353">
      <c r="J353" s="16"/>
    </row>
    <row r="354">
      <c r="J354" s="16"/>
    </row>
    <row r="355">
      <c r="J355" s="16"/>
    </row>
    <row r="356">
      <c r="J356" s="16"/>
    </row>
    <row r="357">
      <c r="J357" s="16"/>
    </row>
    <row r="358">
      <c r="J358" s="16"/>
    </row>
    <row r="359">
      <c r="J359" s="16"/>
    </row>
    <row r="360">
      <c r="J360" s="16"/>
    </row>
    <row r="361">
      <c r="J361" s="16"/>
    </row>
    <row r="362">
      <c r="J362" s="16"/>
    </row>
    <row r="363">
      <c r="J363" s="16"/>
    </row>
    <row r="364">
      <c r="J364" s="16"/>
    </row>
    <row r="365">
      <c r="J365" s="16"/>
    </row>
    <row r="366">
      <c r="J366" s="16"/>
    </row>
    <row r="367">
      <c r="J367" s="16"/>
    </row>
    <row r="368">
      <c r="J368" s="16"/>
    </row>
    <row r="369">
      <c r="J369" s="16"/>
    </row>
    <row r="370">
      <c r="J370" s="16"/>
    </row>
    <row r="371">
      <c r="J371" s="16"/>
    </row>
    <row r="372">
      <c r="J372" s="16"/>
    </row>
    <row r="373">
      <c r="J373" s="16"/>
    </row>
    <row r="374">
      <c r="J374" s="16"/>
    </row>
    <row r="375">
      <c r="J375" s="16"/>
    </row>
    <row r="376">
      <c r="J376" s="16"/>
    </row>
    <row r="377">
      <c r="J377" s="16"/>
    </row>
    <row r="378">
      <c r="J378" s="16"/>
    </row>
    <row r="379">
      <c r="J379" s="16"/>
    </row>
    <row r="380">
      <c r="J380" s="16"/>
    </row>
    <row r="381">
      <c r="J381" s="16"/>
    </row>
    <row r="382">
      <c r="J382" s="16"/>
    </row>
    <row r="383">
      <c r="J383" s="16"/>
    </row>
    <row r="384">
      <c r="J384" s="16"/>
    </row>
    <row r="385">
      <c r="J385" s="16"/>
    </row>
    <row r="386">
      <c r="J386" s="16"/>
    </row>
    <row r="387">
      <c r="J387" s="16"/>
    </row>
    <row r="388">
      <c r="J388" s="16"/>
    </row>
    <row r="389">
      <c r="J389" s="16"/>
    </row>
    <row r="390">
      <c r="J390" s="16"/>
    </row>
    <row r="391">
      <c r="J391" s="16"/>
    </row>
    <row r="392">
      <c r="J392" s="16"/>
    </row>
    <row r="393">
      <c r="J393" s="16"/>
    </row>
    <row r="394">
      <c r="J394" s="16"/>
    </row>
    <row r="395">
      <c r="J395" s="16"/>
    </row>
    <row r="396">
      <c r="J396" s="16"/>
    </row>
    <row r="397">
      <c r="J397" s="16"/>
    </row>
    <row r="398">
      <c r="J398" s="16"/>
    </row>
    <row r="399">
      <c r="J399" s="16"/>
    </row>
    <row r="400">
      <c r="J400" s="16"/>
    </row>
    <row r="401">
      <c r="J401" s="16"/>
    </row>
    <row r="402">
      <c r="J402" s="16"/>
    </row>
    <row r="403">
      <c r="J403" s="16"/>
    </row>
    <row r="404">
      <c r="J404" s="16"/>
    </row>
    <row r="405">
      <c r="J405" s="16"/>
    </row>
    <row r="406">
      <c r="J406" s="16"/>
    </row>
    <row r="407">
      <c r="J407" s="16"/>
    </row>
    <row r="408">
      <c r="J408" s="16"/>
    </row>
    <row r="409">
      <c r="J409" s="16"/>
    </row>
    <row r="410">
      <c r="J410" s="16"/>
    </row>
    <row r="411">
      <c r="J411" s="16"/>
    </row>
    <row r="412">
      <c r="J412" s="16"/>
    </row>
    <row r="413">
      <c r="J413" s="16"/>
    </row>
    <row r="414">
      <c r="J414" s="16"/>
    </row>
    <row r="415">
      <c r="J415" s="16"/>
    </row>
    <row r="416">
      <c r="J416" s="16"/>
    </row>
    <row r="417">
      <c r="J417" s="16"/>
    </row>
    <row r="418">
      <c r="J418" s="16"/>
    </row>
    <row r="419">
      <c r="J419" s="16"/>
    </row>
    <row r="420">
      <c r="J420" s="16"/>
    </row>
    <row r="421">
      <c r="J421" s="16"/>
    </row>
    <row r="422">
      <c r="J422" s="16"/>
    </row>
    <row r="423">
      <c r="J423" s="16"/>
    </row>
    <row r="424">
      <c r="J424" s="16"/>
    </row>
    <row r="425">
      <c r="J425" s="16"/>
    </row>
    <row r="426">
      <c r="J426" s="16"/>
    </row>
    <row r="427">
      <c r="J427" s="16"/>
    </row>
    <row r="428">
      <c r="J428" s="16"/>
    </row>
    <row r="429">
      <c r="J429" s="16"/>
    </row>
    <row r="430">
      <c r="J430" s="16"/>
    </row>
    <row r="431">
      <c r="J431" s="16"/>
    </row>
    <row r="432">
      <c r="J432" s="16"/>
    </row>
    <row r="433">
      <c r="J433" s="16"/>
    </row>
    <row r="434">
      <c r="J434" s="16"/>
    </row>
    <row r="435">
      <c r="J435" s="16"/>
    </row>
    <row r="436">
      <c r="J436" s="16"/>
    </row>
    <row r="437">
      <c r="J437" s="16"/>
    </row>
    <row r="438">
      <c r="J438" s="16"/>
    </row>
    <row r="439">
      <c r="J439" s="16"/>
    </row>
    <row r="440">
      <c r="J440" s="16"/>
    </row>
    <row r="441">
      <c r="J441" s="16"/>
    </row>
    <row r="442">
      <c r="J442" s="16"/>
    </row>
    <row r="443">
      <c r="J443" s="16"/>
    </row>
    <row r="444">
      <c r="J444" s="16"/>
    </row>
    <row r="445">
      <c r="J445" s="16"/>
    </row>
    <row r="446">
      <c r="J446" s="16"/>
    </row>
    <row r="447">
      <c r="J447" s="16"/>
    </row>
    <row r="448">
      <c r="J448" s="16"/>
    </row>
    <row r="449">
      <c r="J449" s="16"/>
    </row>
    <row r="450">
      <c r="J450" s="16"/>
    </row>
    <row r="451">
      <c r="J451" s="16"/>
    </row>
    <row r="452">
      <c r="J452" s="16"/>
    </row>
    <row r="453">
      <c r="J453" s="16"/>
    </row>
    <row r="454">
      <c r="J454" s="16"/>
    </row>
    <row r="455">
      <c r="J455" s="16"/>
    </row>
    <row r="456">
      <c r="J456" s="16"/>
    </row>
    <row r="457">
      <c r="J457" s="16"/>
    </row>
    <row r="458">
      <c r="J458" s="16"/>
    </row>
    <row r="459">
      <c r="J459" s="16"/>
    </row>
    <row r="460">
      <c r="J460" s="16"/>
    </row>
    <row r="461">
      <c r="J461" s="16"/>
    </row>
    <row r="462">
      <c r="J462" s="16"/>
    </row>
    <row r="463">
      <c r="J463" s="16"/>
    </row>
    <row r="464">
      <c r="J464" s="16"/>
    </row>
    <row r="465">
      <c r="J465" s="16"/>
    </row>
    <row r="466">
      <c r="J466" s="16"/>
    </row>
    <row r="467">
      <c r="J467" s="16"/>
    </row>
    <row r="468">
      <c r="J468" s="16"/>
    </row>
    <row r="469">
      <c r="J469" s="16"/>
    </row>
    <row r="470">
      <c r="J470" s="16"/>
    </row>
    <row r="471">
      <c r="J471" s="16"/>
    </row>
    <row r="472">
      <c r="J472" s="16"/>
    </row>
    <row r="473">
      <c r="J473" s="16"/>
    </row>
    <row r="474">
      <c r="J474" s="16"/>
    </row>
    <row r="475">
      <c r="J475" s="16"/>
    </row>
    <row r="476">
      <c r="J476" s="16"/>
    </row>
    <row r="477">
      <c r="J477" s="16"/>
    </row>
    <row r="478">
      <c r="J478" s="16"/>
    </row>
    <row r="479">
      <c r="J479" s="16"/>
    </row>
    <row r="480">
      <c r="J480" s="16"/>
    </row>
    <row r="481">
      <c r="J481" s="16"/>
    </row>
    <row r="482">
      <c r="J482" s="16"/>
    </row>
    <row r="483">
      <c r="J483" s="16"/>
    </row>
    <row r="484">
      <c r="J484" s="16"/>
    </row>
    <row r="485">
      <c r="J485" s="16"/>
    </row>
    <row r="486">
      <c r="J486" s="16"/>
    </row>
    <row r="487">
      <c r="J487" s="16"/>
    </row>
    <row r="488">
      <c r="J488" s="16"/>
    </row>
    <row r="489">
      <c r="J489" s="16"/>
    </row>
    <row r="490">
      <c r="J490" s="16"/>
    </row>
    <row r="491">
      <c r="J491" s="16"/>
    </row>
    <row r="492">
      <c r="J492" s="16"/>
    </row>
    <row r="493">
      <c r="J493" s="16"/>
    </row>
    <row r="494">
      <c r="J494" s="16"/>
    </row>
    <row r="495">
      <c r="J495" s="16"/>
    </row>
    <row r="496">
      <c r="J496" s="16"/>
    </row>
    <row r="497">
      <c r="J497" s="16"/>
    </row>
    <row r="498">
      <c r="J498" s="16"/>
    </row>
    <row r="499">
      <c r="J499" s="16"/>
    </row>
    <row r="500">
      <c r="J500" s="16"/>
    </row>
    <row r="501">
      <c r="J501" s="16"/>
    </row>
    <row r="502">
      <c r="J502" s="16"/>
    </row>
    <row r="503">
      <c r="J503" s="16"/>
    </row>
    <row r="504">
      <c r="J504" s="16"/>
    </row>
    <row r="505">
      <c r="J505" s="16"/>
    </row>
    <row r="506">
      <c r="J506" s="16"/>
    </row>
    <row r="507">
      <c r="J507" s="16"/>
    </row>
    <row r="508">
      <c r="J508" s="16"/>
    </row>
    <row r="509">
      <c r="J509" s="16"/>
    </row>
    <row r="510">
      <c r="J510" s="16"/>
    </row>
    <row r="511">
      <c r="J511" s="16"/>
    </row>
    <row r="512">
      <c r="J512" s="16"/>
    </row>
    <row r="513">
      <c r="J513" s="16"/>
    </row>
    <row r="514">
      <c r="J514" s="16"/>
    </row>
    <row r="515">
      <c r="J515" s="16"/>
    </row>
    <row r="516">
      <c r="J516" s="16"/>
    </row>
    <row r="517">
      <c r="J517" s="16"/>
    </row>
    <row r="518">
      <c r="J518" s="16"/>
    </row>
    <row r="519">
      <c r="J519" s="16"/>
    </row>
    <row r="520">
      <c r="J520" s="16"/>
    </row>
    <row r="521">
      <c r="J521" s="16"/>
    </row>
    <row r="522">
      <c r="J522" s="16"/>
    </row>
    <row r="523">
      <c r="J523" s="16"/>
    </row>
    <row r="524">
      <c r="J524" s="16"/>
    </row>
    <row r="525">
      <c r="J525" s="16"/>
    </row>
    <row r="526">
      <c r="J526" s="16"/>
    </row>
    <row r="527">
      <c r="J527" s="16"/>
    </row>
    <row r="528">
      <c r="J528" s="16"/>
    </row>
    <row r="529">
      <c r="J529" s="16"/>
    </row>
    <row r="530">
      <c r="J530" s="16"/>
    </row>
    <row r="531">
      <c r="J531" s="16"/>
    </row>
    <row r="532">
      <c r="J532" s="16"/>
    </row>
    <row r="533">
      <c r="J533" s="16"/>
    </row>
    <row r="534">
      <c r="J534" s="16"/>
    </row>
    <row r="535">
      <c r="J535" s="16"/>
    </row>
    <row r="536">
      <c r="J536" s="16"/>
    </row>
    <row r="537">
      <c r="J537" s="16"/>
    </row>
    <row r="538">
      <c r="J538" s="16"/>
    </row>
    <row r="539">
      <c r="J539" s="16"/>
    </row>
    <row r="540">
      <c r="J540" s="16"/>
    </row>
    <row r="541">
      <c r="J541" s="16"/>
    </row>
    <row r="542">
      <c r="J542" s="16"/>
    </row>
    <row r="543">
      <c r="J543" s="16"/>
    </row>
    <row r="544">
      <c r="J544" s="16"/>
    </row>
    <row r="545">
      <c r="J545" s="16"/>
    </row>
    <row r="546">
      <c r="J546" s="16"/>
    </row>
    <row r="547">
      <c r="J547" s="16"/>
    </row>
    <row r="548">
      <c r="J548" s="16"/>
    </row>
    <row r="549">
      <c r="J549" s="16"/>
    </row>
    <row r="550">
      <c r="J550" s="16"/>
    </row>
    <row r="551">
      <c r="J551" s="16"/>
    </row>
    <row r="552">
      <c r="J552" s="16"/>
    </row>
    <row r="553">
      <c r="J553" s="16"/>
    </row>
    <row r="554">
      <c r="J554" s="16"/>
    </row>
    <row r="555">
      <c r="J555" s="16"/>
    </row>
    <row r="556">
      <c r="J556" s="16"/>
    </row>
    <row r="557">
      <c r="J557" s="16"/>
    </row>
    <row r="558">
      <c r="J558" s="16"/>
    </row>
    <row r="559">
      <c r="J559" s="16"/>
    </row>
    <row r="560">
      <c r="J560" s="16"/>
    </row>
    <row r="561">
      <c r="J561" s="16"/>
    </row>
    <row r="562">
      <c r="J562" s="16"/>
    </row>
    <row r="563">
      <c r="J563" s="16"/>
    </row>
    <row r="564">
      <c r="J564" s="16"/>
    </row>
    <row r="565">
      <c r="J565" s="16"/>
    </row>
    <row r="566">
      <c r="J566" s="16"/>
    </row>
    <row r="567">
      <c r="J567" s="16"/>
    </row>
    <row r="568">
      <c r="J568" s="16"/>
    </row>
    <row r="569">
      <c r="J569" s="16"/>
    </row>
    <row r="570">
      <c r="J570" s="16"/>
    </row>
    <row r="571">
      <c r="J571" s="16"/>
    </row>
    <row r="572">
      <c r="J572" s="16"/>
    </row>
    <row r="573">
      <c r="J573" s="16"/>
    </row>
    <row r="574">
      <c r="J574" s="16"/>
    </row>
    <row r="575">
      <c r="J575" s="16"/>
    </row>
    <row r="576">
      <c r="J576" s="16"/>
    </row>
    <row r="577">
      <c r="J577" s="16"/>
    </row>
    <row r="578">
      <c r="J578" s="16"/>
    </row>
    <row r="579">
      <c r="J579" s="16"/>
    </row>
    <row r="580">
      <c r="J580" s="16"/>
    </row>
    <row r="581">
      <c r="J581" s="16"/>
    </row>
    <row r="582">
      <c r="J582" s="16"/>
    </row>
    <row r="583">
      <c r="J583" s="16"/>
    </row>
    <row r="584">
      <c r="J584" s="16"/>
    </row>
    <row r="585">
      <c r="J585" s="16"/>
    </row>
    <row r="586">
      <c r="J586" s="16"/>
    </row>
    <row r="587">
      <c r="J587" s="16"/>
    </row>
    <row r="588">
      <c r="J588" s="16"/>
    </row>
    <row r="589">
      <c r="J589" s="16"/>
    </row>
    <row r="590">
      <c r="J590" s="16"/>
    </row>
    <row r="591">
      <c r="J591" s="16"/>
    </row>
    <row r="592">
      <c r="J592" s="16"/>
    </row>
    <row r="593">
      <c r="J593" s="16"/>
    </row>
    <row r="594">
      <c r="J594" s="16"/>
    </row>
    <row r="595">
      <c r="J595" s="16"/>
    </row>
    <row r="596">
      <c r="J596" s="16"/>
    </row>
    <row r="597">
      <c r="J597" s="16"/>
    </row>
    <row r="598">
      <c r="J598" s="16"/>
    </row>
    <row r="599">
      <c r="J599" s="16"/>
    </row>
    <row r="600">
      <c r="J600" s="16"/>
    </row>
    <row r="601">
      <c r="J601" s="16"/>
    </row>
    <row r="602">
      <c r="J602" s="16"/>
    </row>
    <row r="603">
      <c r="J603" s="16"/>
    </row>
    <row r="604">
      <c r="J604" s="16"/>
    </row>
    <row r="605">
      <c r="J605" s="16"/>
    </row>
    <row r="606">
      <c r="J606" s="16"/>
    </row>
    <row r="607">
      <c r="J607" s="16"/>
    </row>
    <row r="608">
      <c r="J608" s="16"/>
    </row>
    <row r="609">
      <c r="J609" s="16"/>
    </row>
    <row r="610">
      <c r="J610" s="16"/>
    </row>
    <row r="611">
      <c r="J611" s="16"/>
    </row>
    <row r="612">
      <c r="J612" s="16"/>
    </row>
    <row r="613">
      <c r="J613" s="16"/>
    </row>
    <row r="614">
      <c r="J614" s="16"/>
    </row>
    <row r="615">
      <c r="J615" s="16"/>
    </row>
    <row r="616">
      <c r="J616" s="16"/>
    </row>
    <row r="617">
      <c r="J617" s="16"/>
    </row>
    <row r="618">
      <c r="J618" s="16"/>
    </row>
    <row r="619">
      <c r="J619" s="16"/>
    </row>
    <row r="620">
      <c r="J620" s="16"/>
    </row>
    <row r="621">
      <c r="J621" s="16"/>
    </row>
    <row r="622">
      <c r="J622" s="16"/>
    </row>
    <row r="623">
      <c r="J623" s="16"/>
    </row>
    <row r="624">
      <c r="J624" s="16"/>
    </row>
    <row r="625">
      <c r="J625" s="16"/>
    </row>
    <row r="626">
      <c r="J626" s="16"/>
    </row>
    <row r="627">
      <c r="J627" s="16"/>
    </row>
    <row r="628">
      <c r="J628" s="16"/>
    </row>
    <row r="629">
      <c r="J629" s="16"/>
    </row>
    <row r="630">
      <c r="J630" s="16"/>
    </row>
    <row r="631">
      <c r="J631" s="16"/>
    </row>
    <row r="632">
      <c r="J632" s="16"/>
    </row>
    <row r="633">
      <c r="J633" s="16"/>
    </row>
    <row r="634">
      <c r="J634" s="16"/>
    </row>
    <row r="635">
      <c r="J635" s="16"/>
    </row>
    <row r="636">
      <c r="J636" s="16"/>
    </row>
    <row r="637">
      <c r="J637" s="16"/>
    </row>
    <row r="638">
      <c r="J638" s="16"/>
    </row>
    <row r="639">
      <c r="J639" s="16"/>
    </row>
    <row r="640">
      <c r="J640" s="16"/>
    </row>
    <row r="641">
      <c r="J641" s="16"/>
    </row>
    <row r="642">
      <c r="J642" s="16"/>
    </row>
    <row r="643">
      <c r="J643" s="16"/>
    </row>
    <row r="644">
      <c r="J644" s="16"/>
    </row>
    <row r="645">
      <c r="J645" s="16"/>
    </row>
    <row r="646">
      <c r="J646" s="16"/>
    </row>
    <row r="647">
      <c r="J647" s="16"/>
    </row>
    <row r="648">
      <c r="J648" s="16"/>
    </row>
    <row r="649">
      <c r="J649" s="16"/>
    </row>
    <row r="650">
      <c r="J650" s="16"/>
    </row>
    <row r="651">
      <c r="J651" s="16"/>
    </row>
    <row r="652">
      <c r="J652" s="16"/>
    </row>
    <row r="653">
      <c r="J653" s="16"/>
    </row>
    <row r="654">
      <c r="J654" s="16"/>
    </row>
    <row r="655">
      <c r="J655" s="16"/>
    </row>
    <row r="656">
      <c r="J656" s="16"/>
    </row>
    <row r="657">
      <c r="J657" s="16"/>
    </row>
    <row r="658">
      <c r="J658" s="16"/>
    </row>
    <row r="659">
      <c r="J659" s="16"/>
    </row>
    <row r="660">
      <c r="J660" s="16"/>
    </row>
    <row r="661">
      <c r="J661" s="16"/>
    </row>
    <row r="662">
      <c r="J662" s="16"/>
    </row>
    <row r="663">
      <c r="J663" s="16"/>
    </row>
    <row r="664">
      <c r="J664" s="16"/>
    </row>
    <row r="665">
      <c r="J665" s="16"/>
    </row>
    <row r="666">
      <c r="J666" s="16"/>
    </row>
    <row r="667">
      <c r="J667" s="16"/>
    </row>
    <row r="668">
      <c r="J668" s="16"/>
    </row>
    <row r="669">
      <c r="J669" s="16"/>
    </row>
    <row r="670">
      <c r="J670" s="16"/>
    </row>
    <row r="671">
      <c r="J671" s="16"/>
    </row>
    <row r="672">
      <c r="J672" s="16"/>
    </row>
    <row r="673">
      <c r="J673" s="16"/>
    </row>
    <row r="674">
      <c r="J674" s="16"/>
    </row>
    <row r="675">
      <c r="J675" s="16"/>
    </row>
    <row r="676">
      <c r="J676" s="16"/>
    </row>
    <row r="677">
      <c r="J677" s="16"/>
    </row>
    <row r="678">
      <c r="J678" s="16"/>
    </row>
    <row r="679">
      <c r="J679" s="16"/>
    </row>
    <row r="680">
      <c r="J680" s="16"/>
    </row>
    <row r="681">
      <c r="J681" s="16"/>
    </row>
    <row r="682">
      <c r="J682" s="16"/>
    </row>
    <row r="683">
      <c r="J683" s="16"/>
    </row>
    <row r="684">
      <c r="J684" s="16"/>
    </row>
    <row r="685">
      <c r="J685" s="16"/>
    </row>
    <row r="686">
      <c r="J686" s="16"/>
    </row>
    <row r="687">
      <c r="J687" s="16"/>
    </row>
    <row r="688">
      <c r="J688" s="16"/>
    </row>
    <row r="689">
      <c r="J689" s="16"/>
    </row>
    <row r="690">
      <c r="J690" s="16"/>
    </row>
    <row r="691">
      <c r="J691" s="16"/>
    </row>
    <row r="692">
      <c r="J692" s="16"/>
    </row>
    <row r="693">
      <c r="J693" s="16"/>
    </row>
    <row r="694">
      <c r="J694" s="16"/>
    </row>
    <row r="695">
      <c r="J695" s="16"/>
    </row>
    <row r="696">
      <c r="J696" s="16"/>
    </row>
    <row r="697">
      <c r="J697" s="16"/>
    </row>
    <row r="698">
      <c r="J698" s="16"/>
    </row>
    <row r="699">
      <c r="J699" s="16"/>
    </row>
    <row r="700">
      <c r="J700" s="16"/>
    </row>
    <row r="701">
      <c r="J701" s="16"/>
    </row>
    <row r="702">
      <c r="J702" s="16"/>
    </row>
    <row r="703">
      <c r="J703" s="16"/>
    </row>
    <row r="704">
      <c r="J704" s="16"/>
    </row>
    <row r="705">
      <c r="J705" s="16"/>
    </row>
    <row r="706">
      <c r="J706" s="16"/>
    </row>
    <row r="707">
      <c r="J707" s="16"/>
    </row>
    <row r="708">
      <c r="J708" s="16"/>
    </row>
    <row r="709">
      <c r="J709" s="16"/>
    </row>
    <row r="710">
      <c r="J710" s="16"/>
    </row>
    <row r="711">
      <c r="J711" s="16"/>
    </row>
    <row r="712">
      <c r="J712" s="16"/>
    </row>
    <row r="713">
      <c r="J713" s="16"/>
    </row>
    <row r="714">
      <c r="J714" s="16"/>
    </row>
    <row r="715">
      <c r="J715" s="16"/>
    </row>
    <row r="716">
      <c r="J716" s="16"/>
    </row>
    <row r="717">
      <c r="J717" s="16"/>
    </row>
    <row r="718">
      <c r="J718" s="16"/>
    </row>
    <row r="719">
      <c r="J719" s="16"/>
    </row>
    <row r="720">
      <c r="J720" s="16"/>
    </row>
    <row r="721">
      <c r="J721" s="16"/>
    </row>
    <row r="722">
      <c r="J722" s="16"/>
    </row>
    <row r="723">
      <c r="J723" s="16"/>
    </row>
    <row r="724">
      <c r="J724" s="16"/>
    </row>
    <row r="725">
      <c r="J725" s="16"/>
    </row>
    <row r="726">
      <c r="J726" s="16"/>
    </row>
    <row r="727">
      <c r="J727" s="16"/>
    </row>
    <row r="728">
      <c r="J728" s="16"/>
    </row>
    <row r="729">
      <c r="J729" s="16"/>
    </row>
    <row r="730">
      <c r="J730" s="16"/>
    </row>
    <row r="731">
      <c r="J731" s="16"/>
    </row>
    <row r="732">
      <c r="J732" s="16"/>
    </row>
    <row r="733">
      <c r="J733" s="16"/>
    </row>
    <row r="734">
      <c r="J734" s="16"/>
    </row>
    <row r="735">
      <c r="J735" s="16"/>
    </row>
    <row r="736">
      <c r="J736" s="16"/>
    </row>
    <row r="737">
      <c r="J737" s="16"/>
    </row>
    <row r="738">
      <c r="J738" s="16"/>
    </row>
    <row r="739">
      <c r="J739" s="16"/>
    </row>
    <row r="740">
      <c r="J740" s="16"/>
    </row>
    <row r="741">
      <c r="J741" s="16"/>
    </row>
    <row r="742">
      <c r="J742" s="16"/>
    </row>
    <row r="743">
      <c r="J743" s="16"/>
    </row>
    <row r="744">
      <c r="J744" s="16"/>
    </row>
    <row r="745">
      <c r="J745" s="16"/>
    </row>
    <row r="746">
      <c r="J746" s="16"/>
    </row>
    <row r="747">
      <c r="J747" s="16"/>
    </row>
    <row r="748">
      <c r="J748" s="16"/>
    </row>
    <row r="749">
      <c r="J749" s="16"/>
    </row>
    <row r="750">
      <c r="J750" s="16"/>
    </row>
    <row r="751">
      <c r="J751" s="16"/>
    </row>
    <row r="752">
      <c r="J752" s="16"/>
    </row>
    <row r="753">
      <c r="J753" s="16"/>
    </row>
    <row r="754">
      <c r="J754" s="16"/>
    </row>
    <row r="755">
      <c r="J755" s="16"/>
    </row>
    <row r="756">
      <c r="J756" s="16"/>
    </row>
    <row r="757">
      <c r="J757" s="16"/>
    </row>
    <row r="758">
      <c r="J758" s="16"/>
    </row>
    <row r="759">
      <c r="J759" s="16"/>
    </row>
    <row r="760">
      <c r="J760" s="16"/>
    </row>
    <row r="761">
      <c r="J761" s="16"/>
    </row>
    <row r="762">
      <c r="J762" s="16"/>
    </row>
    <row r="763">
      <c r="J763" s="16"/>
    </row>
    <row r="764">
      <c r="J764" s="16"/>
    </row>
    <row r="765">
      <c r="J765" s="16"/>
    </row>
    <row r="766">
      <c r="J766" s="16"/>
    </row>
    <row r="767">
      <c r="J767" s="16"/>
    </row>
    <row r="768">
      <c r="J768" s="16"/>
    </row>
    <row r="769">
      <c r="J769" s="16"/>
    </row>
    <row r="770">
      <c r="J770" s="16"/>
    </row>
    <row r="771">
      <c r="J771" s="16"/>
    </row>
    <row r="772">
      <c r="J772" s="16"/>
    </row>
    <row r="773">
      <c r="J773" s="16"/>
    </row>
    <row r="774">
      <c r="J774" s="16"/>
    </row>
    <row r="775">
      <c r="J775" s="16"/>
    </row>
    <row r="776">
      <c r="J776" s="16"/>
    </row>
    <row r="777">
      <c r="J777" s="16"/>
    </row>
    <row r="778">
      <c r="J778" s="16"/>
    </row>
    <row r="779">
      <c r="J779" s="16"/>
    </row>
    <row r="780">
      <c r="J780" s="16"/>
    </row>
    <row r="781">
      <c r="J781" s="16"/>
    </row>
    <row r="782">
      <c r="J782" s="16"/>
    </row>
    <row r="783">
      <c r="J783" s="16"/>
    </row>
    <row r="784">
      <c r="J784" s="16"/>
    </row>
    <row r="785">
      <c r="J785" s="16"/>
    </row>
    <row r="786">
      <c r="J786" s="16"/>
    </row>
    <row r="787">
      <c r="J787" s="16"/>
    </row>
    <row r="788">
      <c r="J788" s="16"/>
    </row>
    <row r="789">
      <c r="J789" s="16"/>
    </row>
    <row r="790">
      <c r="J790" s="16"/>
    </row>
    <row r="791">
      <c r="J791" s="16"/>
    </row>
    <row r="792">
      <c r="J792" s="16"/>
    </row>
    <row r="793">
      <c r="J793" s="16"/>
    </row>
    <row r="794">
      <c r="J794" s="16"/>
    </row>
    <row r="795">
      <c r="J795" s="16"/>
    </row>
    <row r="796">
      <c r="J796" s="16"/>
    </row>
    <row r="797">
      <c r="J797" s="16"/>
    </row>
    <row r="798">
      <c r="J798" s="16"/>
    </row>
    <row r="799">
      <c r="J799" s="16"/>
    </row>
    <row r="800">
      <c r="J800" s="16"/>
    </row>
    <row r="801">
      <c r="J801" s="16"/>
    </row>
    <row r="802">
      <c r="J802" s="16"/>
    </row>
    <row r="803">
      <c r="J803" s="16"/>
    </row>
    <row r="804">
      <c r="J804" s="16"/>
    </row>
    <row r="805">
      <c r="J805" s="16"/>
    </row>
    <row r="806">
      <c r="J806" s="16"/>
    </row>
    <row r="807">
      <c r="J807" s="16"/>
    </row>
    <row r="808">
      <c r="J808" s="16"/>
    </row>
    <row r="809">
      <c r="J809" s="16"/>
    </row>
    <row r="810">
      <c r="J810" s="16"/>
    </row>
    <row r="811">
      <c r="J811" s="16"/>
    </row>
    <row r="812">
      <c r="J812" s="16"/>
    </row>
    <row r="813">
      <c r="J813" s="16"/>
    </row>
    <row r="814">
      <c r="J814" s="16"/>
    </row>
    <row r="815">
      <c r="J815" s="16"/>
    </row>
    <row r="816">
      <c r="J816" s="16"/>
    </row>
    <row r="817">
      <c r="J817" s="16"/>
    </row>
    <row r="818">
      <c r="J818" s="16"/>
    </row>
    <row r="819">
      <c r="J819" s="16"/>
    </row>
    <row r="820">
      <c r="J820" s="16"/>
    </row>
    <row r="821">
      <c r="J821" s="16"/>
    </row>
    <row r="822">
      <c r="J822" s="16"/>
    </row>
    <row r="823">
      <c r="J823" s="16"/>
    </row>
    <row r="824">
      <c r="J824" s="16"/>
    </row>
    <row r="825">
      <c r="J825" s="16"/>
    </row>
    <row r="826">
      <c r="J826" s="16"/>
    </row>
    <row r="827">
      <c r="J827" s="16"/>
    </row>
    <row r="828">
      <c r="J828" s="16"/>
    </row>
    <row r="829">
      <c r="J829" s="16"/>
    </row>
    <row r="830">
      <c r="J830" s="16"/>
    </row>
    <row r="831">
      <c r="J831" s="16"/>
    </row>
    <row r="832">
      <c r="J832" s="16"/>
    </row>
    <row r="833">
      <c r="J833" s="16"/>
    </row>
    <row r="834">
      <c r="J834" s="16"/>
    </row>
    <row r="835">
      <c r="J835" s="16"/>
    </row>
    <row r="836">
      <c r="J836" s="16"/>
    </row>
    <row r="837">
      <c r="J837" s="16"/>
    </row>
    <row r="838">
      <c r="J838" s="16"/>
    </row>
    <row r="839">
      <c r="J839" s="16"/>
    </row>
    <row r="840">
      <c r="J840" s="16"/>
    </row>
    <row r="841">
      <c r="J841" s="16"/>
    </row>
    <row r="842">
      <c r="J842" s="16"/>
    </row>
    <row r="843">
      <c r="J843" s="16"/>
    </row>
    <row r="844">
      <c r="J844" s="16"/>
    </row>
    <row r="845">
      <c r="J845" s="16"/>
    </row>
    <row r="846">
      <c r="J846" s="16"/>
    </row>
    <row r="847">
      <c r="J847" s="16"/>
    </row>
    <row r="848">
      <c r="J848" s="16"/>
    </row>
    <row r="849">
      <c r="J849" s="16"/>
    </row>
    <row r="850">
      <c r="J850" s="16"/>
    </row>
    <row r="851">
      <c r="J851" s="16"/>
    </row>
    <row r="852">
      <c r="J852" s="16"/>
    </row>
    <row r="853">
      <c r="J853" s="16"/>
    </row>
    <row r="854">
      <c r="J854" s="16"/>
    </row>
    <row r="855">
      <c r="J855" s="16"/>
    </row>
    <row r="856">
      <c r="J856" s="16"/>
    </row>
    <row r="857">
      <c r="J857" s="16"/>
    </row>
    <row r="858">
      <c r="J858" s="16"/>
    </row>
    <row r="859">
      <c r="J859" s="16"/>
    </row>
    <row r="860">
      <c r="J860" s="16"/>
    </row>
    <row r="861">
      <c r="J861" s="16"/>
    </row>
    <row r="862">
      <c r="J862" s="16"/>
    </row>
    <row r="863">
      <c r="J863" s="16"/>
    </row>
    <row r="864">
      <c r="J864" s="16"/>
    </row>
    <row r="865">
      <c r="J865" s="16"/>
    </row>
    <row r="866">
      <c r="J866" s="16"/>
    </row>
    <row r="867">
      <c r="J867" s="16"/>
    </row>
    <row r="868">
      <c r="J868" s="16"/>
    </row>
    <row r="869">
      <c r="J869" s="16"/>
    </row>
    <row r="870">
      <c r="J870" s="16"/>
    </row>
    <row r="871">
      <c r="J871" s="16"/>
    </row>
    <row r="872">
      <c r="J872" s="16"/>
    </row>
    <row r="873">
      <c r="J873" s="16"/>
    </row>
    <row r="874">
      <c r="J874" s="16"/>
    </row>
    <row r="875">
      <c r="J875" s="16"/>
    </row>
    <row r="876">
      <c r="J876" s="16"/>
    </row>
    <row r="877">
      <c r="J877" s="16"/>
    </row>
    <row r="878">
      <c r="J878" s="16"/>
    </row>
    <row r="879">
      <c r="J879" s="16"/>
    </row>
    <row r="880">
      <c r="J880" s="16"/>
    </row>
    <row r="881">
      <c r="J881" s="16"/>
    </row>
    <row r="882">
      <c r="J882" s="16"/>
    </row>
    <row r="883">
      <c r="J883" s="16"/>
    </row>
    <row r="884">
      <c r="J884" s="16"/>
    </row>
    <row r="885">
      <c r="J885" s="16"/>
    </row>
    <row r="886">
      <c r="J886" s="16"/>
    </row>
    <row r="887">
      <c r="J887" s="16"/>
    </row>
    <row r="888">
      <c r="J888" s="16"/>
    </row>
    <row r="889">
      <c r="J889" s="16"/>
    </row>
    <row r="890">
      <c r="J890" s="16"/>
    </row>
    <row r="891">
      <c r="J891" s="16"/>
    </row>
    <row r="892">
      <c r="J892" s="16"/>
    </row>
    <row r="893">
      <c r="J893" s="16"/>
    </row>
    <row r="894">
      <c r="J894" s="16"/>
    </row>
    <row r="895">
      <c r="J895" s="16"/>
    </row>
    <row r="896">
      <c r="J896" s="16"/>
    </row>
    <row r="897">
      <c r="J897" s="16"/>
    </row>
    <row r="898">
      <c r="J898" s="16"/>
    </row>
    <row r="899">
      <c r="J899" s="16"/>
    </row>
    <row r="900">
      <c r="J900" s="16"/>
    </row>
    <row r="901">
      <c r="J901" s="16"/>
    </row>
    <row r="902">
      <c r="J902" s="16"/>
    </row>
    <row r="903">
      <c r="J903" s="16"/>
    </row>
    <row r="904">
      <c r="J904" s="16"/>
    </row>
    <row r="905">
      <c r="J905" s="16"/>
    </row>
    <row r="906">
      <c r="J906" s="16"/>
    </row>
    <row r="907">
      <c r="J907" s="16"/>
    </row>
    <row r="908">
      <c r="J908" s="16"/>
    </row>
    <row r="909">
      <c r="J909" s="16"/>
    </row>
    <row r="910">
      <c r="J910" s="16"/>
    </row>
    <row r="911">
      <c r="J911" s="16"/>
    </row>
    <row r="912">
      <c r="J912" s="16"/>
    </row>
    <row r="913">
      <c r="J913" s="16"/>
    </row>
    <row r="914">
      <c r="J914" s="16"/>
    </row>
    <row r="915">
      <c r="J915" s="16"/>
    </row>
    <row r="916">
      <c r="J916" s="16"/>
    </row>
    <row r="917">
      <c r="J917" s="16"/>
    </row>
    <row r="918">
      <c r="J918" s="16"/>
    </row>
    <row r="919">
      <c r="J919" s="16"/>
    </row>
    <row r="920">
      <c r="J920" s="16"/>
    </row>
    <row r="921">
      <c r="J921" s="16"/>
    </row>
    <row r="922">
      <c r="J922" s="16"/>
    </row>
    <row r="923">
      <c r="J923" s="16"/>
    </row>
    <row r="924">
      <c r="J924" s="16"/>
    </row>
    <row r="925">
      <c r="J925" s="16"/>
    </row>
    <row r="926">
      <c r="J926" s="16"/>
    </row>
    <row r="927">
      <c r="J927" s="16"/>
    </row>
    <row r="928">
      <c r="J928" s="16"/>
    </row>
    <row r="929">
      <c r="J929" s="16"/>
    </row>
    <row r="930">
      <c r="J930" s="16"/>
    </row>
    <row r="931">
      <c r="J931" s="16"/>
    </row>
    <row r="932">
      <c r="J932" s="16"/>
    </row>
    <row r="933">
      <c r="J933" s="16"/>
    </row>
    <row r="934">
      <c r="J934" s="16"/>
    </row>
    <row r="935">
      <c r="J935" s="16"/>
    </row>
    <row r="936">
      <c r="J936" s="16"/>
    </row>
    <row r="937">
      <c r="J937" s="16"/>
    </row>
    <row r="938">
      <c r="J938" s="16"/>
    </row>
    <row r="939">
      <c r="J939" s="16"/>
    </row>
    <row r="940">
      <c r="J940" s="16"/>
    </row>
    <row r="941">
      <c r="J941" s="16"/>
    </row>
    <row r="942">
      <c r="J942" s="16"/>
    </row>
    <row r="943">
      <c r="J943" s="16"/>
    </row>
    <row r="944">
      <c r="J944" s="16"/>
    </row>
    <row r="945">
      <c r="J945" s="16"/>
    </row>
    <row r="946">
      <c r="J946" s="16"/>
    </row>
    <row r="947">
      <c r="J947" s="16"/>
    </row>
    <row r="948">
      <c r="J948" s="16"/>
    </row>
    <row r="949">
      <c r="J949" s="16"/>
    </row>
    <row r="950">
      <c r="J950" s="16"/>
    </row>
    <row r="951">
      <c r="J951" s="16"/>
    </row>
    <row r="952">
      <c r="J952" s="16"/>
    </row>
    <row r="953">
      <c r="J953" s="16"/>
    </row>
    <row r="954">
      <c r="J954" s="16"/>
    </row>
    <row r="955">
      <c r="J955" s="16"/>
    </row>
    <row r="956">
      <c r="J956" s="16"/>
    </row>
    <row r="957">
      <c r="J957" s="16"/>
    </row>
    <row r="958">
      <c r="J958" s="16"/>
    </row>
    <row r="959">
      <c r="J959" s="16"/>
    </row>
    <row r="960">
      <c r="J960" s="16"/>
    </row>
    <row r="961">
      <c r="J961" s="16"/>
    </row>
    <row r="962">
      <c r="J962" s="16"/>
    </row>
    <row r="963">
      <c r="J963" s="16"/>
    </row>
    <row r="964">
      <c r="J964" s="16"/>
    </row>
    <row r="965">
      <c r="J965" s="16"/>
    </row>
    <row r="966">
      <c r="J966" s="16"/>
    </row>
    <row r="967">
      <c r="J967" s="16"/>
    </row>
    <row r="968">
      <c r="J968" s="16"/>
    </row>
    <row r="969">
      <c r="J969" s="16"/>
    </row>
    <row r="970">
      <c r="J970" s="16"/>
    </row>
    <row r="971">
      <c r="J971" s="16"/>
    </row>
    <row r="972">
      <c r="J972" s="16"/>
    </row>
    <row r="973">
      <c r="J973" s="16"/>
    </row>
    <row r="974">
      <c r="J974" s="16"/>
    </row>
    <row r="975">
      <c r="J975" s="16"/>
    </row>
    <row r="976">
      <c r="J976" s="16"/>
    </row>
    <row r="977">
      <c r="J977" s="16"/>
    </row>
    <row r="978">
      <c r="J978" s="16"/>
    </row>
    <row r="979">
      <c r="J979" s="16"/>
    </row>
    <row r="980">
      <c r="J980" s="16"/>
    </row>
    <row r="981">
      <c r="J981" s="16"/>
    </row>
    <row r="982">
      <c r="J982" s="16"/>
    </row>
    <row r="983">
      <c r="J983" s="16"/>
    </row>
    <row r="984">
      <c r="J984" s="16"/>
    </row>
    <row r="985">
      <c r="J985" s="16"/>
    </row>
    <row r="986">
      <c r="J986" s="16"/>
    </row>
    <row r="987">
      <c r="J987" s="16"/>
    </row>
    <row r="988">
      <c r="J988" s="16"/>
    </row>
    <row r="989">
      <c r="J989" s="16"/>
    </row>
    <row r="990">
      <c r="J990" s="16"/>
    </row>
    <row r="991">
      <c r="J991" s="16"/>
    </row>
    <row r="992">
      <c r="J992" s="16"/>
    </row>
  </sheetData>
  <dataValidations>
    <dataValidation type="list" allowBlank="1" showErrorMessage="1" sqref="D3:D6 D8:D21 D23 D25:D36">
      <formula1>"KillMonster,TotalDamage,SpendGold,EnhanceItems"</formula1>
    </dataValidation>
    <dataValidation type="list" allowBlank="1" showErrorMessage="1" sqref="C3:C6 C8:C21 C23 C25:C36">
      <formula1>"Common,Boss,DungeonA,DungeonB,Tutorial"</formula1>
    </dataValidation>
  </dataValidations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</cols>
  <sheetData>
    <row r="1">
      <c r="A1" s="1" t="s">
        <v>0</v>
      </c>
      <c r="B1" s="1" t="s">
        <v>2</v>
      </c>
      <c r="C1" s="1" t="s">
        <v>618</v>
      </c>
      <c r="D1" s="1" t="s">
        <v>651</v>
      </c>
      <c r="E1" s="1" t="s">
        <v>652</v>
      </c>
      <c r="F1" s="1" t="s">
        <v>492</v>
      </c>
      <c r="G1" s="1" t="s">
        <v>364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7">
        <v>1.0</v>
      </c>
      <c r="B2" s="7" t="s">
        <v>647</v>
      </c>
      <c r="C2" s="7">
        <v>0.0</v>
      </c>
      <c r="D2" s="7">
        <v>0.0</v>
      </c>
      <c r="E2" s="7">
        <v>0.0</v>
      </c>
      <c r="F2" s="7">
        <v>0.0</v>
      </c>
      <c r="G2" s="7">
        <v>0.0</v>
      </c>
    </row>
    <row r="3">
      <c r="A3" s="7">
        <v>2.0</v>
      </c>
      <c r="B3" s="7" t="s">
        <v>637</v>
      </c>
      <c r="C3" s="7">
        <v>20.0</v>
      </c>
      <c r="D3" s="7">
        <v>0.0</v>
      </c>
      <c r="E3" s="7">
        <v>0.0</v>
      </c>
      <c r="F3" s="7">
        <v>0.0</v>
      </c>
      <c r="G3" s="7">
        <v>0.0</v>
      </c>
    </row>
    <row r="4">
      <c r="A4" s="7">
        <v>3.0</v>
      </c>
      <c r="B4" s="7" t="s">
        <v>653</v>
      </c>
      <c r="C4" s="7">
        <v>10.0</v>
      </c>
      <c r="D4" s="7">
        <v>0.0</v>
      </c>
      <c r="E4" s="7">
        <v>0.0</v>
      </c>
      <c r="F4" s="7">
        <v>0.0</v>
      </c>
      <c r="G4" s="7">
        <v>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13"/>
    <col customWidth="1" min="3" max="3" width="43.38"/>
    <col customWidth="1" min="6" max="6" width="15.13"/>
  </cols>
  <sheetData>
    <row r="1">
      <c r="A1" s="3" t="s">
        <v>654</v>
      </c>
      <c r="B1" s="3" t="s">
        <v>46</v>
      </c>
      <c r="C1" s="3" t="s">
        <v>655</v>
      </c>
      <c r="D1" s="3" t="s">
        <v>656</v>
      </c>
      <c r="E1" s="2"/>
      <c r="F1" s="3" t="s">
        <v>657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3" t="s">
        <v>658</v>
      </c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7">
        <v>100001.0</v>
      </c>
      <c r="B3" s="7" t="s">
        <v>366</v>
      </c>
      <c r="C3" s="7" t="s">
        <v>659</v>
      </c>
      <c r="D3" s="7" t="s">
        <v>60</v>
      </c>
      <c r="F3" s="7" t="s">
        <v>660</v>
      </c>
    </row>
    <row r="4">
      <c r="A4" s="7">
        <v>100002.0</v>
      </c>
      <c r="B4" s="7" t="s">
        <v>369</v>
      </c>
      <c r="C4" s="7" t="s">
        <v>661</v>
      </c>
      <c r="D4" s="7" t="s">
        <v>60</v>
      </c>
      <c r="F4" s="7" t="s">
        <v>662</v>
      </c>
    </row>
    <row r="5">
      <c r="A5" s="7">
        <v>100003.0</v>
      </c>
      <c r="B5" s="7" t="s">
        <v>375</v>
      </c>
      <c r="C5" s="7" t="s">
        <v>663</v>
      </c>
      <c r="D5" s="7" t="s">
        <v>60</v>
      </c>
      <c r="F5" s="7" t="s">
        <v>664</v>
      </c>
    </row>
    <row r="6">
      <c r="A6" s="7">
        <v>100004.0</v>
      </c>
      <c r="B6" s="7" t="s">
        <v>377</v>
      </c>
      <c r="C6" s="7" t="s">
        <v>665</v>
      </c>
      <c r="D6" s="7" t="s">
        <v>60</v>
      </c>
      <c r="F6" s="7" t="s">
        <v>664</v>
      </c>
    </row>
    <row r="7">
      <c r="A7" s="7">
        <v>100005.0</v>
      </c>
      <c r="B7" s="7" t="s">
        <v>382</v>
      </c>
      <c r="C7" s="7" t="s">
        <v>666</v>
      </c>
      <c r="D7" s="7" t="s">
        <v>60</v>
      </c>
      <c r="F7" s="7" t="s">
        <v>667</v>
      </c>
    </row>
    <row r="8">
      <c r="A8" s="7">
        <v>100006.0</v>
      </c>
      <c r="B8" s="7" t="s">
        <v>384</v>
      </c>
      <c r="C8" s="7" t="s">
        <v>668</v>
      </c>
      <c r="D8" s="7" t="s">
        <v>60</v>
      </c>
      <c r="F8" s="7" t="s">
        <v>669</v>
      </c>
    </row>
    <row r="9">
      <c r="A9" s="7">
        <v>100007.0</v>
      </c>
      <c r="B9" s="7" t="s">
        <v>389</v>
      </c>
      <c r="C9" s="7" t="s">
        <v>670</v>
      </c>
      <c r="D9" s="7" t="s">
        <v>60</v>
      </c>
      <c r="F9" s="7" t="s">
        <v>671</v>
      </c>
    </row>
    <row r="10">
      <c r="A10" s="7">
        <v>100008.0</v>
      </c>
      <c r="B10" s="7" t="s">
        <v>391</v>
      </c>
      <c r="C10" s="7" t="s">
        <v>672</v>
      </c>
      <c r="D10" s="7" t="s">
        <v>60</v>
      </c>
      <c r="F10" s="7" t="s">
        <v>673</v>
      </c>
    </row>
    <row r="11">
      <c r="A11" s="3" t="s">
        <v>674</v>
      </c>
      <c r="B11" s="3"/>
      <c r="C11" s="3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7">
        <v>200001.0</v>
      </c>
      <c r="B12" s="7" t="s">
        <v>371</v>
      </c>
      <c r="C12" s="7" t="s">
        <v>675</v>
      </c>
      <c r="D12" s="7" t="s">
        <v>60</v>
      </c>
      <c r="F12" s="7" t="s">
        <v>676</v>
      </c>
    </row>
    <row r="13">
      <c r="A13" s="7">
        <v>200002.0</v>
      </c>
      <c r="B13" s="7" t="s">
        <v>379</v>
      </c>
      <c r="C13" s="7" t="s">
        <v>677</v>
      </c>
      <c r="D13" s="7" t="s">
        <v>60</v>
      </c>
      <c r="F13" s="7" t="s">
        <v>678</v>
      </c>
    </row>
    <row r="14">
      <c r="A14" s="7">
        <v>200003.0</v>
      </c>
      <c r="B14" s="7" t="s">
        <v>386</v>
      </c>
      <c r="C14" s="7" t="s">
        <v>679</v>
      </c>
      <c r="D14" s="7" t="s">
        <v>60</v>
      </c>
      <c r="F14" s="7" t="s">
        <v>680</v>
      </c>
    </row>
    <row r="15">
      <c r="A15" s="7">
        <v>200004.0</v>
      </c>
      <c r="B15" s="7" t="s">
        <v>393</v>
      </c>
      <c r="C15" s="7" t="s">
        <v>681</v>
      </c>
      <c r="D15" s="7" t="s">
        <v>60</v>
      </c>
      <c r="F15" s="7" t="s">
        <v>682</v>
      </c>
    </row>
    <row r="16">
      <c r="A16" s="3" t="s">
        <v>395</v>
      </c>
      <c r="B16" s="3"/>
      <c r="C16" s="3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7">
        <v>9990001.0</v>
      </c>
      <c r="B17" s="7" t="s">
        <v>396</v>
      </c>
      <c r="C17" s="7" t="s">
        <v>683</v>
      </c>
      <c r="D17" s="7" t="s">
        <v>60</v>
      </c>
      <c r="F17" s="7" t="s">
        <v>684</v>
      </c>
    </row>
    <row r="18">
      <c r="A18" s="7">
        <v>9990002.0</v>
      </c>
      <c r="B18" s="7" t="s">
        <v>398</v>
      </c>
      <c r="C18" s="7" t="s">
        <v>685</v>
      </c>
      <c r="D18" s="7" t="s">
        <v>60</v>
      </c>
      <c r="F18" s="7" t="s">
        <v>686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4" width="17.25"/>
    <col customWidth="1" min="5" max="5" width="30.0"/>
  </cols>
  <sheetData>
    <row r="1">
      <c r="A1" s="3" t="s">
        <v>0</v>
      </c>
      <c r="B1" s="3" t="s">
        <v>44</v>
      </c>
      <c r="C1" s="3" t="s">
        <v>45</v>
      </c>
      <c r="D1" s="3" t="s">
        <v>2</v>
      </c>
      <c r="E1" s="3" t="s">
        <v>655</v>
      </c>
      <c r="F1" s="3" t="s">
        <v>687</v>
      </c>
      <c r="G1" s="3" t="s">
        <v>688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7">
        <v>1.0</v>
      </c>
      <c r="B2" s="7" t="s">
        <v>689</v>
      </c>
      <c r="C2" s="7" t="s">
        <v>60</v>
      </c>
      <c r="D2" s="7" t="s">
        <v>690</v>
      </c>
      <c r="E2" s="7" t="s">
        <v>691</v>
      </c>
      <c r="F2" s="7">
        <v>1.0</v>
      </c>
      <c r="G2" s="7">
        <v>1.0</v>
      </c>
    </row>
    <row r="3">
      <c r="A3" s="7">
        <v>2.0</v>
      </c>
      <c r="B3" s="7" t="s">
        <v>689</v>
      </c>
      <c r="C3" s="7" t="s">
        <v>60</v>
      </c>
      <c r="D3" s="7" t="s">
        <v>692</v>
      </c>
      <c r="E3" s="7" t="s">
        <v>693</v>
      </c>
      <c r="F3" s="7">
        <v>1.0</v>
      </c>
      <c r="G3" s="7">
        <v>1.0</v>
      </c>
    </row>
    <row r="4">
      <c r="A4" s="7">
        <v>3.0</v>
      </c>
      <c r="B4" s="7" t="s">
        <v>689</v>
      </c>
      <c r="C4" s="7" t="s">
        <v>60</v>
      </c>
      <c r="D4" s="7" t="s">
        <v>694</v>
      </c>
      <c r="E4" s="7" t="s">
        <v>695</v>
      </c>
      <c r="F4" s="7">
        <v>1.0</v>
      </c>
      <c r="G4" s="7">
        <v>1.0</v>
      </c>
    </row>
    <row r="5">
      <c r="A5" s="7">
        <v>4.0</v>
      </c>
      <c r="B5" s="7" t="s">
        <v>689</v>
      </c>
      <c r="C5" s="7" t="s">
        <v>60</v>
      </c>
      <c r="D5" s="7" t="s">
        <v>696</v>
      </c>
      <c r="E5" s="7" t="s">
        <v>697</v>
      </c>
      <c r="F5" s="7">
        <v>1.0</v>
      </c>
      <c r="G5" s="7">
        <v>1.0</v>
      </c>
    </row>
    <row r="6">
      <c r="A6" s="7">
        <v>5.0</v>
      </c>
      <c r="B6" s="7" t="s">
        <v>689</v>
      </c>
      <c r="C6" s="7" t="s">
        <v>60</v>
      </c>
      <c r="D6" s="7" t="s">
        <v>698</v>
      </c>
      <c r="E6" s="7" t="s">
        <v>699</v>
      </c>
      <c r="F6" s="7">
        <v>1.0</v>
      </c>
      <c r="G6" s="7">
        <v>1.0</v>
      </c>
    </row>
    <row r="7">
      <c r="A7" s="7">
        <v>6.0</v>
      </c>
      <c r="B7" s="7" t="s">
        <v>689</v>
      </c>
      <c r="C7" s="7" t="s">
        <v>60</v>
      </c>
      <c r="D7" s="7" t="s">
        <v>700</v>
      </c>
      <c r="E7" s="7" t="s">
        <v>701</v>
      </c>
      <c r="F7" s="7">
        <v>1.0</v>
      </c>
      <c r="G7" s="7">
        <v>1.0</v>
      </c>
    </row>
    <row r="8">
      <c r="A8" s="7">
        <v>7.0</v>
      </c>
      <c r="B8" s="7" t="s">
        <v>702</v>
      </c>
      <c r="C8" s="7" t="s">
        <v>703</v>
      </c>
      <c r="D8" s="7" t="s">
        <v>704</v>
      </c>
      <c r="E8" s="7" t="s">
        <v>705</v>
      </c>
      <c r="F8" s="7">
        <v>1.0</v>
      </c>
      <c r="G8" s="7">
        <v>1.0</v>
      </c>
    </row>
    <row r="9">
      <c r="A9" s="7">
        <v>8.0</v>
      </c>
      <c r="B9" s="7" t="s">
        <v>702</v>
      </c>
      <c r="C9" s="7" t="s">
        <v>703</v>
      </c>
      <c r="D9" s="7" t="s">
        <v>706</v>
      </c>
      <c r="E9" s="7" t="s">
        <v>707</v>
      </c>
      <c r="F9" s="7">
        <v>1.0</v>
      </c>
      <c r="G9" s="7">
        <v>1.0</v>
      </c>
    </row>
    <row r="10">
      <c r="A10" s="7">
        <v>9.0</v>
      </c>
      <c r="B10" s="7" t="s">
        <v>702</v>
      </c>
      <c r="C10" s="7" t="s">
        <v>703</v>
      </c>
      <c r="D10" s="7" t="s">
        <v>708</v>
      </c>
      <c r="E10" s="7" t="s">
        <v>709</v>
      </c>
      <c r="F10" s="7">
        <v>1.0</v>
      </c>
      <c r="G10" s="7">
        <v>1.0</v>
      </c>
    </row>
    <row r="11">
      <c r="A11" s="7">
        <v>10.0</v>
      </c>
      <c r="B11" s="7" t="s">
        <v>702</v>
      </c>
      <c r="C11" s="7" t="s">
        <v>703</v>
      </c>
      <c r="D11" s="7" t="s">
        <v>710</v>
      </c>
      <c r="E11" s="7" t="s">
        <v>711</v>
      </c>
      <c r="F11" s="7">
        <v>1.0</v>
      </c>
      <c r="G11" s="7">
        <v>1.0</v>
      </c>
    </row>
    <row r="12">
      <c r="A12" s="7">
        <v>11.0</v>
      </c>
      <c r="B12" s="7" t="s">
        <v>702</v>
      </c>
      <c r="C12" s="7" t="s">
        <v>712</v>
      </c>
      <c r="D12" s="7" t="s">
        <v>713</v>
      </c>
      <c r="E12" s="7" t="s">
        <v>714</v>
      </c>
      <c r="F12" s="7">
        <v>1.0</v>
      </c>
      <c r="G12" s="7">
        <v>1.0</v>
      </c>
    </row>
    <row r="13">
      <c r="A13" s="7">
        <v>12.0</v>
      </c>
      <c r="B13" s="7" t="s">
        <v>702</v>
      </c>
      <c r="C13" s="7" t="s">
        <v>712</v>
      </c>
      <c r="D13" s="7" t="s">
        <v>715</v>
      </c>
      <c r="E13" s="7" t="s">
        <v>716</v>
      </c>
      <c r="F13" s="7">
        <v>1.0</v>
      </c>
      <c r="G13" s="7">
        <v>1.0</v>
      </c>
    </row>
    <row r="14">
      <c r="A14" s="7">
        <v>13.0</v>
      </c>
      <c r="B14" s="7" t="s">
        <v>702</v>
      </c>
      <c r="C14" s="7" t="s">
        <v>717</v>
      </c>
      <c r="D14" s="7" t="s">
        <v>718</v>
      </c>
      <c r="E14" s="7" t="s">
        <v>719</v>
      </c>
      <c r="F14" s="7">
        <v>1.0</v>
      </c>
      <c r="G14" s="7">
        <v>1.0</v>
      </c>
    </row>
    <row r="15">
      <c r="A15" s="7">
        <v>14.0</v>
      </c>
      <c r="B15" s="7" t="s">
        <v>702</v>
      </c>
      <c r="C15" s="7" t="s">
        <v>717</v>
      </c>
      <c r="D15" s="7" t="s">
        <v>720</v>
      </c>
      <c r="E15" s="7" t="s">
        <v>721</v>
      </c>
      <c r="F15" s="7">
        <v>1.0</v>
      </c>
      <c r="G15" s="7">
        <v>1.0</v>
      </c>
      <c r="I15" s="28"/>
    </row>
    <row r="16">
      <c r="A16" s="7">
        <v>15.0</v>
      </c>
      <c r="B16" s="7" t="s">
        <v>702</v>
      </c>
      <c r="C16" s="7" t="s">
        <v>722</v>
      </c>
      <c r="D16" s="7" t="s">
        <v>723</v>
      </c>
      <c r="E16" s="7" t="s">
        <v>724</v>
      </c>
      <c r="F16" s="7">
        <v>1.0</v>
      </c>
      <c r="G16" s="7">
        <v>1.0</v>
      </c>
    </row>
    <row r="17">
      <c r="A17" s="7">
        <v>16.0</v>
      </c>
      <c r="B17" s="7" t="s">
        <v>702</v>
      </c>
      <c r="C17" s="7" t="s">
        <v>722</v>
      </c>
      <c r="D17" s="7" t="s">
        <v>725</v>
      </c>
      <c r="E17" s="7" t="s">
        <v>726</v>
      </c>
      <c r="F17" s="7">
        <v>1.0</v>
      </c>
      <c r="G17" s="7">
        <v>1.0</v>
      </c>
    </row>
    <row r="18">
      <c r="A18" s="7">
        <v>17.0</v>
      </c>
      <c r="B18" s="7" t="s">
        <v>702</v>
      </c>
      <c r="C18" s="7" t="s">
        <v>722</v>
      </c>
      <c r="D18" s="7" t="s">
        <v>727</v>
      </c>
      <c r="E18" s="7" t="s">
        <v>728</v>
      </c>
      <c r="F18" s="7">
        <v>1.0</v>
      </c>
      <c r="G18" s="7">
        <v>1.0</v>
      </c>
    </row>
    <row r="19">
      <c r="A19" s="7">
        <v>18.0</v>
      </c>
      <c r="B19" s="7" t="s">
        <v>702</v>
      </c>
      <c r="C19" s="7" t="s">
        <v>722</v>
      </c>
      <c r="D19" s="7" t="s">
        <v>729</v>
      </c>
      <c r="E19" s="7" t="s">
        <v>730</v>
      </c>
      <c r="F19" s="7">
        <v>1.0</v>
      </c>
      <c r="G19" s="7">
        <v>1.0</v>
      </c>
    </row>
    <row r="20">
      <c r="A20" s="7">
        <v>19.0</v>
      </c>
      <c r="B20" s="7" t="s">
        <v>702</v>
      </c>
      <c r="C20" s="7" t="s">
        <v>722</v>
      </c>
      <c r="D20" s="7" t="s">
        <v>731</v>
      </c>
      <c r="E20" s="7" t="s">
        <v>732</v>
      </c>
      <c r="F20" s="7">
        <v>1.0</v>
      </c>
      <c r="G20" s="7">
        <v>1.0</v>
      </c>
    </row>
    <row r="21">
      <c r="A21" s="7">
        <v>20.0</v>
      </c>
      <c r="B21" s="7" t="s">
        <v>702</v>
      </c>
      <c r="C21" s="7" t="s">
        <v>722</v>
      </c>
      <c r="D21" s="111" t="s">
        <v>270</v>
      </c>
      <c r="E21" s="7" t="s">
        <v>733</v>
      </c>
      <c r="F21" s="7">
        <v>1.0</v>
      </c>
      <c r="G21" s="7">
        <v>1.0</v>
      </c>
    </row>
    <row r="22">
      <c r="A22" s="7">
        <v>21.0</v>
      </c>
      <c r="B22" s="7" t="s">
        <v>702</v>
      </c>
      <c r="C22" s="7" t="s">
        <v>722</v>
      </c>
      <c r="D22" s="111" t="s">
        <v>275</v>
      </c>
      <c r="E22" s="7" t="s">
        <v>734</v>
      </c>
      <c r="F22" s="7">
        <v>1.0</v>
      </c>
      <c r="G22" s="7">
        <v>1.0</v>
      </c>
    </row>
    <row r="23">
      <c r="A23" s="7">
        <v>22.0</v>
      </c>
      <c r="B23" s="7" t="s">
        <v>702</v>
      </c>
      <c r="C23" s="7" t="s">
        <v>722</v>
      </c>
      <c r="D23" s="111" t="s">
        <v>279</v>
      </c>
      <c r="E23" s="7" t="s">
        <v>735</v>
      </c>
      <c r="F23" s="7">
        <v>1.0</v>
      </c>
      <c r="G23" s="7">
        <v>1.0</v>
      </c>
    </row>
    <row r="24">
      <c r="A24" s="7">
        <v>23.0</v>
      </c>
      <c r="B24" s="7" t="s">
        <v>702</v>
      </c>
      <c r="C24" s="7" t="s">
        <v>722</v>
      </c>
      <c r="D24" s="111" t="s">
        <v>283</v>
      </c>
      <c r="E24" s="7" t="s">
        <v>736</v>
      </c>
      <c r="F24" s="7">
        <v>1.0</v>
      </c>
      <c r="G24" s="7">
        <v>1.0</v>
      </c>
    </row>
    <row r="25">
      <c r="A25" s="7">
        <v>24.0</v>
      </c>
      <c r="B25" s="7" t="s">
        <v>702</v>
      </c>
      <c r="C25" s="7" t="s">
        <v>722</v>
      </c>
      <c r="D25" s="111" t="s">
        <v>287</v>
      </c>
      <c r="E25" s="7" t="s">
        <v>737</v>
      </c>
      <c r="F25" s="7">
        <v>1.0</v>
      </c>
      <c r="G25" s="7">
        <v>1.0</v>
      </c>
    </row>
    <row r="26">
      <c r="E26" s="23"/>
    </row>
  </sheetData>
  <dataValidations>
    <dataValidation type="list" allowBlank="1" showErrorMessage="1" sqref="C2:C25">
      <formula1>"None,Player,Monster,UI,Skill"</formula1>
    </dataValidation>
    <dataValidation type="list" allowBlank="1" showErrorMessage="1" sqref="B2:B25">
      <formula1>"Bgm,Sfx"</formula1>
    </dataValidation>
  </dataValidations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5.75"/>
  </cols>
  <sheetData>
    <row r="1">
      <c r="A1" s="7" t="s">
        <v>738</v>
      </c>
      <c r="B1" s="7" t="s">
        <v>739</v>
      </c>
      <c r="C1" s="7" t="s">
        <v>63</v>
      </c>
      <c r="D1" s="7" t="s">
        <v>740</v>
      </c>
      <c r="E1" s="7" t="s">
        <v>741</v>
      </c>
      <c r="F1" s="112"/>
      <c r="G1" s="7" t="s">
        <v>742</v>
      </c>
      <c r="H1" s="7" t="s">
        <v>743</v>
      </c>
    </row>
    <row r="2">
      <c r="B2" s="7" t="s">
        <v>744</v>
      </c>
      <c r="C2" s="7">
        <v>8000.0</v>
      </c>
      <c r="D2" s="7">
        <v>8000.0</v>
      </c>
      <c r="E2" s="7">
        <v>66.0</v>
      </c>
      <c r="F2" s="28">
        <f t="shared" ref="F2:F7" si="1">E2/D2</f>
        <v>0.00825</v>
      </c>
      <c r="G2" s="7">
        <v>3300.0</v>
      </c>
      <c r="H2" s="33">
        <f t="shared" ref="H2:H7" si="2">C2/G2</f>
        <v>2.424242424</v>
      </c>
    </row>
    <row r="3">
      <c r="B3" s="7" t="s">
        <v>745</v>
      </c>
      <c r="C3" s="7">
        <v>25000.0</v>
      </c>
      <c r="D3" s="7">
        <v>25000.0</v>
      </c>
      <c r="E3" s="7">
        <v>198.0</v>
      </c>
      <c r="F3" s="28">
        <f t="shared" si="1"/>
        <v>0.00792</v>
      </c>
      <c r="G3" s="7">
        <v>9900.0</v>
      </c>
      <c r="H3" s="33">
        <f t="shared" si="2"/>
        <v>2.525252525</v>
      </c>
    </row>
    <row r="4">
      <c r="B4" s="7" t="s">
        <v>746</v>
      </c>
      <c r="C4" s="7">
        <v>80000.0</v>
      </c>
      <c r="D4" s="7">
        <v>80000.0</v>
      </c>
      <c r="E4" s="7">
        <v>600.0</v>
      </c>
      <c r="F4" s="28">
        <f t="shared" si="1"/>
        <v>0.0075</v>
      </c>
      <c r="G4" s="7">
        <v>30000.0</v>
      </c>
      <c r="H4" s="33">
        <f t="shared" si="2"/>
        <v>2.666666667</v>
      </c>
    </row>
    <row r="5">
      <c r="B5" s="7" t="s">
        <v>747</v>
      </c>
      <c r="C5" s="7">
        <v>160000.0</v>
      </c>
      <c r="D5" s="7">
        <v>160000.0</v>
      </c>
      <c r="E5" s="7">
        <v>1100.0</v>
      </c>
      <c r="F5" s="28">
        <f t="shared" si="1"/>
        <v>0.006875</v>
      </c>
      <c r="G5" s="7">
        <v>55000.0</v>
      </c>
      <c r="H5" s="33">
        <f t="shared" si="2"/>
        <v>2.909090909</v>
      </c>
    </row>
    <row r="6">
      <c r="B6" s="7" t="s">
        <v>748</v>
      </c>
      <c r="C6" s="7">
        <v>320000.0</v>
      </c>
      <c r="D6" s="7">
        <v>320000.0</v>
      </c>
      <c r="E6" s="7">
        <v>1980.0</v>
      </c>
      <c r="F6" s="28">
        <f t="shared" si="1"/>
        <v>0.0061875</v>
      </c>
      <c r="G6" s="7">
        <v>99000.0</v>
      </c>
      <c r="H6" s="33">
        <f t="shared" si="2"/>
        <v>3.232323232</v>
      </c>
    </row>
    <row r="7">
      <c r="B7" s="7" t="s">
        <v>749</v>
      </c>
      <c r="C7" s="7">
        <v>450000.0</v>
      </c>
      <c r="D7" s="7">
        <v>450000.0</v>
      </c>
      <c r="E7" s="7">
        <v>2580.0</v>
      </c>
      <c r="F7" s="28">
        <f t="shared" si="1"/>
        <v>0.005733333333</v>
      </c>
      <c r="G7" s="7">
        <v>129000.0</v>
      </c>
      <c r="H7" s="33">
        <f t="shared" si="2"/>
        <v>3.488372093</v>
      </c>
    </row>
    <row r="8">
      <c r="F8" s="113"/>
    </row>
    <row r="9">
      <c r="F9" s="113"/>
    </row>
    <row r="10">
      <c r="F10" s="113"/>
    </row>
    <row r="11">
      <c r="F11" s="113"/>
    </row>
    <row r="12">
      <c r="B12" s="7" t="s">
        <v>63</v>
      </c>
      <c r="C12" s="7">
        <v>1000.0</v>
      </c>
      <c r="D12" s="7">
        <v>1000.0</v>
      </c>
      <c r="E12" s="7">
        <v>55.0</v>
      </c>
      <c r="F12" s="28">
        <f t="shared" ref="F12:F17" si="3">E12/D12</f>
        <v>0.055</v>
      </c>
      <c r="G12" s="7">
        <v>1100.0</v>
      </c>
      <c r="H12" s="33">
        <f t="shared" ref="H12:H17" si="4">C12/G12</f>
        <v>0.9090909091</v>
      </c>
    </row>
    <row r="13">
      <c r="C13" s="7">
        <v>15000.0</v>
      </c>
      <c r="D13" s="7">
        <v>15000.0</v>
      </c>
      <c r="E13" s="7">
        <v>275.0</v>
      </c>
      <c r="F13" s="28">
        <f t="shared" si="3"/>
        <v>0.01833333333</v>
      </c>
      <c r="G13" s="7">
        <v>5500.0</v>
      </c>
      <c r="H13" s="33">
        <f t="shared" si="4"/>
        <v>2.727272727</v>
      </c>
    </row>
    <row r="14">
      <c r="C14" s="7">
        <v>40000.0</v>
      </c>
      <c r="D14" s="7">
        <v>40000.0</v>
      </c>
      <c r="E14" s="7">
        <v>550.0</v>
      </c>
      <c r="F14" s="28">
        <f t="shared" si="3"/>
        <v>0.01375</v>
      </c>
      <c r="G14" s="7">
        <v>11000.0</v>
      </c>
      <c r="H14" s="33">
        <f t="shared" si="4"/>
        <v>3.636363636</v>
      </c>
    </row>
    <row r="15">
      <c r="C15" s="7">
        <v>180000.0</v>
      </c>
      <c r="D15" s="7">
        <v>180000.0</v>
      </c>
      <c r="E15" s="7">
        <v>1650.0</v>
      </c>
      <c r="F15" s="28">
        <f t="shared" si="3"/>
        <v>0.009166666667</v>
      </c>
      <c r="G15" s="7">
        <v>33000.0</v>
      </c>
      <c r="H15" s="33">
        <f t="shared" si="4"/>
        <v>5.454545455</v>
      </c>
    </row>
    <row r="16">
      <c r="C16" s="7">
        <v>400000.0</v>
      </c>
      <c r="D16" s="7">
        <v>400000.0</v>
      </c>
      <c r="E16" s="7">
        <v>2750.0</v>
      </c>
      <c r="F16" s="28">
        <f t="shared" si="3"/>
        <v>0.006875</v>
      </c>
      <c r="G16" s="7">
        <v>55000.0</v>
      </c>
      <c r="H16" s="33">
        <f t="shared" si="4"/>
        <v>7.272727273</v>
      </c>
    </row>
    <row r="17">
      <c r="C17" s="7">
        <v>1000000.0</v>
      </c>
      <c r="D17" s="7">
        <v>1000000.0</v>
      </c>
      <c r="E17" s="7">
        <v>5500.0</v>
      </c>
      <c r="F17" s="28">
        <f t="shared" si="3"/>
        <v>0.0055</v>
      </c>
      <c r="G17" s="7">
        <v>110000.0</v>
      </c>
      <c r="H17" s="33">
        <f t="shared" si="4"/>
        <v>9.090909091</v>
      </c>
    </row>
    <row r="18">
      <c r="F18" s="113"/>
    </row>
    <row r="19">
      <c r="F19" s="113"/>
    </row>
    <row r="20">
      <c r="F20" s="113"/>
    </row>
    <row r="21">
      <c r="F21" s="113"/>
    </row>
    <row r="22">
      <c r="F22" s="113"/>
    </row>
    <row r="23">
      <c r="F23" s="113"/>
    </row>
    <row r="24">
      <c r="F24" s="113"/>
    </row>
    <row r="25">
      <c r="F25" s="113"/>
    </row>
    <row r="26">
      <c r="F26" s="113"/>
    </row>
    <row r="27">
      <c r="F27" s="113"/>
    </row>
    <row r="28">
      <c r="F28" s="113"/>
    </row>
    <row r="29">
      <c r="F29" s="113"/>
    </row>
    <row r="30">
      <c r="F30" s="113"/>
    </row>
    <row r="31">
      <c r="F31" s="113"/>
    </row>
    <row r="32">
      <c r="F32" s="113"/>
    </row>
    <row r="33">
      <c r="F33" s="113"/>
    </row>
    <row r="34">
      <c r="F34" s="113"/>
    </row>
    <row r="35">
      <c r="F35" s="113"/>
    </row>
    <row r="36">
      <c r="F36" s="113"/>
    </row>
    <row r="37">
      <c r="F37" s="113"/>
    </row>
    <row r="38">
      <c r="F38" s="113"/>
    </row>
    <row r="39">
      <c r="F39" s="113"/>
    </row>
    <row r="40">
      <c r="F40" s="113"/>
    </row>
    <row r="41">
      <c r="F41" s="113"/>
    </row>
    <row r="42">
      <c r="F42" s="113"/>
    </row>
    <row r="43">
      <c r="F43" s="113"/>
    </row>
    <row r="44">
      <c r="F44" s="113"/>
    </row>
    <row r="45">
      <c r="F45" s="113"/>
    </row>
    <row r="46">
      <c r="F46" s="113"/>
    </row>
    <row r="47">
      <c r="F47" s="113"/>
    </row>
    <row r="48">
      <c r="F48" s="113"/>
    </row>
    <row r="49">
      <c r="F49" s="113"/>
    </row>
    <row r="50">
      <c r="F50" s="113"/>
    </row>
    <row r="51">
      <c r="F51" s="113"/>
    </row>
    <row r="52">
      <c r="F52" s="113"/>
    </row>
    <row r="53">
      <c r="F53" s="113"/>
    </row>
    <row r="54">
      <c r="F54" s="113"/>
    </row>
    <row r="55">
      <c r="F55" s="113"/>
    </row>
    <row r="56">
      <c r="F56" s="113"/>
    </row>
    <row r="57">
      <c r="F57" s="113"/>
    </row>
    <row r="58">
      <c r="F58" s="113"/>
    </row>
    <row r="59">
      <c r="F59" s="113"/>
    </row>
    <row r="60">
      <c r="F60" s="113"/>
    </row>
    <row r="61">
      <c r="F61" s="113"/>
    </row>
    <row r="62">
      <c r="F62" s="113"/>
    </row>
    <row r="63">
      <c r="F63" s="113"/>
    </row>
    <row r="64">
      <c r="F64" s="113"/>
    </row>
    <row r="65">
      <c r="F65" s="113"/>
    </row>
    <row r="66">
      <c r="F66" s="113"/>
    </row>
    <row r="67">
      <c r="F67" s="113"/>
    </row>
    <row r="68">
      <c r="F68" s="113"/>
    </row>
    <row r="69">
      <c r="F69" s="113"/>
    </row>
    <row r="70">
      <c r="F70" s="113"/>
    </row>
    <row r="71">
      <c r="F71" s="113"/>
    </row>
    <row r="72">
      <c r="F72" s="113"/>
    </row>
    <row r="73">
      <c r="F73" s="113"/>
    </row>
    <row r="74">
      <c r="F74" s="113"/>
    </row>
    <row r="75">
      <c r="F75" s="113"/>
    </row>
    <row r="76">
      <c r="F76" s="113"/>
    </row>
    <row r="77">
      <c r="F77" s="113"/>
    </row>
    <row r="78">
      <c r="F78" s="113"/>
    </row>
    <row r="79">
      <c r="F79" s="113"/>
    </row>
    <row r="80">
      <c r="F80" s="113"/>
    </row>
    <row r="81">
      <c r="F81" s="113"/>
    </row>
    <row r="82">
      <c r="F82" s="113"/>
    </row>
    <row r="83">
      <c r="F83" s="113"/>
    </row>
    <row r="84">
      <c r="F84" s="113"/>
    </row>
    <row r="85">
      <c r="F85" s="113"/>
    </row>
    <row r="86">
      <c r="F86" s="113"/>
    </row>
    <row r="87">
      <c r="F87" s="113"/>
    </row>
    <row r="88">
      <c r="F88" s="113"/>
    </row>
    <row r="89">
      <c r="F89" s="113"/>
    </row>
    <row r="90">
      <c r="F90" s="113"/>
    </row>
    <row r="91">
      <c r="F91" s="113"/>
    </row>
    <row r="92">
      <c r="F92" s="113"/>
    </row>
    <row r="93">
      <c r="F93" s="113"/>
    </row>
    <row r="94">
      <c r="F94" s="113"/>
    </row>
    <row r="95">
      <c r="F95" s="113"/>
    </row>
    <row r="96">
      <c r="F96" s="113"/>
    </row>
    <row r="97">
      <c r="F97" s="113"/>
    </row>
    <row r="98">
      <c r="F98" s="113"/>
    </row>
    <row r="99">
      <c r="F99" s="113"/>
    </row>
    <row r="100">
      <c r="F100" s="113"/>
    </row>
    <row r="101">
      <c r="F101" s="113"/>
    </row>
    <row r="102">
      <c r="F102" s="113"/>
    </row>
    <row r="103">
      <c r="F103" s="113"/>
    </row>
    <row r="104">
      <c r="F104" s="113"/>
    </row>
    <row r="105">
      <c r="F105" s="113"/>
    </row>
    <row r="106">
      <c r="F106" s="113"/>
    </row>
    <row r="107">
      <c r="F107" s="113"/>
    </row>
    <row r="108">
      <c r="F108" s="113"/>
    </row>
    <row r="109">
      <c r="F109" s="113"/>
    </row>
    <row r="110">
      <c r="F110" s="113"/>
    </row>
    <row r="111">
      <c r="F111" s="113"/>
    </row>
    <row r="112">
      <c r="F112" s="113"/>
    </row>
    <row r="113">
      <c r="F113" s="113"/>
    </row>
    <row r="114">
      <c r="F114" s="113"/>
    </row>
    <row r="115">
      <c r="F115" s="113"/>
    </row>
    <row r="116">
      <c r="F116" s="113"/>
    </row>
    <row r="117">
      <c r="F117" s="113"/>
    </row>
    <row r="118">
      <c r="F118" s="113"/>
    </row>
    <row r="119">
      <c r="F119" s="113"/>
    </row>
    <row r="120">
      <c r="F120" s="113"/>
    </row>
    <row r="121">
      <c r="F121" s="113"/>
    </row>
    <row r="122">
      <c r="F122" s="113"/>
    </row>
    <row r="123">
      <c r="F123" s="113"/>
    </row>
    <row r="124">
      <c r="F124" s="113"/>
    </row>
    <row r="125">
      <c r="F125" s="113"/>
    </row>
    <row r="126">
      <c r="F126" s="113"/>
    </row>
    <row r="127">
      <c r="F127" s="113"/>
    </row>
    <row r="128">
      <c r="F128" s="113"/>
    </row>
    <row r="129">
      <c r="F129" s="113"/>
    </row>
    <row r="130">
      <c r="F130" s="113"/>
    </row>
    <row r="131">
      <c r="F131" s="113"/>
    </row>
    <row r="132">
      <c r="F132" s="113"/>
    </row>
    <row r="133">
      <c r="F133" s="113"/>
    </row>
    <row r="134">
      <c r="F134" s="113"/>
    </row>
    <row r="135">
      <c r="F135" s="113"/>
    </row>
    <row r="136">
      <c r="F136" s="113"/>
    </row>
    <row r="137">
      <c r="F137" s="113"/>
    </row>
    <row r="138">
      <c r="F138" s="113"/>
    </row>
    <row r="139">
      <c r="F139" s="113"/>
    </row>
    <row r="140">
      <c r="F140" s="113"/>
    </row>
    <row r="141">
      <c r="F141" s="113"/>
    </row>
    <row r="142">
      <c r="F142" s="113"/>
    </row>
    <row r="143">
      <c r="F143" s="113"/>
    </row>
    <row r="144">
      <c r="F144" s="113"/>
    </row>
    <row r="145">
      <c r="F145" s="113"/>
    </row>
    <row r="146">
      <c r="F146" s="113"/>
    </row>
    <row r="147">
      <c r="F147" s="113"/>
    </row>
    <row r="148">
      <c r="F148" s="113"/>
    </row>
    <row r="149">
      <c r="F149" s="113"/>
    </row>
    <row r="150">
      <c r="F150" s="113"/>
    </row>
    <row r="151">
      <c r="F151" s="113"/>
    </row>
    <row r="152">
      <c r="F152" s="113"/>
    </row>
    <row r="153">
      <c r="F153" s="113"/>
    </row>
    <row r="154">
      <c r="F154" s="113"/>
    </row>
    <row r="155">
      <c r="F155" s="113"/>
    </row>
    <row r="156">
      <c r="F156" s="113"/>
    </row>
    <row r="157">
      <c r="F157" s="113"/>
    </row>
    <row r="158">
      <c r="F158" s="113"/>
    </row>
    <row r="159">
      <c r="F159" s="113"/>
    </row>
    <row r="160">
      <c r="F160" s="113"/>
    </row>
    <row r="161">
      <c r="F161" s="113"/>
    </row>
    <row r="162">
      <c r="F162" s="113"/>
    </row>
    <row r="163">
      <c r="F163" s="113"/>
    </row>
    <row r="164">
      <c r="F164" s="113"/>
    </row>
    <row r="165">
      <c r="F165" s="113"/>
    </row>
    <row r="166">
      <c r="F166" s="113"/>
    </row>
    <row r="167">
      <c r="F167" s="113"/>
    </row>
    <row r="168">
      <c r="F168" s="113"/>
    </row>
    <row r="169">
      <c r="F169" s="113"/>
    </row>
    <row r="170">
      <c r="F170" s="113"/>
    </row>
    <row r="171">
      <c r="F171" s="113"/>
    </row>
    <row r="172">
      <c r="F172" s="113"/>
    </row>
    <row r="173">
      <c r="F173" s="113"/>
    </row>
    <row r="174">
      <c r="F174" s="113"/>
    </row>
    <row r="175">
      <c r="F175" s="113"/>
    </row>
    <row r="176">
      <c r="F176" s="113"/>
    </row>
    <row r="177">
      <c r="F177" s="113"/>
    </row>
    <row r="178">
      <c r="F178" s="113"/>
    </row>
    <row r="179">
      <c r="F179" s="113"/>
    </row>
    <row r="180">
      <c r="F180" s="113"/>
    </row>
    <row r="181">
      <c r="F181" s="113"/>
    </row>
    <row r="182">
      <c r="F182" s="113"/>
    </row>
    <row r="183">
      <c r="F183" s="113"/>
    </row>
    <row r="184">
      <c r="F184" s="113"/>
    </row>
    <row r="185">
      <c r="F185" s="113"/>
    </row>
    <row r="186">
      <c r="F186" s="113"/>
    </row>
    <row r="187">
      <c r="F187" s="113"/>
    </row>
    <row r="188">
      <c r="F188" s="113"/>
    </row>
    <row r="189">
      <c r="F189" s="113"/>
    </row>
    <row r="190">
      <c r="F190" s="113"/>
    </row>
    <row r="191">
      <c r="F191" s="113"/>
    </row>
    <row r="192">
      <c r="F192" s="113"/>
    </row>
    <row r="193">
      <c r="F193" s="113"/>
    </row>
    <row r="194">
      <c r="F194" s="113"/>
    </row>
    <row r="195">
      <c r="F195" s="113"/>
    </row>
    <row r="196">
      <c r="F196" s="113"/>
    </row>
    <row r="197">
      <c r="F197" s="113"/>
    </row>
    <row r="198">
      <c r="F198" s="113"/>
    </row>
    <row r="199">
      <c r="F199" s="113"/>
    </row>
    <row r="200">
      <c r="F200" s="113"/>
    </row>
    <row r="201">
      <c r="F201" s="113"/>
    </row>
    <row r="202">
      <c r="F202" s="113"/>
    </row>
    <row r="203">
      <c r="F203" s="113"/>
    </row>
    <row r="204">
      <c r="F204" s="113"/>
    </row>
    <row r="205">
      <c r="F205" s="113"/>
    </row>
    <row r="206">
      <c r="F206" s="113"/>
    </row>
    <row r="207">
      <c r="F207" s="113"/>
    </row>
    <row r="208">
      <c r="F208" s="113"/>
    </row>
    <row r="209">
      <c r="F209" s="113"/>
    </row>
    <row r="210">
      <c r="F210" s="113"/>
    </row>
    <row r="211">
      <c r="F211" s="113"/>
    </row>
    <row r="212">
      <c r="F212" s="113"/>
    </row>
    <row r="213">
      <c r="F213" s="113"/>
    </row>
    <row r="214">
      <c r="F214" s="113"/>
    </row>
    <row r="215">
      <c r="F215" s="113"/>
    </row>
    <row r="216">
      <c r="F216" s="113"/>
    </row>
    <row r="217">
      <c r="F217" s="113"/>
    </row>
    <row r="218">
      <c r="F218" s="113"/>
    </row>
    <row r="219">
      <c r="F219" s="113"/>
    </row>
    <row r="220">
      <c r="F220" s="113"/>
    </row>
    <row r="221">
      <c r="F221" s="113"/>
    </row>
    <row r="222">
      <c r="F222" s="113"/>
    </row>
    <row r="223">
      <c r="F223" s="113"/>
    </row>
    <row r="224">
      <c r="F224" s="113"/>
    </row>
    <row r="225">
      <c r="F225" s="113"/>
    </row>
    <row r="226">
      <c r="F226" s="113"/>
    </row>
    <row r="227">
      <c r="F227" s="113"/>
    </row>
    <row r="228">
      <c r="F228" s="113"/>
    </row>
    <row r="229">
      <c r="F229" s="113"/>
    </row>
    <row r="230">
      <c r="F230" s="113"/>
    </row>
    <row r="231">
      <c r="F231" s="113"/>
    </row>
    <row r="232">
      <c r="F232" s="113"/>
    </row>
    <row r="233">
      <c r="F233" s="113"/>
    </row>
    <row r="234">
      <c r="F234" s="113"/>
    </row>
    <row r="235">
      <c r="F235" s="113"/>
    </row>
    <row r="236">
      <c r="F236" s="113"/>
    </row>
    <row r="237">
      <c r="F237" s="113"/>
    </row>
    <row r="238">
      <c r="F238" s="113"/>
    </row>
    <row r="239">
      <c r="F239" s="113"/>
    </row>
    <row r="240">
      <c r="F240" s="113"/>
    </row>
    <row r="241">
      <c r="F241" s="113"/>
    </row>
    <row r="242">
      <c r="F242" s="113"/>
    </row>
    <row r="243">
      <c r="F243" s="113"/>
    </row>
    <row r="244">
      <c r="F244" s="113"/>
    </row>
    <row r="245">
      <c r="F245" s="113"/>
    </row>
    <row r="246">
      <c r="F246" s="113"/>
    </row>
    <row r="247">
      <c r="F247" s="113"/>
    </row>
    <row r="248">
      <c r="F248" s="113"/>
    </row>
    <row r="249">
      <c r="F249" s="113"/>
    </row>
    <row r="250">
      <c r="F250" s="113"/>
    </row>
    <row r="251">
      <c r="F251" s="113"/>
    </row>
    <row r="252">
      <c r="F252" s="113"/>
    </row>
    <row r="253">
      <c r="F253" s="113"/>
    </row>
    <row r="254">
      <c r="F254" s="113"/>
    </row>
    <row r="255">
      <c r="F255" s="113"/>
    </row>
    <row r="256">
      <c r="F256" s="113"/>
    </row>
    <row r="257">
      <c r="F257" s="113"/>
    </row>
    <row r="258">
      <c r="F258" s="113"/>
    </row>
    <row r="259">
      <c r="F259" s="113"/>
    </row>
    <row r="260">
      <c r="F260" s="113"/>
    </row>
    <row r="261">
      <c r="F261" s="113"/>
    </row>
    <row r="262">
      <c r="F262" s="113"/>
    </row>
    <row r="263">
      <c r="F263" s="113"/>
    </row>
    <row r="264">
      <c r="F264" s="113"/>
    </row>
    <row r="265">
      <c r="F265" s="113"/>
    </row>
    <row r="266">
      <c r="F266" s="113"/>
    </row>
    <row r="267">
      <c r="F267" s="113"/>
    </row>
    <row r="268">
      <c r="F268" s="113"/>
    </row>
    <row r="269">
      <c r="F269" s="113"/>
    </row>
    <row r="270">
      <c r="F270" s="113"/>
    </row>
    <row r="271">
      <c r="F271" s="113"/>
    </row>
    <row r="272">
      <c r="F272" s="113"/>
    </row>
    <row r="273">
      <c r="F273" s="113"/>
    </row>
    <row r="274">
      <c r="F274" s="113"/>
    </row>
    <row r="275">
      <c r="F275" s="113"/>
    </row>
    <row r="276">
      <c r="F276" s="113"/>
    </row>
    <row r="277">
      <c r="F277" s="113"/>
    </row>
    <row r="278">
      <c r="F278" s="113"/>
    </row>
    <row r="279">
      <c r="F279" s="113"/>
    </row>
    <row r="280">
      <c r="F280" s="113"/>
    </row>
    <row r="281">
      <c r="F281" s="113"/>
    </row>
    <row r="282">
      <c r="F282" s="113"/>
    </row>
    <row r="283">
      <c r="F283" s="113"/>
    </row>
    <row r="284">
      <c r="F284" s="113"/>
    </row>
    <row r="285">
      <c r="F285" s="113"/>
    </row>
    <row r="286">
      <c r="F286" s="113"/>
    </row>
    <row r="287">
      <c r="F287" s="113"/>
    </row>
    <row r="288">
      <c r="F288" s="113"/>
    </row>
    <row r="289">
      <c r="F289" s="113"/>
    </row>
    <row r="290">
      <c r="F290" s="113"/>
    </row>
    <row r="291">
      <c r="F291" s="113"/>
    </row>
    <row r="292">
      <c r="F292" s="113"/>
    </row>
    <row r="293">
      <c r="F293" s="113"/>
    </row>
    <row r="294">
      <c r="F294" s="113"/>
    </row>
    <row r="295">
      <c r="F295" s="113"/>
    </row>
    <row r="296">
      <c r="F296" s="113"/>
    </row>
    <row r="297">
      <c r="F297" s="113"/>
    </row>
    <row r="298">
      <c r="F298" s="113"/>
    </row>
    <row r="299">
      <c r="F299" s="113"/>
    </row>
    <row r="300">
      <c r="F300" s="113"/>
    </row>
    <row r="301">
      <c r="F301" s="113"/>
    </row>
    <row r="302">
      <c r="F302" s="113"/>
    </row>
    <row r="303">
      <c r="F303" s="113"/>
    </row>
    <row r="304">
      <c r="F304" s="113"/>
    </row>
    <row r="305">
      <c r="F305" s="113"/>
    </row>
    <row r="306">
      <c r="F306" s="113"/>
    </row>
    <row r="307">
      <c r="F307" s="113"/>
    </row>
    <row r="308">
      <c r="F308" s="113"/>
    </row>
    <row r="309">
      <c r="F309" s="113"/>
    </row>
    <row r="310">
      <c r="F310" s="113"/>
    </row>
    <row r="311">
      <c r="F311" s="113"/>
    </row>
    <row r="312">
      <c r="F312" s="113"/>
    </row>
    <row r="313">
      <c r="F313" s="113"/>
    </row>
    <row r="314">
      <c r="F314" s="113"/>
    </row>
    <row r="315">
      <c r="F315" s="113"/>
    </row>
    <row r="316">
      <c r="F316" s="113"/>
    </row>
    <row r="317">
      <c r="F317" s="113"/>
    </row>
    <row r="318">
      <c r="F318" s="113"/>
    </row>
    <row r="319">
      <c r="F319" s="113"/>
    </row>
    <row r="320">
      <c r="F320" s="113"/>
    </row>
    <row r="321">
      <c r="F321" s="113"/>
    </row>
    <row r="322">
      <c r="F322" s="113"/>
    </row>
    <row r="323">
      <c r="F323" s="113"/>
    </row>
    <row r="324">
      <c r="F324" s="113"/>
    </row>
    <row r="325">
      <c r="F325" s="113"/>
    </row>
    <row r="326">
      <c r="F326" s="113"/>
    </row>
    <row r="327">
      <c r="F327" s="113"/>
    </row>
    <row r="328">
      <c r="F328" s="113"/>
    </row>
    <row r="329">
      <c r="F329" s="113"/>
    </row>
    <row r="330">
      <c r="F330" s="113"/>
    </row>
    <row r="331">
      <c r="F331" s="113"/>
    </row>
    <row r="332">
      <c r="F332" s="113"/>
    </row>
    <row r="333">
      <c r="F333" s="113"/>
    </row>
    <row r="334">
      <c r="F334" s="113"/>
    </row>
    <row r="335">
      <c r="F335" s="113"/>
    </row>
    <row r="336">
      <c r="F336" s="113"/>
    </row>
    <row r="337">
      <c r="F337" s="113"/>
    </row>
    <row r="338">
      <c r="F338" s="113"/>
    </row>
    <row r="339">
      <c r="F339" s="113"/>
    </row>
    <row r="340">
      <c r="F340" s="113"/>
    </row>
    <row r="341">
      <c r="F341" s="113"/>
    </row>
    <row r="342">
      <c r="F342" s="113"/>
    </row>
    <row r="343">
      <c r="F343" s="113"/>
    </row>
    <row r="344">
      <c r="F344" s="113"/>
    </row>
    <row r="345">
      <c r="F345" s="113"/>
    </row>
    <row r="346">
      <c r="F346" s="113"/>
    </row>
    <row r="347">
      <c r="F347" s="113"/>
    </row>
    <row r="348">
      <c r="F348" s="113"/>
    </row>
    <row r="349">
      <c r="F349" s="113"/>
    </row>
    <row r="350">
      <c r="F350" s="113"/>
    </row>
    <row r="351">
      <c r="F351" s="113"/>
    </row>
    <row r="352">
      <c r="F352" s="113"/>
    </row>
    <row r="353">
      <c r="F353" s="113"/>
    </row>
    <row r="354">
      <c r="F354" s="113"/>
    </row>
    <row r="355">
      <c r="F355" s="113"/>
    </row>
    <row r="356">
      <c r="F356" s="113"/>
    </row>
    <row r="357">
      <c r="F357" s="113"/>
    </row>
    <row r="358">
      <c r="F358" s="113"/>
    </row>
    <row r="359">
      <c r="F359" s="113"/>
    </row>
    <row r="360">
      <c r="F360" s="113"/>
    </row>
    <row r="361">
      <c r="F361" s="113"/>
    </row>
    <row r="362">
      <c r="F362" s="113"/>
    </row>
    <row r="363">
      <c r="F363" s="113"/>
    </row>
    <row r="364">
      <c r="F364" s="113"/>
    </row>
    <row r="365">
      <c r="F365" s="113"/>
    </row>
    <row r="366">
      <c r="F366" s="113"/>
    </row>
    <row r="367">
      <c r="F367" s="113"/>
    </row>
    <row r="368">
      <c r="F368" s="113"/>
    </row>
    <row r="369">
      <c r="F369" s="113"/>
    </row>
    <row r="370">
      <c r="F370" s="113"/>
    </row>
    <row r="371">
      <c r="F371" s="113"/>
    </row>
    <row r="372">
      <c r="F372" s="113"/>
    </row>
    <row r="373">
      <c r="F373" s="113"/>
    </row>
    <row r="374">
      <c r="F374" s="113"/>
    </row>
    <row r="375">
      <c r="F375" s="113"/>
    </row>
    <row r="376">
      <c r="F376" s="113"/>
    </row>
    <row r="377">
      <c r="F377" s="113"/>
    </row>
    <row r="378">
      <c r="F378" s="113"/>
    </row>
    <row r="379">
      <c r="F379" s="113"/>
    </row>
    <row r="380">
      <c r="F380" s="113"/>
    </row>
    <row r="381">
      <c r="F381" s="113"/>
    </row>
    <row r="382">
      <c r="F382" s="113"/>
    </row>
    <row r="383">
      <c r="F383" s="113"/>
    </row>
    <row r="384">
      <c r="F384" s="113"/>
    </row>
    <row r="385">
      <c r="F385" s="113"/>
    </row>
    <row r="386">
      <c r="F386" s="113"/>
    </row>
    <row r="387">
      <c r="F387" s="113"/>
    </row>
    <row r="388">
      <c r="F388" s="113"/>
    </row>
    <row r="389">
      <c r="F389" s="113"/>
    </row>
    <row r="390">
      <c r="F390" s="113"/>
    </row>
    <row r="391">
      <c r="F391" s="113"/>
    </row>
    <row r="392">
      <c r="F392" s="113"/>
    </row>
    <row r="393">
      <c r="F393" s="113"/>
    </row>
    <row r="394">
      <c r="F394" s="113"/>
    </row>
    <row r="395">
      <c r="F395" s="113"/>
    </row>
    <row r="396">
      <c r="F396" s="113"/>
    </row>
    <row r="397">
      <c r="F397" s="113"/>
    </row>
    <row r="398">
      <c r="F398" s="113"/>
    </row>
    <row r="399">
      <c r="F399" s="113"/>
    </row>
    <row r="400">
      <c r="F400" s="113"/>
    </row>
    <row r="401">
      <c r="F401" s="113"/>
    </row>
    <row r="402">
      <c r="F402" s="113"/>
    </row>
    <row r="403">
      <c r="F403" s="113"/>
    </row>
    <row r="404">
      <c r="F404" s="113"/>
    </row>
    <row r="405">
      <c r="F405" s="113"/>
    </row>
    <row r="406">
      <c r="F406" s="113"/>
    </row>
    <row r="407">
      <c r="F407" s="113"/>
    </row>
    <row r="408">
      <c r="F408" s="113"/>
    </row>
    <row r="409">
      <c r="F409" s="113"/>
    </row>
    <row r="410">
      <c r="F410" s="113"/>
    </row>
    <row r="411">
      <c r="F411" s="113"/>
    </row>
    <row r="412">
      <c r="F412" s="113"/>
    </row>
    <row r="413">
      <c r="F413" s="113"/>
    </row>
    <row r="414">
      <c r="F414" s="113"/>
    </row>
    <row r="415">
      <c r="F415" s="113"/>
    </row>
    <row r="416">
      <c r="F416" s="113"/>
    </row>
    <row r="417">
      <c r="F417" s="113"/>
    </row>
    <row r="418">
      <c r="F418" s="113"/>
    </row>
    <row r="419">
      <c r="F419" s="113"/>
    </row>
    <row r="420">
      <c r="F420" s="113"/>
    </row>
    <row r="421">
      <c r="F421" s="113"/>
    </row>
    <row r="422">
      <c r="F422" s="113"/>
    </row>
    <row r="423">
      <c r="F423" s="113"/>
    </row>
    <row r="424">
      <c r="F424" s="113"/>
    </row>
    <row r="425">
      <c r="F425" s="113"/>
    </row>
    <row r="426">
      <c r="F426" s="113"/>
    </row>
    <row r="427">
      <c r="F427" s="113"/>
    </row>
    <row r="428">
      <c r="F428" s="113"/>
    </row>
    <row r="429">
      <c r="F429" s="113"/>
    </row>
    <row r="430">
      <c r="F430" s="113"/>
    </row>
    <row r="431">
      <c r="F431" s="113"/>
    </row>
    <row r="432">
      <c r="F432" s="113"/>
    </row>
    <row r="433">
      <c r="F433" s="113"/>
    </row>
    <row r="434">
      <c r="F434" s="113"/>
    </row>
    <row r="435">
      <c r="F435" s="113"/>
    </row>
    <row r="436">
      <c r="F436" s="113"/>
    </row>
    <row r="437">
      <c r="F437" s="113"/>
    </row>
    <row r="438">
      <c r="F438" s="113"/>
    </row>
    <row r="439">
      <c r="F439" s="113"/>
    </row>
    <row r="440">
      <c r="F440" s="113"/>
    </row>
    <row r="441">
      <c r="F441" s="113"/>
    </row>
    <row r="442">
      <c r="F442" s="113"/>
    </row>
    <row r="443">
      <c r="F443" s="113"/>
    </row>
    <row r="444">
      <c r="F444" s="113"/>
    </row>
    <row r="445">
      <c r="F445" s="113"/>
    </row>
    <row r="446">
      <c r="F446" s="113"/>
    </row>
    <row r="447">
      <c r="F447" s="113"/>
    </row>
    <row r="448">
      <c r="F448" s="113"/>
    </row>
    <row r="449">
      <c r="F449" s="113"/>
    </row>
    <row r="450">
      <c r="F450" s="113"/>
    </row>
    <row r="451">
      <c r="F451" s="113"/>
    </row>
    <row r="452">
      <c r="F452" s="113"/>
    </row>
    <row r="453">
      <c r="F453" s="113"/>
    </row>
    <row r="454">
      <c r="F454" s="113"/>
    </row>
    <row r="455">
      <c r="F455" s="113"/>
    </row>
    <row r="456">
      <c r="F456" s="113"/>
    </row>
    <row r="457">
      <c r="F457" s="113"/>
    </row>
    <row r="458">
      <c r="F458" s="113"/>
    </row>
    <row r="459">
      <c r="F459" s="113"/>
    </row>
    <row r="460">
      <c r="F460" s="113"/>
    </row>
    <row r="461">
      <c r="F461" s="113"/>
    </row>
    <row r="462">
      <c r="F462" s="113"/>
    </row>
    <row r="463">
      <c r="F463" s="113"/>
    </row>
    <row r="464">
      <c r="F464" s="113"/>
    </row>
    <row r="465">
      <c r="F465" s="113"/>
    </row>
    <row r="466">
      <c r="F466" s="113"/>
    </row>
    <row r="467">
      <c r="F467" s="113"/>
    </row>
    <row r="468">
      <c r="F468" s="113"/>
    </row>
    <row r="469">
      <c r="F469" s="113"/>
    </row>
    <row r="470">
      <c r="F470" s="113"/>
    </row>
    <row r="471">
      <c r="F471" s="113"/>
    </row>
    <row r="472">
      <c r="F472" s="113"/>
    </row>
    <row r="473">
      <c r="F473" s="113"/>
    </row>
    <row r="474">
      <c r="F474" s="113"/>
    </row>
    <row r="475">
      <c r="F475" s="113"/>
    </row>
    <row r="476">
      <c r="F476" s="113"/>
    </row>
    <row r="477">
      <c r="F477" s="113"/>
    </row>
    <row r="478">
      <c r="F478" s="113"/>
    </row>
    <row r="479">
      <c r="F479" s="113"/>
    </row>
    <row r="480">
      <c r="F480" s="113"/>
    </row>
    <row r="481">
      <c r="F481" s="113"/>
    </row>
    <row r="482">
      <c r="F482" s="113"/>
    </row>
    <row r="483">
      <c r="F483" s="113"/>
    </row>
    <row r="484">
      <c r="F484" s="113"/>
    </row>
    <row r="485">
      <c r="F485" s="113"/>
    </row>
    <row r="486">
      <c r="F486" s="113"/>
    </row>
    <row r="487">
      <c r="F487" s="113"/>
    </row>
    <row r="488">
      <c r="F488" s="113"/>
    </row>
    <row r="489">
      <c r="F489" s="113"/>
    </row>
    <row r="490">
      <c r="F490" s="113"/>
    </row>
    <row r="491">
      <c r="F491" s="113"/>
    </row>
    <row r="492">
      <c r="F492" s="113"/>
    </row>
    <row r="493">
      <c r="F493" s="113"/>
    </row>
    <row r="494">
      <c r="F494" s="113"/>
    </row>
    <row r="495">
      <c r="F495" s="113"/>
    </row>
    <row r="496">
      <c r="F496" s="113"/>
    </row>
    <row r="497">
      <c r="F497" s="113"/>
    </row>
    <row r="498">
      <c r="F498" s="113"/>
    </row>
    <row r="499">
      <c r="F499" s="113"/>
    </row>
    <row r="500">
      <c r="F500" s="113"/>
    </row>
    <row r="501">
      <c r="F501" s="113"/>
    </row>
    <row r="502">
      <c r="F502" s="113"/>
    </row>
    <row r="503">
      <c r="F503" s="113"/>
    </row>
    <row r="504">
      <c r="F504" s="113"/>
    </row>
    <row r="505">
      <c r="F505" s="113"/>
    </row>
    <row r="506">
      <c r="F506" s="113"/>
    </row>
    <row r="507">
      <c r="F507" s="113"/>
    </row>
    <row r="508">
      <c r="F508" s="113"/>
    </row>
    <row r="509">
      <c r="F509" s="113"/>
    </row>
    <row r="510">
      <c r="F510" s="113"/>
    </row>
    <row r="511">
      <c r="F511" s="113"/>
    </row>
    <row r="512">
      <c r="F512" s="113"/>
    </row>
    <row r="513">
      <c r="F513" s="113"/>
    </row>
    <row r="514">
      <c r="F514" s="113"/>
    </row>
    <row r="515">
      <c r="F515" s="113"/>
    </row>
    <row r="516">
      <c r="F516" s="113"/>
    </row>
    <row r="517">
      <c r="F517" s="113"/>
    </row>
    <row r="518">
      <c r="F518" s="113"/>
    </row>
    <row r="519">
      <c r="F519" s="113"/>
    </row>
    <row r="520">
      <c r="F520" s="113"/>
    </row>
    <row r="521">
      <c r="F521" s="113"/>
    </row>
    <row r="522">
      <c r="F522" s="113"/>
    </row>
    <row r="523">
      <c r="F523" s="113"/>
    </row>
    <row r="524">
      <c r="F524" s="113"/>
    </row>
    <row r="525">
      <c r="F525" s="113"/>
    </row>
    <row r="526">
      <c r="F526" s="113"/>
    </row>
    <row r="527">
      <c r="F527" s="113"/>
    </row>
    <row r="528">
      <c r="F528" s="113"/>
    </row>
    <row r="529">
      <c r="F529" s="113"/>
    </row>
    <row r="530">
      <c r="F530" s="113"/>
    </row>
    <row r="531">
      <c r="F531" s="113"/>
    </row>
    <row r="532">
      <c r="F532" s="113"/>
    </row>
    <row r="533">
      <c r="F533" s="113"/>
    </row>
    <row r="534">
      <c r="F534" s="113"/>
    </row>
    <row r="535">
      <c r="F535" s="113"/>
    </row>
    <row r="536">
      <c r="F536" s="113"/>
    </row>
    <row r="537">
      <c r="F537" s="113"/>
    </row>
    <row r="538">
      <c r="F538" s="113"/>
    </row>
    <row r="539">
      <c r="F539" s="113"/>
    </row>
    <row r="540">
      <c r="F540" s="113"/>
    </row>
    <row r="541">
      <c r="F541" s="113"/>
    </row>
    <row r="542">
      <c r="F542" s="113"/>
    </row>
    <row r="543">
      <c r="F543" s="113"/>
    </row>
    <row r="544">
      <c r="F544" s="113"/>
    </row>
    <row r="545">
      <c r="F545" s="113"/>
    </row>
    <row r="546">
      <c r="F546" s="113"/>
    </row>
    <row r="547">
      <c r="F547" s="113"/>
    </row>
    <row r="548">
      <c r="F548" s="113"/>
    </row>
    <row r="549">
      <c r="F549" s="113"/>
    </row>
    <row r="550">
      <c r="F550" s="113"/>
    </row>
    <row r="551">
      <c r="F551" s="113"/>
    </row>
    <row r="552">
      <c r="F552" s="113"/>
    </row>
    <row r="553">
      <c r="F553" s="113"/>
    </row>
    <row r="554">
      <c r="F554" s="113"/>
    </row>
    <row r="555">
      <c r="F555" s="113"/>
    </row>
    <row r="556">
      <c r="F556" s="113"/>
    </row>
    <row r="557">
      <c r="F557" s="113"/>
    </row>
    <row r="558">
      <c r="F558" s="113"/>
    </row>
    <row r="559">
      <c r="F559" s="113"/>
    </row>
    <row r="560">
      <c r="F560" s="113"/>
    </row>
    <row r="561">
      <c r="F561" s="113"/>
    </row>
    <row r="562">
      <c r="F562" s="113"/>
    </row>
    <row r="563">
      <c r="F563" s="113"/>
    </row>
    <row r="564">
      <c r="F564" s="113"/>
    </row>
    <row r="565">
      <c r="F565" s="113"/>
    </row>
    <row r="566">
      <c r="F566" s="113"/>
    </row>
    <row r="567">
      <c r="F567" s="113"/>
    </row>
    <row r="568">
      <c r="F568" s="113"/>
    </row>
    <row r="569">
      <c r="F569" s="113"/>
    </row>
    <row r="570">
      <c r="F570" s="113"/>
    </row>
    <row r="571">
      <c r="F571" s="113"/>
    </row>
    <row r="572">
      <c r="F572" s="113"/>
    </row>
    <row r="573">
      <c r="F573" s="113"/>
    </row>
    <row r="574">
      <c r="F574" s="113"/>
    </row>
    <row r="575">
      <c r="F575" s="113"/>
    </row>
    <row r="576">
      <c r="F576" s="113"/>
    </row>
    <row r="577">
      <c r="F577" s="113"/>
    </row>
    <row r="578">
      <c r="F578" s="113"/>
    </row>
    <row r="579">
      <c r="F579" s="113"/>
    </row>
    <row r="580">
      <c r="F580" s="113"/>
    </row>
    <row r="581">
      <c r="F581" s="113"/>
    </row>
    <row r="582">
      <c r="F582" s="113"/>
    </row>
    <row r="583">
      <c r="F583" s="113"/>
    </row>
    <row r="584">
      <c r="F584" s="113"/>
    </row>
    <row r="585">
      <c r="F585" s="113"/>
    </row>
    <row r="586">
      <c r="F586" s="113"/>
    </row>
    <row r="587">
      <c r="F587" s="113"/>
    </row>
    <row r="588">
      <c r="F588" s="113"/>
    </row>
    <row r="589">
      <c r="F589" s="113"/>
    </row>
    <row r="590">
      <c r="F590" s="113"/>
    </row>
    <row r="591">
      <c r="F591" s="113"/>
    </row>
    <row r="592">
      <c r="F592" s="113"/>
    </row>
    <row r="593">
      <c r="F593" s="113"/>
    </row>
    <row r="594">
      <c r="F594" s="113"/>
    </row>
    <row r="595">
      <c r="F595" s="113"/>
    </row>
    <row r="596">
      <c r="F596" s="113"/>
    </row>
    <row r="597">
      <c r="F597" s="113"/>
    </row>
    <row r="598">
      <c r="F598" s="113"/>
    </row>
    <row r="599">
      <c r="F599" s="113"/>
    </row>
    <row r="600">
      <c r="F600" s="113"/>
    </row>
    <row r="601">
      <c r="F601" s="113"/>
    </row>
    <row r="602">
      <c r="F602" s="113"/>
    </row>
    <row r="603">
      <c r="F603" s="113"/>
    </row>
    <row r="604">
      <c r="F604" s="113"/>
    </row>
    <row r="605">
      <c r="F605" s="113"/>
    </row>
    <row r="606">
      <c r="F606" s="113"/>
    </row>
    <row r="607">
      <c r="F607" s="113"/>
    </row>
    <row r="608">
      <c r="F608" s="113"/>
    </row>
    <row r="609">
      <c r="F609" s="113"/>
    </row>
    <row r="610">
      <c r="F610" s="113"/>
    </row>
    <row r="611">
      <c r="F611" s="113"/>
    </row>
    <row r="612">
      <c r="F612" s="113"/>
    </row>
    <row r="613">
      <c r="F613" s="113"/>
    </row>
    <row r="614">
      <c r="F614" s="113"/>
    </row>
    <row r="615">
      <c r="F615" s="113"/>
    </row>
    <row r="616">
      <c r="F616" s="113"/>
    </row>
    <row r="617">
      <c r="F617" s="113"/>
    </row>
    <row r="618">
      <c r="F618" s="113"/>
    </row>
    <row r="619">
      <c r="F619" s="113"/>
    </row>
    <row r="620">
      <c r="F620" s="113"/>
    </row>
    <row r="621">
      <c r="F621" s="113"/>
    </row>
    <row r="622">
      <c r="F622" s="113"/>
    </row>
    <row r="623">
      <c r="F623" s="113"/>
    </row>
    <row r="624">
      <c r="F624" s="113"/>
    </row>
    <row r="625">
      <c r="F625" s="113"/>
    </row>
    <row r="626">
      <c r="F626" s="113"/>
    </row>
    <row r="627">
      <c r="F627" s="113"/>
    </row>
    <row r="628">
      <c r="F628" s="113"/>
    </row>
    <row r="629">
      <c r="F629" s="113"/>
    </row>
    <row r="630">
      <c r="F630" s="113"/>
    </row>
    <row r="631">
      <c r="F631" s="113"/>
    </row>
    <row r="632">
      <c r="F632" s="113"/>
    </row>
    <row r="633">
      <c r="F633" s="113"/>
    </row>
    <row r="634">
      <c r="F634" s="113"/>
    </row>
    <row r="635">
      <c r="F635" s="113"/>
    </row>
    <row r="636">
      <c r="F636" s="113"/>
    </row>
    <row r="637">
      <c r="F637" s="113"/>
    </row>
    <row r="638">
      <c r="F638" s="113"/>
    </row>
    <row r="639">
      <c r="F639" s="113"/>
    </row>
    <row r="640">
      <c r="F640" s="113"/>
    </row>
    <row r="641">
      <c r="F641" s="113"/>
    </row>
    <row r="642">
      <c r="F642" s="113"/>
    </row>
    <row r="643">
      <c r="F643" s="113"/>
    </row>
    <row r="644">
      <c r="F644" s="113"/>
    </row>
    <row r="645">
      <c r="F645" s="113"/>
    </row>
    <row r="646">
      <c r="F646" s="113"/>
    </row>
    <row r="647">
      <c r="F647" s="113"/>
    </row>
    <row r="648">
      <c r="F648" s="113"/>
    </row>
    <row r="649">
      <c r="F649" s="113"/>
    </row>
    <row r="650">
      <c r="F650" s="113"/>
    </row>
    <row r="651">
      <c r="F651" s="113"/>
    </row>
    <row r="652">
      <c r="F652" s="113"/>
    </row>
    <row r="653">
      <c r="F653" s="113"/>
    </row>
    <row r="654">
      <c r="F654" s="113"/>
    </row>
    <row r="655">
      <c r="F655" s="113"/>
    </row>
    <row r="656">
      <c r="F656" s="113"/>
    </row>
    <row r="657">
      <c r="F657" s="113"/>
    </row>
    <row r="658">
      <c r="F658" s="113"/>
    </row>
    <row r="659">
      <c r="F659" s="113"/>
    </row>
    <row r="660">
      <c r="F660" s="113"/>
    </row>
    <row r="661">
      <c r="F661" s="113"/>
    </row>
    <row r="662">
      <c r="F662" s="113"/>
    </row>
    <row r="663">
      <c r="F663" s="113"/>
    </row>
    <row r="664">
      <c r="F664" s="113"/>
    </row>
    <row r="665">
      <c r="F665" s="113"/>
    </row>
    <row r="666">
      <c r="F666" s="113"/>
    </row>
    <row r="667">
      <c r="F667" s="113"/>
    </row>
    <row r="668">
      <c r="F668" s="113"/>
    </row>
    <row r="669">
      <c r="F669" s="113"/>
    </row>
    <row r="670">
      <c r="F670" s="113"/>
    </row>
    <row r="671">
      <c r="F671" s="113"/>
    </row>
    <row r="672">
      <c r="F672" s="113"/>
    </row>
    <row r="673">
      <c r="F673" s="113"/>
    </row>
    <row r="674">
      <c r="F674" s="113"/>
    </row>
    <row r="675">
      <c r="F675" s="113"/>
    </row>
    <row r="676">
      <c r="F676" s="113"/>
    </row>
    <row r="677">
      <c r="F677" s="113"/>
    </row>
    <row r="678">
      <c r="F678" s="113"/>
    </row>
    <row r="679">
      <c r="F679" s="113"/>
    </row>
    <row r="680">
      <c r="F680" s="113"/>
    </row>
    <row r="681">
      <c r="F681" s="113"/>
    </row>
    <row r="682">
      <c r="F682" s="113"/>
    </row>
    <row r="683">
      <c r="F683" s="113"/>
    </row>
    <row r="684">
      <c r="F684" s="113"/>
    </row>
    <row r="685">
      <c r="F685" s="113"/>
    </row>
    <row r="686">
      <c r="F686" s="113"/>
    </row>
    <row r="687">
      <c r="F687" s="113"/>
    </row>
    <row r="688">
      <c r="F688" s="113"/>
    </row>
    <row r="689">
      <c r="F689" s="113"/>
    </row>
    <row r="690">
      <c r="F690" s="113"/>
    </row>
    <row r="691">
      <c r="F691" s="113"/>
    </row>
    <row r="692">
      <c r="F692" s="113"/>
    </row>
    <row r="693">
      <c r="F693" s="113"/>
    </row>
    <row r="694">
      <c r="F694" s="113"/>
    </row>
    <row r="695">
      <c r="F695" s="113"/>
    </row>
    <row r="696">
      <c r="F696" s="113"/>
    </row>
    <row r="697">
      <c r="F697" s="113"/>
    </row>
    <row r="698">
      <c r="F698" s="113"/>
    </row>
    <row r="699">
      <c r="F699" s="113"/>
    </row>
    <row r="700">
      <c r="F700" s="113"/>
    </row>
    <row r="701">
      <c r="F701" s="113"/>
    </row>
    <row r="702">
      <c r="F702" s="113"/>
    </row>
    <row r="703">
      <c r="F703" s="113"/>
    </row>
    <row r="704">
      <c r="F704" s="113"/>
    </row>
    <row r="705">
      <c r="F705" s="113"/>
    </row>
    <row r="706">
      <c r="F706" s="113"/>
    </row>
    <row r="707">
      <c r="F707" s="113"/>
    </row>
    <row r="708">
      <c r="F708" s="113"/>
    </row>
    <row r="709">
      <c r="F709" s="113"/>
    </row>
    <row r="710">
      <c r="F710" s="113"/>
    </row>
    <row r="711">
      <c r="F711" s="113"/>
    </row>
    <row r="712">
      <c r="F712" s="113"/>
    </row>
    <row r="713">
      <c r="F713" s="113"/>
    </row>
    <row r="714">
      <c r="F714" s="113"/>
    </row>
    <row r="715">
      <c r="F715" s="113"/>
    </row>
    <row r="716">
      <c r="F716" s="113"/>
    </row>
    <row r="717">
      <c r="F717" s="113"/>
    </row>
    <row r="718">
      <c r="F718" s="113"/>
    </row>
    <row r="719">
      <c r="F719" s="113"/>
    </row>
    <row r="720">
      <c r="F720" s="113"/>
    </row>
    <row r="721">
      <c r="F721" s="113"/>
    </row>
    <row r="722">
      <c r="F722" s="113"/>
    </row>
    <row r="723">
      <c r="F723" s="113"/>
    </row>
    <row r="724">
      <c r="F724" s="113"/>
    </row>
    <row r="725">
      <c r="F725" s="113"/>
    </row>
    <row r="726">
      <c r="F726" s="113"/>
    </row>
    <row r="727">
      <c r="F727" s="113"/>
    </row>
    <row r="728">
      <c r="F728" s="113"/>
    </row>
    <row r="729">
      <c r="F729" s="113"/>
    </row>
    <row r="730">
      <c r="F730" s="113"/>
    </row>
    <row r="731">
      <c r="F731" s="113"/>
    </row>
    <row r="732">
      <c r="F732" s="113"/>
    </row>
    <row r="733">
      <c r="F733" s="113"/>
    </row>
    <row r="734">
      <c r="F734" s="113"/>
    </row>
    <row r="735">
      <c r="F735" s="113"/>
    </row>
    <row r="736">
      <c r="F736" s="113"/>
    </row>
    <row r="737">
      <c r="F737" s="113"/>
    </row>
    <row r="738">
      <c r="F738" s="113"/>
    </row>
    <row r="739">
      <c r="F739" s="113"/>
    </row>
    <row r="740">
      <c r="F740" s="113"/>
    </row>
    <row r="741">
      <c r="F741" s="113"/>
    </row>
    <row r="742">
      <c r="F742" s="113"/>
    </row>
    <row r="743">
      <c r="F743" s="113"/>
    </row>
    <row r="744">
      <c r="F744" s="113"/>
    </row>
    <row r="745">
      <c r="F745" s="113"/>
    </row>
    <row r="746">
      <c r="F746" s="113"/>
    </row>
    <row r="747">
      <c r="F747" s="113"/>
    </row>
    <row r="748">
      <c r="F748" s="113"/>
    </row>
    <row r="749">
      <c r="F749" s="113"/>
    </row>
    <row r="750">
      <c r="F750" s="113"/>
    </row>
    <row r="751">
      <c r="F751" s="113"/>
    </row>
    <row r="752">
      <c r="F752" s="113"/>
    </row>
    <row r="753">
      <c r="F753" s="113"/>
    </row>
    <row r="754">
      <c r="F754" s="113"/>
    </row>
    <row r="755">
      <c r="F755" s="113"/>
    </row>
    <row r="756">
      <c r="F756" s="113"/>
    </row>
    <row r="757">
      <c r="F757" s="113"/>
    </row>
    <row r="758">
      <c r="F758" s="113"/>
    </row>
    <row r="759">
      <c r="F759" s="113"/>
    </row>
    <row r="760">
      <c r="F760" s="113"/>
    </row>
    <row r="761">
      <c r="F761" s="113"/>
    </row>
    <row r="762">
      <c r="F762" s="113"/>
    </row>
    <row r="763">
      <c r="F763" s="113"/>
    </row>
    <row r="764">
      <c r="F764" s="113"/>
    </row>
    <row r="765">
      <c r="F765" s="113"/>
    </row>
    <row r="766">
      <c r="F766" s="113"/>
    </row>
    <row r="767">
      <c r="F767" s="113"/>
    </row>
    <row r="768">
      <c r="F768" s="113"/>
    </row>
    <row r="769">
      <c r="F769" s="113"/>
    </row>
    <row r="770">
      <c r="F770" s="113"/>
    </row>
    <row r="771">
      <c r="F771" s="113"/>
    </row>
    <row r="772">
      <c r="F772" s="113"/>
    </row>
    <row r="773">
      <c r="F773" s="113"/>
    </row>
    <row r="774">
      <c r="F774" s="113"/>
    </row>
    <row r="775">
      <c r="F775" s="113"/>
    </row>
    <row r="776">
      <c r="F776" s="113"/>
    </row>
    <row r="777">
      <c r="F777" s="113"/>
    </row>
    <row r="778">
      <c r="F778" s="113"/>
    </row>
    <row r="779">
      <c r="F779" s="113"/>
    </row>
    <row r="780">
      <c r="F780" s="113"/>
    </row>
    <row r="781">
      <c r="F781" s="113"/>
    </row>
    <row r="782">
      <c r="F782" s="113"/>
    </row>
    <row r="783">
      <c r="F783" s="113"/>
    </row>
    <row r="784">
      <c r="F784" s="113"/>
    </row>
    <row r="785">
      <c r="F785" s="113"/>
    </row>
    <row r="786">
      <c r="F786" s="113"/>
    </row>
    <row r="787">
      <c r="F787" s="113"/>
    </row>
    <row r="788">
      <c r="F788" s="113"/>
    </row>
    <row r="789">
      <c r="F789" s="113"/>
    </row>
    <row r="790">
      <c r="F790" s="113"/>
    </row>
    <row r="791">
      <c r="F791" s="113"/>
    </row>
    <row r="792">
      <c r="F792" s="113"/>
    </row>
    <row r="793">
      <c r="F793" s="113"/>
    </row>
    <row r="794">
      <c r="F794" s="113"/>
    </row>
    <row r="795">
      <c r="F795" s="113"/>
    </row>
    <row r="796">
      <c r="F796" s="113"/>
    </row>
    <row r="797">
      <c r="F797" s="113"/>
    </row>
    <row r="798">
      <c r="F798" s="113"/>
    </row>
    <row r="799">
      <c r="F799" s="113"/>
    </row>
    <row r="800">
      <c r="F800" s="113"/>
    </row>
    <row r="801">
      <c r="F801" s="113"/>
    </row>
    <row r="802">
      <c r="F802" s="113"/>
    </row>
    <row r="803">
      <c r="F803" s="113"/>
    </row>
    <row r="804">
      <c r="F804" s="113"/>
    </row>
    <row r="805">
      <c r="F805" s="113"/>
    </row>
    <row r="806">
      <c r="F806" s="113"/>
    </row>
    <row r="807">
      <c r="F807" s="113"/>
    </row>
    <row r="808">
      <c r="F808" s="113"/>
    </row>
    <row r="809">
      <c r="F809" s="113"/>
    </row>
    <row r="810">
      <c r="F810" s="113"/>
    </row>
    <row r="811">
      <c r="F811" s="113"/>
    </row>
    <row r="812">
      <c r="F812" s="113"/>
    </row>
    <row r="813">
      <c r="F813" s="113"/>
    </row>
    <row r="814">
      <c r="F814" s="113"/>
    </row>
    <row r="815">
      <c r="F815" s="113"/>
    </row>
    <row r="816">
      <c r="F816" s="113"/>
    </row>
    <row r="817">
      <c r="F817" s="113"/>
    </row>
    <row r="818">
      <c r="F818" s="113"/>
    </row>
    <row r="819">
      <c r="F819" s="113"/>
    </row>
    <row r="820">
      <c r="F820" s="113"/>
    </row>
    <row r="821">
      <c r="F821" s="113"/>
    </row>
    <row r="822">
      <c r="F822" s="113"/>
    </row>
    <row r="823">
      <c r="F823" s="113"/>
    </row>
    <row r="824">
      <c r="F824" s="113"/>
    </row>
    <row r="825">
      <c r="F825" s="113"/>
    </row>
    <row r="826">
      <c r="F826" s="113"/>
    </row>
    <row r="827">
      <c r="F827" s="113"/>
    </row>
    <row r="828">
      <c r="F828" s="113"/>
    </row>
    <row r="829">
      <c r="F829" s="113"/>
    </row>
    <row r="830">
      <c r="F830" s="113"/>
    </row>
    <row r="831">
      <c r="F831" s="113"/>
    </row>
    <row r="832">
      <c r="F832" s="113"/>
    </row>
    <row r="833">
      <c r="F833" s="113"/>
    </row>
    <row r="834">
      <c r="F834" s="113"/>
    </row>
    <row r="835">
      <c r="F835" s="113"/>
    </row>
    <row r="836">
      <c r="F836" s="113"/>
    </row>
    <row r="837">
      <c r="F837" s="113"/>
    </row>
    <row r="838">
      <c r="F838" s="113"/>
    </row>
    <row r="839">
      <c r="F839" s="113"/>
    </row>
    <row r="840">
      <c r="F840" s="113"/>
    </row>
    <row r="841">
      <c r="F841" s="113"/>
    </row>
    <row r="842">
      <c r="F842" s="113"/>
    </row>
    <row r="843">
      <c r="F843" s="113"/>
    </row>
    <row r="844">
      <c r="F844" s="113"/>
    </row>
    <row r="845">
      <c r="F845" s="113"/>
    </row>
    <row r="846">
      <c r="F846" s="113"/>
    </row>
    <row r="847">
      <c r="F847" s="113"/>
    </row>
    <row r="848">
      <c r="F848" s="113"/>
    </row>
    <row r="849">
      <c r="F849" s="113"/>
    </row>
    <row r="850">
      <c r="F850" s="113"/>
    </row>
    <row r="851">
      <c r="F851" s="113"/>
    </row>
    <row r="852">
      <c r="F852" s="113"/>
    </row>
    <row r="853">
      <c r="F853" s="113"/>
    </row>
    <row r="854">
      <c r="F854" s="113"/>
    </row>
    <row r="855">
      <c r="F855" s="113"/>
    </row>
    <row r="856">
      <c r="F856" s="113"/>
    </row>
    <row r="857">
      <c r="F857" s="113"/>
    </row>
    <row r="858">
      <c r="F858" s="113"/>
    </row>
    <row r="859">
      <c r="F859" s="113"/>
    </row>
    <row r="860">
      <c r="F860" s="113"/>
    </row>
    <row r="861">
      <c r="F861" s="113"/>
    </row>
    <row r="862">
      <c r="F862" s="113"/>
    </row>
    <row r="863">
      <c r="F863" s="113"/>
    </row>
    <row r="864">
      <c r="F864" s="113"/>
    </row>
    <row r="865">
      <c r="F865" s="113"/>
    </row>
    <row r="866">
      <c r="F866" s="113"/>
    </row>
    <row r="867">
      <c r="F867" s="113"/>
    </row>
    <row r="868">
      <c r="F868" s="113"/>
    </row>
    <row r="869">
      <c r="F869" s="113"/>
    </row>
    <row r="870">
      <c r="F870" s="113"/>
    </row>
    <row r="871">
      <c r="F871" s="113"/>
    </row>
    <row r="872">
      <c r="F872" s="113"/>
    </row>
    <row r="873">
      <c r="F873" s="113"/>
    </row>
    <row r="874">
      <c r="F874" s="113"/>
    </row>
    <row r="875">
      <c r="F875" s="113"/>
    </row>
    <row r="876">
      <c r="F876" s="113"/>
    </row>
    <row r="877">
      <c r="F877" s="113"/>
    </row>
    <row r="878">
      <c r="F878" s="113"/>
    </row>
    <row r="879">
      <c r="F879" s="113"/>
    </row>
    <row r="880">
      <c r="F880" s="113"/>
    </row>
    <row r="881">
      <c r="F881" s="113"/>
    </row>
    <row r="882">
      <c r="F882" s="113"/>
    </row>
    <row r="883">
      <c r="F883" s="113"/>
    </row>
    <row r="884">
      <c r="F884" s="113"/>
    </row>
    <row r="885">
      <c r="F885" s="113"/>
    </row>
    <row r="886">
      <c r="F886" s="113"/>
    </row>
    <row r="887">
      <c r="F887" s="113"/>
    </row>
    <row r="888">
      <c r="F888" s="113"/>
    </row>
    <row r="889">
      <c r="F889" s="113"/>
    </row>
    <row r="890">
      <c r="F890" s="113"/>
    </row>
    <row r="891">
      <c r="F891" s="113"/>
    </row>
    <row r="892">
      <c r="F892" s="113"/>
    </row>
    <row r="893">
      <c r="F893" s="113"/>
    </row>
    <row r="894">
      <c r="F894" s="113"/>
    </row>
    <row r="895">
      <c r="F895" s="113"/>
    </row>
    <row r="896">
      <c r="F896" s="113"/>
    </row>
    <row r="897">
      <c r="F897" s="113"/>
    </row>
    <row r="898">
      <c r="F898" s="113"/>
    </row>
    <row r="899">
      <c r="F899" s="113"/>
    </row>
    <row r="900">
      <c r="F900" s="113"/>
    </row>
    <row r="901">
      <c r="F901" s="113"/>
    </row>
    <row r="902">
      <c r="F902" s="113"/>
    </row>
    <row r="903">
      <c r="F903" s="113"/>
    </row>
    <row r="904">
      <c r="F904" s="113"/>
    </row>
    <row r="905">
      <c r="F905" s="113"/>
    </row>
    <row r="906">
      <c r="F906" s="113"/>
    </row>
    <row r="907">
      <c r="F907" s="113"/>
    </row>
    <row r="908">
      <c r="F908" s="113"/>
    </row>
    <row r="909">
      <c r="F909" s="113"/>
    </row>
    <row r="910">
      <c r="F910" s="113"/>
    </row>
    <row r="911">
      <c r="F911" s="113"/>
    </row>
    <row r="912">
      <c r="F912" s="113"/>
    </row>
    <row r="913">
      <c r="F913" s="113"/>
    </row>
    <row r="914">
      <c r="F914" s="113"/>
    </row>
    <row r="915">
      <c r="F915" s="113"/>
    </row>
    <row r="916">
      <c r="F916" s="113"/>
    </row>
    <row r="917">
      <c r="F917" s="113"/>
    </row>
    <row r="918">
      <c r="F918" s="113"/>
    </row>
    <row r="919">
      <c r="F919" s="113"/>
    </row>
    <row r="920">
      <c r="F920" s="113"/>
    </row>
    <row r="921">
      <c r="F921" s="113"/>
    </row>
    <row r="922">
      <c r="F922" s="113"/>
    </row>
    <row r="923">
      <c r="F923" s="113"/>
    </row>
    <row r="924">
      <c r="F924" s="113"/>
    </row>
    <row r="925">
      <c r="F925" s="113"/>
    </row>
    <row r="926">
      <c r="F926" s="113"/>
    </row>
    <row r="927">
      <c r="F927" s="113"/>
    </row>
    <row r="928">
      <c r="F928" s="113"/>
    </row>
    <row r="929">
      <c r="F929" s="113"/>
    </row>
    <row r="930">
      <c r="F930" s="113"/>
    </row>
    <row r="931">
      <c r="F931" s="113"/>
    </row>
    <row r="932">
      <c r="F932" s="113"/>
    </row>
    <row r="933">
      <c r="F933" s="113"/>
    </row>
    <row r="934">
      <c r="F934" s="113"/>
    </row>
    <row r="935">
      <c r="F935" s="113"/>
    </row>
    <row r="936">
      <c r="F936" s="113"/>
    </row>
    <row r="937">
      <c r="F937" s="113"/>
    </row>
    <row r="938">
      <c r="F938" s="113"/>
    </row>
    <row r="939">
      <c r="F939" s="113"/>
    </row>
    <row r="940">
      <c r="F940" s="113"/>
    </row>
    <row r="941">
      <c r="F941" s="113"/>
    </row>
    <row r="942">
      <c r="F942" s="113"/>
    </row>
    <row r="943">
      <c r="F943" s="113"/>
    </row>
    <row r="944">
      <c r="F944" s="113"/>
    </row>
    <row r="945">
      <c r="F945" s="113"/>
    </row>
    <row r="946">
      <c r="F946" s="113"/>
    </row>
    <row r="947">
      <c r="F947" s="113"/>
    </row>
    <row r="948">
      <c r="F948" s="113"/>
    </row>
    <row r="949">
      <c r="F949" s="113"/>
    </row>
    <row r="950">
      <c r="F950" s="113"/>
    </row>
    <row r="951">
      <c r="F951" s="113"/>
    </row>
    <row r="952">
      <c r="F952" s="113"/>
    </row>
    <row r="953">
      <c r="F953" s="113"/>
    </row>
    <row r="954">
      <c r="F954" s="113"/>
    </row>
    <row r="955">
      <c r="F955" s="113"/>
    </row>
    <row r="956">
      <c r="F956" s="113"/>
    </row>
    <row r="957">
      <c r="F957" s="113"/>
    </row>
    <row r="958">
      <c r="F958" s="113"/>
    </row>
    <row r="959">
      <c r="F959" s="113"/>
    </row>
    <row r="960">
      <c r="F960" s="113"/>
    </row>
    <row r="961">
      <c r="F961" s="113"/>
    </row>
    <row r="962">
      <c r="F962" s="113"/>
    </row>
    <row r="963">
      <c r="F963" s="113"/>
    </row>
    <row r="964">
      <c r="F964" s="113"/>
    </row>
    <row r="965">
      <c r="F965" s="113"/>
    </row>
    <row r="966">
      <c r="F966" s="113"/>
    </row>
    <row r="967">
      <c r="F967" s="113"/>
    </row>
    <row r="968">
      <c r="F968" s="113"/>
    </row>
    <row r="969">
      <c r="F969" s="113"/>
    </row>
    <row r="970">
      <c r="F970" s="113"/>
    </row>
    <row r="971">
      <c r="F971" s="113"/>
    </row>
    <row r="972">
      <c r="F972" s="113"/>
    </row>
    <row r="973">
      <c r="F973" s="113"/>
    </row>
    <row r="974">
      <c r="F974" s="113"/>
    </row>
    <row r="975">
      <c r="F975" s="113"/>
    </row>
    <row r="976">
      <c r="F976" s="113"/>
    </row>
    <row r="977">
      <c r="F977" s="113"/>
    </row>
    <row r="978">
      <c r="F978" s="113"/>
    </row>
    <row r="979">
      <c r="F979" s="113"/>
    </row>
    <row r="980">
      <c r="F980" s="113"/>
    </row>
    <row r="981">
      <c r="F981" s="113"/>
    </row>
    <row r="982">
      <c r="F982" s="113"/>
    </row>
    <row r="983">
      <c r="F983" s="113"/>
    </row>
    <row r="984">
      <c r="F984" s="113"/>
    </row>
    <row r="985">
      <c r="F985" s="113"/>
    </row>
    <row r="986">
      <c r="F986" s="113"/>
    </row>
    <row r="987">
      <c r="F987" s="113"/>
    </row>
    <row r="988">
      <c r="F988" s="113"/>
    </row>
    <row r="989">
      <c r="F989" s="113"/>
    </row>
    <row r="990">
      <c r="F990" s="113"/>
    </row>
    <row r="991">
      <c r="F991" s="113"/>
    </row>
    <row r="992">
      <c r="F992" s="113"/>
    </row>
    <row r="993">
      <c r="F993" s="113"/>
    </row>
    <row r="994">
      <c r="F994" s="113"/>
    </row>
    <row r="995">
      <c r="F995" s="113"/>
    </row>
    <row r="996">
      <c r="F996" s="113"/>
    </row>
    <row r="997">
      <c r="F997" s="113"/>
    </row>
    <row r="998">
      <c r="F998" s="113"/>
    </row>
    <row r="999">
      <c r="F999" s="113"/>
    </row>
    <row r="1000">
      <c r="F1000" s="113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750</v>
      </c>
      <c r="C1" s="7" t="s">
        <v>751</v>
      </c>
    </row>
    <row r="2">
      <c r="A2" s="7">
        <v>1.0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2.13"/>
  </cols>
  <sheetData>
    <row r="1">
      <c r="A1" s="7" t="s">
        <v>0</v>
      </c>
      <c r="B1" s="7" t="s">
        <v>752</v>
      </c>
      <c r="C1" s="7" t="s">
        <v>753</v>
      </c>
    </row>
    <row r="2">
      <c r="A2" s="7">
        <v>1.0</v>
      </c>
      <c r="B2" s="7" t="s">
        <v>754</v>
      </c>
    </row>
    <row r="3">
      <c r="A3" s="7">
        <v>2.0</v>
      </c>
      <c r="B3" s="7" t="s">
        <v>755</v>
      </c>
    </row>
    <row r="4">
      <c r="A4" s="7">
        <v>3.0</v>
      </c>
      <c r="B4" s="7" t="s">
        <v>756</v>
      </c>
    </row>
    <row r="5">
      <c r="A5" s="7">
        <v>4.0</v>
      </c>
      <c r="B5" s="7" t="s">
        <v>757</v>
      </c>
    </row>
    <row r="6">
      <c r="A6" s="7">
        <v>5.0</v>
      </c>
      <c r="B6" s="7" t="s">
        <v>758</v>
      </c>
    </row>
    <row r="7">
      <c r="A7" s="7">
        <v>6.0</v>
      </c>
      <c r="B7" s="7" t="s">
        <v>759</v>
      </c>
    </row>
    <row r="8">
      <c r="A8" s="7">
        <v>7.0</v>
      </c>
      <c r="B8" s="7" t="s">
        <v>760</v>
      </c>
    </row>
    <row r="9">
      <c r="A9" s="7">
        <v>8.0</v>
      </c>
      <c r="B9" s="7" t="s">
        <v>761</v>
      </c>
    </row>
    <row r="10">
      <c r="A10" s="7">
        <v>9.0</v>
      </c>
      <c r="B10" s="7" t="s">
        <v>762</v>
      </c>
    </row>
    <row r="11">
      <c r="A11" s="7">
        <v>10.0</v>
      </c>
      <c r="B11" s="7" t="s">
        <v>763</v>
      </c>
    </row>
    <row r="12">
      <c r="A12" s="7">
        <v>11.0</v>
      </c>
      <c r="B12" s="7" t="s">
        <v>764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4" width="7.75"/>
    <col customWidth="1" min="5" max="5" width="4.5"/>
    <col customWidth="1" min="6" max="6" width="6.88"/>
    <col customWidth="1" min="7" max="7" width="9.25"/>
    <col customWidth="1" min="8" max="8" width="8.63"/>
    <col customWidth="1" min="9" max="10" width="15.0"/>
    <col customWidth="1" min="11" max="11" width="17.75"/>
    <col customWidth="1" min="12" max="12" width="17.38"/>
    <col customWidth="1" min="13" max="13" width="15.5"/>
    <col customWidth="1" min="14" max="14" width="19.75"/>
    <col customWidth="1" min="15" max="15" width="16.75"/>
    <col customWidth="1" min="16" max="16" width="17.88"/>
    <col customWidth="1" min="17" max="17" width="14.88"/>
    <col customWidth="1" min="18" max="18" width="11.38"/>
    <col customWidth="1" min="19" max="19" width="17.13"/>
    <col customWidth="1" min="20" max="20" width="17.38"/>
    <col customWidth="1" min="21" max="21" width="10.75"/>
    <col customWidth="1" min="22" max="22" width="14.75"/>
  </cols>
  <sheetData>
    <row r="1">
      <c r="A1" s="39"/>
      <c r="B1" s="40"/>
      <c r="C1" s="40"/>
      <c r="D1" s="40"/>
      <c r="E1" s="40"/>
      <c r="F1" s="41"/>
      <c r="G1" s="41"/>
      <c r="H1" s="41">
        <v>1.032</v>
      </c>
      <c r="I1" s="41">
        <v>1.022</v>
      </c>
      <c r="J1" s="15"/>
      <c r="K1" s="15">
        <v>15.0</v>
      </c>
      <c r="L1" s="15">
        <v>15.0</v>
      </c>
      <c r="M1" s="41"/>
      <c r="N1" s="15">
        <v>20.0</v>
      </c>
      <c r="O1" s="41"/>
      <c r="P1" s="41"/>
      <c r="Q1" s="41"/>
      <c r="R1" s="42"/>
      <c r="S1" s="41"/>
      <c r="T1" s="41"/>
      <c r="U1" s="42"/>
      <c r="V1" s="42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</row>
    <row r="2">
      <c r="A2" s="39"/>
      <c r="B2" s="40"/>
      <c r="C2" s="40"/>
      <c r="D2" s="40"/>
      <c r="E2" s="40"/>
      <c r="F2" s="41">
        <v>1.007</v>
      </c>
      <c r="G2" s="41"/>
      <c r="H2" s="15">
        <v>0.05</v>
      </c>
      <c r="I2" s="15">
        <v>0.05</v>
      </c>
      <c r="J2" s="15">
        <v>0.05</v>
      </c>
      <c r="K2" s="15">
        <v>0.2</v>
      </c>
      <c r="L2" s="15">
        <v>0.2</v>
      </c>
      <c r="M2" s="41"/>
      <c r="N2" s="15"/>
      <c r="O2" s="15">
        <v>0.5</v>
      </c>
      <c r="P2" s="41"/>
      <c r="Q2" s="41">
        <v>1.026</v>
      </c>
      <c r="R2" s="42"/>
      <c r="S2" s="41">
        <v>1.035</v>
      </c>
      <c r="T2" s="41">
        <v>1.015</v>
      </c>
      <c r="U2" s="42"/>
      <c r="V2" s="42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</row>
    <row r="3">
      <c r="A3" s="39"/>
      <c r="B3" s="40" t="s">
        <v>415</v>
      </c>
      <c r="C3" s="40"/>
      <c r="D3" s="40"/>
      <c r="E3" s="40"/>
      <c r="F3" s="1" t="s">
        <v>416</v>
      </c>
      <c r="G3" s="1" t="s">
        <v>417</v>
      </c>
      <c r="H3" s="1" t="s">
        <v>33</v>
      </c>
      <c r="I3" s="1" t="s">
        <v>418</v>
      </c>
      <c r="J3" s="1" t="s">
        <v>34</v>
      </c>
      <c r="K3" s="1" t="s">
        <v>35</v>
      </c>
      <c r="L3" s="1" t="s">
        <v>36</v>
      </c>
      <c r="M3" s="43" t="s">
        <v>419</v>
      </c>
      <c r="N3" s="1" t="s">
        <v>37</v>
      </c>
      <c r="O3" s="43" t="s">
        <v>420</v>
      </c>
      <c r="P3" s="43" t="s">
        <v>421</v>
      </c>
      <c r="Q3" s="41" t="s">
        <v>423</v>
      </c>
      <c r="R3" s="44" t="s">
        <v>424</v>
      </c>
      <c r="S3" s="41" t="s">
        <v>425</v>
      </c>
      <c r="T3" s="41" t="s">
        <v>426</v>
      </c>
      <c r="U3" s="44" t="s">
        <v>427</v>
      </c>
      <c r="V3" s="44" t="s">
        <v>428</v>
      </c>
      <c r="W3" s="39"/>
      <c r="X3" s="40" t="s">
        <v>429</v>
      </c>
      <c r="Y3" s="39"/>
      <c r="Z3" s="39"/>
      <c r="AA3" s="39"/>
      <c r="AB3" s="39"/>
      <c r="AC3" s="39"/>
      <c r="AD3" s="39"/>
      <c r="AE3" s="39"/>
      <c r="AF3" s="39"/>
      <c r="AG3" s="39"/>
    </row>
    <row r="4">
      <c r="A4" s="40" t="s">
        <v>430</v>
      </c>
      <c r="B4" s="40"/>
      <c r="C4" s="40"/>
      <c r="D4" s="40"/>
      <c r="F4" s="45"/>
      <c r="G4" s="6">
        <v>800.0</v>
      </c>
      <c r="H4" s="6">
        <v>1.0</v>
      </c>
      <c r="I4" s="11">
        <f>G4</f>
        <v>800</v>
      </c>
      <c r="J4" s="11">
        <v>2.0E8</v>
      </c>
      <c r="K4" s="11">
        <f t="shared" ref="K4:K603" si="1">(I4+J4)*$K$1</f>
        <v>3000012000</v>
      </c>
      <c r="L4" s="11">
        <f t="shared" ref="L4:L603" si="2">(I4+J4)*$L$1</f>
        <v>3000012000</v>
      </c>
      <c r="M4" s="46">
        <v>2.0</v>
      </c>
      <c r="N4" s="11">
        <f t="shared" ref="N4:N603" si="3">(I4+J4)*$N$1</f>
        <v>4000016000</v>
      </c>
      <c r="O4" s="11">
        <f t="shared" ref="O4:O603" si="4">N4*M4</f>
        <v>8000032000</v>
      </c>
      <c r="P4" s="17">
        <f t="shared" ref="P4:P603" si="5">(I4*$I$2)+(J4*$J$2)+(K4*$K$2)+(L4*$L$2)+(O4*$O$2)</f>
        <v>5210020840</v>
      </c>
      <c r="Q4" s="6"/>
      <c r="R4" s="42"/>
      <c r="S4" s="6">
        <v>0.0</v>
      </c>
      <c r="T4" s="48"/>
      <c r="U4" s="42"/>
      <c r="V4" s="42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</row>
    <row r="5">
      <c r="A5" s="40" t="s">
        <v>431</v>
      </c>
      <c r="B5" s="40"/>
      <c r="C5" s="40"/>
      <c r="D5" s="40"/>
      <c r="E5" s="40"/>
      <c r="F5" s="45">
        <f>H4*$F$2</f>
        <v>1.007</v>
      </c>
      <c r="G5" s="6">
        <f>config!$B$24</f>
        <v>800</v>
      </c>
      <c r="H5" s="6">
        <v>2.0</v>
      </c>
      <c r="I5" s="11">
        <f t="shared" ref="I5:I603" si="6">I4*$I$1</f>
        <v>817.6</v>
      </c>
      <c r="J5" s="11">
        <v>2.0E8</v>
      </c>
      <c r="K5" s="11">
        <f t="shared" si="1"/>
        <v>3000012264</v>
      </c>
      <c r="L5" s="11">
        <f t="shared" si="2"/>
        <v>3000012264</v>
      </c>
      <c r="M5" s="46">
        <v>2.0</v>
      </c>
      <c r="N5" s="11">
        <f t="shared" si="3"/>
        <v>4000016352</v>
      </c>
      <c r="O5" s="11">
        <f t="shared" si="4"/>
        <v>8000032704</v>
      </c>
      <c r="P5" s="17">
        <f t="shared" si="5"/>
        <v>5210021298</v>
      </c>
      <c r="Q5" s="11">
        <v>1900.0</v>
      </c>
      <c r="R5" s="44">
        <f t="shared" ref="R5:R603" si="7">P5/Q5</f>
        <v>2742116.473</v>
      </c>
      <c r="S5" s="11">
        <v>3000.0</v>
      </c>
      <c r="T5" s="47">
        <v>500.0</v>
      </c>
      <c r="U5" s="44">
        <f t="shared" ref="U5:U603" si="8">(S5/T5)</f>
        <v>6</v>
      </c>
      <c r="V5" s="44">
        <f t="shared" ref="V5:V603" si="9">U5/R5</f>
        <v>0.000002188090863</v>
      </c>
      <c r="W5" s="40"/>
      <c r="X5" s="49">
        <f>sum(V5:V603)</f>
        <v>12465522.91</v>
      </c>
      <c r="Y5" s="50" t="s">
        <v>432</v>
      </c>
      <c r="Z5" s="39"/>
      <c r="AA5" s="39"/>
      <c r="AB5" s="39"/>
      <c r="AC5" s="39"/>
      <c r="AD5" s="39"/>
      <c r="AE5" s="39"/>
      <c r="AF5" s="39"/>
      <c r="AG5" s="39"/>
    </row>
    <row r="6">
      <c r="A6" s="40" t="s">
        <v>433</v>
      </c>
      <c r="B6" s="40"/>
      <c r="C6" s="40"/>
      <c r="D6" s="40"/>
      <c r="E6" s="40"/>
      <c r="F6" s="45">
        <f t="shared" ref="F6:F603" si="10">F5*$F$2</f>
        <v>1.014049</v>
      </c>
      <c r="G6" s="6">
        <f>config!$B$24</f>
        <v>800</v>
      </c>
      <c r="H6" s="6">
        <v>3.0</v>
      </c>
      <c r="I6" s="11">
        <f t="shared" si="6"/>
        <v>835.5872</v>
      </c>
      <c r="J6" s="11">
        <v>2.0E8</v>
      </c>
      <c r="K6" s="11">
        <f t="shared" si="1"/>
        <v>3000012534</v>
      </c>
      <c r="L6" s="11">
        <f t="shared" si="2"/>
        <v>3000012534</v>
      </c>
      <c r="M6" s="46">
        <v>2.0</v>
      </c>
      <c r="N6" s="11">
        <f t="shared" si="3"/>
        <v>4000016712</v>
      </c>
      <c r="O6" s="11">
        <f t="shared" si="4"/>
        <v>8000033423</v>
      </c>
      <c r="P6" s="17">
        <f t="shared" si="5"/>
        <v>5210021767</v>
      </c>
      <c r="Q6" s="11">
        <f t="shared" ref="Q6:Q603" si="11">Q5*$Q$2</f>
        <v>1949.4</v>
      </c>
      <c r="R6" s="44">
        <f t="shared" si="7"/>
        <v>2672628.382</v>
      </c>
      <c r="S6" s="11">
        <f t="shared" ref="S6:S603" si="12">S5*$S$2</f>
        <v>3105</v>
      </c>
      <c r="T6" s="47">
        <f t="shared" ref="T6:T603" si="13">T5*$T$2</f>
        <v>507.5</v>
      </c>
      <c r="U6" s="44">
        <f t="shared" si="8"/>
        <v>6.118226601</v>
      </c>
      <c r="V6" s="44">
        <f t="shared" si="9"/>
        <v>0.000002289217103</v>
      </c>
      <c r="W6" s="40"/>
      <c r="X6" s="40">
        <f t="shared" ref="X6:X7" si="14">X5/60</f>
        <v>207758.7152</v>
      </c>
      <c r="Y6" s="50" t="s">
        <v>434</v>
      </c>
      <c r="Z6" s="40"/>
      <c r="AA6" s="39"/>
      <c r="AB6" s="39"/>
      <c r="AC6" s="39"/>
      <c r="AD6" s="39"/>
      <c r="AE6" s="39"/>
      <c r="AF6" s="39"/>
      <c r="AG6" s="39"/>
    </row>
    <row r="7">
      <c r="A7" s="40" t="s">
        <v>435</v>
      </c>
      <c r="B7" s="40"/>
      <c r="C7" s="40"/>
      <c r="D7" s="40"/>
      <c r="E7" s="40"/>
      <c r="F7" s="45">
        <f t="shared" si="10"/>
        <v>1.021147343</v>
      </c>
      <c r="G7" s="6">
        <f>config!$B$24</f>
        <v>800</v>
      </c>
      <c r="H7" s="6">
        <v>4.0</v>
      </c>
      <c r="I7" s="11">
        <f t="shared" si="6"/>
        <v>853.9701184</v>
      </c>
      <c r="J7" s="11">
        <v>2.0E8</v>
      </c>
      <c r="K7" s="11">
        <f t="shared" si="1"/>
        <v>3000012810</v>
      </c>
      <c r="L7" s="11">
        <f t="shared" si="2"/>
        <v>3000012810</v>
      </c>
      <c r="M7" s="46">
        <v>2.0</v>
      </c>
      <c r="N7" s="11">
        <f t="shared" si="3"/>
        <v>4000017079</v>
      </c>
      <c r="O7" s="11">
        <f t="shared" si="4"/>
        <v>8000034159</v>
      </c>
      <c r="P7" s="17">
        <f t="shared" si="5"/>
        <v>5210022246</v>
      </c>
      <c r="Q7" s="11">
        <f t="shared" si="11"/>
        <v>2000.0844</v>
      </c>
      <c r="R7" s="44">
        <f t="shared" si="7"/>
        <v>2604901.196</v>
      </c>
      <c r="S7" s="11">
        <f t="shared" si="12"/>
        <v>3213.675</v>
      </c>
      <c r="T7" s="47">
        <f t="shared" si="13"/>
        <v>515.1125</v>
      </c>
      <c r="U7" s="44">
        <f t="shared" si="8"/>
        <v>6.23878279</v>
      </c>
      <c r="V7" s="44">
        <f t="shared" si="9"/>
        <v>0.000002395017055</v>
      </c>
      <c r="W7" s="40"/>
      <c r="X7" s="40">
        <f t="shared" si="14"/>
        <v>3462.645253</v>
      </c>
      <c r="Y7" s="50" t="s">
        <v>436</v>
      </c>
      <c r="Z7" s="40"/>
      <c r="AA7" s="39"/>
      <c r="AB7" s="39"/>
      <c r="AC7" s="39"/>
      <c r="AD7" s="39"/>
      <c r="AE7" s="39"/>
      <c r="AF7" s="39"/>
      <c r="AG7" s="39"/>
    </row>
    <row r="8">
      <c r="A8" s="40" t="s">
        <v>437</v>
      </c>
      <c r="B8" s="40"/>
      <c r="C8" s="40"/>
      <c r="D8" s="40"/>
      <c r="E8" s="40"/>
      <c r="F8" s="45">
        <f t="shared" si="10"/>
        <v>1.028295374</v>
      </c>
      <c r="G8" s="6">
        <f>config!$B$24</f>
        <v>800</v>
      </c>
      <c r="H8" s="6">
        <v>5.0</v>
      </c>
      <c r="I8" s="11">
        <f t="shared" si="6"/>
        <v>872.757461</v>
      </c>
      <c r="J8" s="11">
        <v>2.0E8</v>
      </c>
      <c r="K8" s="11">
        <f t="shared" si="1"/>
        <v>3000013091</v>
      </c>
      <c r="L8" s="11">
        <f t="shared" si="2"/>
        <v>3000013091</v>
      </c>
      <c r="M8" s="46">
        <v>2.0</v>
      </c>
      <c r="N8" s="11">
        <f t="shared" si="3"/>
        <v>4000017455</v>
      </c>
      <c r="O8" s="11">
        <f t="shared" si="4"/>
        <v>8000034910</v>
      </c>
      <c r="P8" s="17">
        <f t="shared" si="5"/>
        <v>5210022735</v>
      </c>
      <c r="Q8" s="11">
        <f t="shared" si="11"/>
        <v>2052.086594</v>
      </c>
      <c r="R8" s="44">
        <f t="shared" si="7"/>
        <v>2538890.293</v>
      </c>
      <c r="S8" s="11">
        <f t="shared" si="12"/>
        <v>3326.153625</v>
      </c>
      <c r="T8" s="47">
        <f t="shared" si="13"/>
        <v>522.8391875</v>
      </c>
      <c r="U8" s="44">
        <f t="shared" si="8"/>
        <v>6.361714471</v>
      </c>
      <c r="V8" s="44">
        <f t="shared" si="9"/>
        <v>0.000002505706721</v>
      </c>
      <c r="W8" s="40"/>
      <c r="X8" s="40">
        <f>X7/24</f>
        <v>144.2768855</v>
      </c>
      <c r="Y8" s="50" t="s">
        <v>438</v>
      </c>
      <c r="Z8" s="39"/>
      <c r="AA8" s="39"/>
      <c r="AB8" s="39"/>
      <c r="AC8" s="39"/>
      <c r="AD8" s="39"/>
      <c r="AE8" s="39"/>
      <c r="AF8" s="39"/>
      <c r="AG8" s="39"/>
    </row>
    <row r="9">
      <c r="A9" s="40" t="s">
        <v>439</v>
      </c>
      <c r="B9" s="40"/>
      <c r="C9" s="40"/>
      <c r="D9" s="40"/>
      <c r="E9" s="40"/>
      <c r="F9" s="45">
        <f t="shared" si="10"/>
        <v>1.035493442</v>
      </c>
      <c r="G9" s="6">
        <f>config!$B$24</f>
        <v>800</v>
      </c>
      <c r="H9" s="6">
        <v>6.0</v>
      </c>
      <c r="I9" s="11">
        <f t="shared" si="6"/>
        <v>891.9581251</v>
      </c>
      <c r="J9" s="11">
        <v>2.0E8</v>
      </c>
      <c r="K9" s="11">
        <f t="shared" si="1"/>
        <v>3000013379</v>
      </c>
      <c r="L9" s="11">
        <f t="shared" si="2"/>
        <v>3000013379</v>
      </c>
      <c r="M9" s="46">
        <v>2.0</v>
      </c>
      <c r="N9" s="11">
        <f t="shared" si="3"/>
        <v>4000017839</v>
      </c>
      <c r="O9" s="11">
        <f t="shared" si="4"/>
        <v>8000035678</v>
      </c>
      <c r="P9" s="17">
        <f t="shared" si="5"/>
        <v>5210023236</v>
      </c>
      <c r="Q9" s="11">
        <f t="shared" si="11"/>
        <v>2105.440846</v>
      </c>
      <c r="R9" s="44">
        <f t="shared" si="7"/>
        <v>2474552.18</v>
      </c>
      <c r="S9" s="11">
        <f t="shared" si="12"/>
        <v>3442.569002</v>
      </c>
      <c r="T9" s="47">
        <f t="shared" si="13"/>
        <v>530.6817753</v>
      </c>
      <c r="U9" s="44">
        <f t="shared" si="8"/>
        <v>6.48706845</v>
      </c>
      <c r="V9" s="44">
        <f t="shared" si="9"/>
        <v>0.000002621512087</v>
      </c>
      <c r="W9" s="39"/>
      <c r="X9" s="39"/>
      <c r="Y9" s="51"/>
      <c r="Z9" s="39"/>
      <c r="AA9" s="39"/>
      <c r="AB9" s="39"/>
      <c r="AC9" s="39"/>
      <c r="AD9" s="39"/>
      <c r="AE9" s="39"/>
      <c r="AF9" s="39"/>
      <c r="AG9" s="39"/>
    </row>
    <row r="10">
      <c r="A10" s="40"/>
      <c r="B10" s="40"/>
      <c r="C10" s="40"/>
      <c r="D10" s="40"/>
      <c r="E10" s="40"/>
      <c r="F10" s="45">
        <f t="shared" si="10"/>
        <v>1.042741896</v>
      </c>
      <c r="G10" s="6">
        <f>config!$B$24</f>
        <v>800</v>
      </c>
      <c r="H10" s="6">
        <v>7.0</v>
      </c>
      <c r="I10" s="11">
        <f t="shared" si="6"/>
        <v>911.5812039</v>
      </c>
      <c r="J10" s="11">
        <v>2.0E8</v>
      </c>
      <c r="K10" s="11">
        <f t="shared" si="1"/>
        <v>3000013674</v>
      </c>
      <c r="L10" s="11">
        <f t="shared" si="2"/>
        <v>3000013674</v>
      </c>
      <c r="M10" s="46">
        <v>2.0</v>
      </c>
      <c r="N10" s="11">
        <f t="shared" si="3"/>
        <v>4000018232</v>
      </c>
      <c r="O10" s="11">
        <f t="shared" si="4"/>
        <v>8000036463</v>
      </c>
      <c r="P10" s="17">
        <f t="shared" si="5"/>
        <v>5210023747</v>
      </c>
      <c r="Q10" s="11">
        <f t="shared" si="11"/>
        <v>2160.182308</v>
      </c>
      <c r="R10" s="44">
        <f t="shared" si="7"/>
        <v>2411844.467</v>
      </c>
      <c r="S10" s="11">
        <f t="shared" si="12"/>
        <v>3563.058917</v>
      </c>
      <c r="T10" s="47">
        <f t="shared" si="13"/>
        <v>538.6420019</v>
      </c>
      <c r="U10" s="44">
        <f t="shared" si="8"/>
        <v>6.614892459</v>
      </c>
      <c r="V10" s="44">
        <f t="shared" si="9"/>
        <v>0.000002742669583</v>
      </c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</row>
    <row r="11">
      <c r="A11" s="40"/>
      <c r="B11" s="40"/>
      <c r="C11" s="40"/>
      <c r="D11" s="40"/>
      <c r="E11" s="40"/>
      <c r="F11" s="45">
        <f t="shared" si="10"/>
        <v>1.050041089</v>
      </c>
      <c r="G11" s="6">
        <f>config!$B$24</f>
        <v>800</v>
      </c>
      <c r="H11" s="6">
        <v>8.0</v>
      </c>
      <c r="I11" s="11">
        <f t="shared" si="6"/>
        <v>931.6359904</v>
      </c>
      <c r="J11" s="11">
        <v>2.0E8</v>
      </c>
      <c r="K11" s="11">
        <f t="shared" si="1"/>
        <v>3000013975</v>
      </c>
      <c r="L11" s="11">
        <f t="shared" si="2"/>
        <v>3000013975</v>
      </c>
      <c r="M11" s="46">
        <v>2.0</v>
      </c>
      <c r="N11" s="11">
        <f t="shared" si="3"/>
        <v>4000018633</v>
      </c>
      <c r="O11" s="11">
        <f t="shared" si="4"/>
        <v>8000037265</v>
      </c>
      <c r="P11" s="17">
        <f t="shared" si="5"/>
        <v>5210024269</v>
      </c>
      <c r="Q11" s="11">
        <f t="shared" si="11"/>
        <v>2216.347048</v>
      </c>
      <c r="R11" s="44">
        <f t="shared" si="7"/>
        <v>2350725.837</v>
      </c>
      <c r="S11" s="11">
        <f t="shared" si="12"/>
        <v>3687.765979</v>
      </c>
      <c r="T11" s="47">
        <f t="shared" si="13"/>
        <v>546.721632</v>
      </c>
      <c r="U11" s="44">
        <f t="shared" si="8"/>
        <v>6.745235168</v>
      </c>
      <c r="V11" s="44">
        <f t="shared" si="9"/>
        <v>0.000002869426567</v>
      </c>
      <c r="W11" s="39"/>
      <c r="X11" s="40" t="s">
        <v>33</v>
      </c>
      <c r="Y11" s="7" t="s">
        <v>432</v>
      </c>
      <c r="Z11" s="7" t="s">
        <v>434</v>
      </c>
      <c r="AA11" s="7" t="s">
        <v>436</v>
      </c>
      <c r="AB11" s="7" t="s">
        <v>438</v>
      </c>
      <c r="AC11" s="39"/>
      <c r="AD11" s="39"/>
      <c r="AE11" s="39"/>
      <c r="AF11" s="39"/>
      <c r="AG11" s="39"/>
    </row>
    <row r="12">
      <c r="A12" s="52"/>
      <c r="B12" s="52"/>
      <c r="C12" s="52"/>
      <c r="D12" s="52"/>
      <c r="E12" s="52"/>
      <c r="F12" s="45">
        <f t="shared" si="10"/>
        <v>1.057391377</v>
      </c>
      <c r="G12" s="6">
        <f>config!$B$24</f>
        <v>800</v>
      </c>
      <c r="H12" s="6">
        <v>9.0</v>
      </c>
      <c r="I12" s="11">
        <f t="shared" si="6"/>
        <v>952.1319822</v>
      </c>
      <c r="J12" s="11">
        <v>2.0E8</v>
      </c>
      <c r="K12" s="11">
        <f t="shared" si="1"/>
        <v>3000014282</v>
      </c>
      <c r="L12" s="11">
        <f t="shared" si="2"/>
        <v>3000014282</v>
      </c>
      <c r="M12" s="46">
        <v>2.0</v>
      </c>
      <c r="N12" s="11">
        <f t="shared" si="3"/>
        <v>4000019043</v>
      </c>
      <c r="O12" s="11">
        <f t="shared" si="4"/>
        <v>8000038085</v>
      </c>
      <c r="P12" s="17">
        <f t="shared" si="5"/>
        <v>5210024803</v>
      </c>
      <c r="Q12" s="11">
        <f t="shared" si="11"/>
        <v>2273.972071</v>
      </c>
      <c r="R12" s="44">
        <f t="shared" si="7"/>
        <v>2291156.021</v>
      </c>
      <c r="S12" s="11">
        <f t="shared" si="12"/>
        <v>3816.837788</v>
      </c>
      <c r="T12" s="47">
        <f t="shared" si="13"/>
        <v>554.9224565</v>
      </c>
      <c r="U12" s="44">
        <f t="shared" si="8"/>
        <v>6.878146206</v>
      </c>
      <c r="V12" s="44">
        <f t="shared" si="9"/>
        <v>0.000003002041826</v>
      </c>
      <c r="X12" s="7">
        <v>100.0</v>
      </c>
      <c r="Y12" s="8">
        <f>sum(V5:V103)</f>
        <v>0.004100311371</v>
      </c>
      <c r="Z12" s="33">
        <f t="shared" ref="Z12:AA12" si="15">Y12/60</f>
        <v>0.00006833852284</v>
      </c>
      <c r="AA12" s="33">
        <f t="shared" si="15"/>
        <v>0.000001138975381</v>
      </c>
      <c r="AB12" s="33">
        <f t="shared" ref="AB12:AB17" si="17">AA12/24</f>
        <v>0.00000004745730753</v>
      </c>
    </row>
    <row r="13">
      <c r="A13" s="23" t="s">
        <v>440</v>
      </c>
      <c r="B13" s="23">
        <v>600.0</v>
      </c>
      <c r="C13" s="52"/>
      <c r="D13" s="23"/>
      <c r="E13" s="23"/>
      <c r="F13" s="45">
        <f t="shared" si="10"/>
        <v>1.064793117</v>
      </c>
      <c r="G13" s="6">
        <f>config!$B$24</f>
        <v>800</v>
      </c>
      <c r="H13" s="6">
        <v>10.0</v>
      </c>
      <c r="I13" s="11">
        <f t="shared" si="6"/>
        <v>973.0788858</v>
      </c>
      <c r="J13" s="11">
        <v>2.0E8</v>
      </c>
      <c r="K13" s="11">
        <f t="shared" si="1"/>
        <v>3000014596</v>
      </c>
      <c r="L13" s="11">
        <f t="shared" si="2"/>
        <v>3000014596</v>
      </c>
      <c r="M13" s="46">
        <v>2.0</v>
      </c>
      <c r="N13" s="11">
        <f t="shared" si="3"/>
        <v>4000019462</v>
      </c>
      <c r="O13" s="11">
        <f t="shared" si="4"/>
        <v>8000038923</v>
      </c>
      <c r="P13" s="17">
        <f t="shared" si="5"/>
        <v>5210025349</v>
      </c>
      <c r="Q13" s="11">
        <f t="shared" si="11"/>
        <v>2333.095345</v>
      </c>
      <c r="R13" s="44">
        <f t="shared" si="7"/>
        <v>2233095.771</v>
      </c>
      <c r="S13" s="11">
        <f t="shared" si="12"/>
        <v>3950.427111</v>
      </c>
      <c r="T13" s="47">
        <f t="shared" si="13"/>
        <v>563.2462933</v>
      </c>
      <c r="U13" s="44">
        <f t="shared" si="8"/>
        <v>7.01367618</v>
      </c>
      <c r="V13" s="44">
        <f t="shared" si="9"/>
        <v>0.00000314078611</v>
      </c>
      <c r="X13" s="7">
        <v>200.0</v>
      </c>
      <c r="Y13" s="8">
        <f>sum(V5:V203)</f>
        <v>0.3800454968</v>
      </c>
      <c r="Z13" s="33">
        <f t="shared" ref="Z13:AA13" si="16">Y13/60</f>
        <v>0.006334091613</v>
      </c>
      <c r="AA13" s="33">
        <f t="shared" si="16"/>
        <v>0.0001055681935</v>
      </c>
      <c r="AB13" s="33">
        <f t="shared" si="17"/>
        <v>0.000004398674731</v>
      </c>
    </row>
    <row r="14">
      <c r="A14" s="23" t="s">
        <v>441</v>
      </c>
      <c r="B14" s="23" t="s">
        <v>442</v>
      </c>
      <c r="C14" s="52"/>
      <c r="E14" s="52"/>
      <c r="F14" s="45">
        <f t="shared" si="10"/>
        <v>1.072246668</v>
      </c>
      <c r="G14" s="6">
        <f>config!$B$24</f>
        <v>800</v>
      </c>
      <c r="H14" s="6">
        <v>11.0</v>
      </c>
      <c r="I14" s="11">
        <f t="shared" si="6"/>
        <v>994.4866213</v>
      </c>
      <c r="J14" s="11">
        <v>2.0E8</v>
      </c>
      <c r="K14" s="11">
        <f t="shared" si="1"/>
        <v>3000014917</v>
      </c>
      <c r="L14" s="11">
        <f t="shared" si="2"/>
        <v>3000014917</v>
      </c>
      <c r="M14" s="46">
        <v>2.0</v>
      </c>
      <c r="N14" s="11">
        <f t="shared" si="3"/>
        <v>4000019890</v>
      </c>
      <c r="O14" s="11">
        <f t="shared" si="4"/>
        <v>8000039779</v>
      </c>
      <c r="P14" s="17">
        <f t="shared" si="5"/>
        <v>5210025906</v>
      </c>
      <c r="Q14" s="11">
        <f t="shared" si="11"/>
        <v>2393.755824</v>
      </c>
      <c r="R14" s="44">
        <f t="shared" si="7"/>
        <v>2176506.833</v>
      </c>
      <c r="S14" s="11">
        <f t="shared" si="12"/>
        <v>4088.69206</v>
      </c>
      <c r="T14" s="47">
        <f t="shared" si="13"/>
        <v>571.6949877</v>
      </c>
      <c r="U14" s="44">
        <f t="shared" si="8"/>
        <v>7.151876696</v>
      </c>
      <c r="V14" s="44">
        <f t="shared" si="9"/>
        <v>0.000003285942681</v>
      </c>
      <c r="X14" s="7">
        <v>300.0</v>
      </c>
      <c r="Y14" s="8">
        <f>sum(V5:V303)</f>
        <v>34.78189814</v>
      </c>
      <c r="Z14" s="33">
        <f t="shared" ref="Z14:AA14" si="18">Y14/60</f>
        <v>0.5796983023</v>
      </c>
      <c r="AA14" s="33">
        <f t="shared" si="18"/>
        <v>0.009661638372</v>
      </c>
      <c r="AB14" s="33">
        <f t="shared" si="17"/>
        <v>0.0004025682655</v>
      </c>
    </row>
    <row r="15">
      <c r="A15" s="23" t="s">
        <v>443</v>
      </c>
      <c r="B15" s="23">
        <v>24.0</v>
      </c>
      <c r="C15" s="23" t="s">
        <v>444</v>
      </c>
      <c r="D15" s="52"/>
      <c r="E15" s="52"/>
      <c r="F15" s="45">
        <f t="shared" si="10"/>
        <v>1.079752395</v>
      </c>
      <c r="G15" s="6">
        <f>config!$B$24</f>
        <v>800</v>
      </c>
      <c r="H15" s="6">
        <v>12.0</v>
      </c>
      <c r="I15" s="11">
        <f t="shared" si="6"/>
        <v>1016.365327</v>
      </c>
      <c r="J15" s="11">
        <v>2.0E8</v>
      </c>
      <c r="K15" s="11">
        <f t="shared" si="1"/>
        <v>3000015245</v>
      </c>
      <c r="L15" s="11">
        <f t="shared" si="2"/>
        <v>3000015245</v>
      </c>
      <c r="M15" s="46">
        <v>2.0</v>
      </c>
      <c r="N15" s="11">
        <f t="shared" si="3"/>
        <v>4000020327</v>
      </c>
      <c r="O15" s="11">
        <f t="shared" si="4"/>
        <v>8000040655</v>
      </c>
      <c r="P15" s="17">
        <f t="shared" si="5"/>
        <v>5210026476</v>
      </c>
      <c r="Q15" s="11">
        <f t="shared" si="11"/>
        <v>2455.993475</v>
      </c>
      <c r="R15" s="44">
        <f t="shared" si="7"/>
        <v>2121351.921</v>
      </c>
      <c r="S15" s="11">
        <f t="shared" si="12"/>
        <v>4231.796282</v>
      </c>
      <c r="T15" s="47">
        <f t="shared" si="13"/>
        <v>580.2704125</v>
      </c>
      <c r="U15" s="44">
        <f t="shared" si="8"/>
        <v>7.292800375</v>
      </c>
      <c r="V15" s="44">
        <f t="shared" si="9"/>
        <v>0.000003437807892</v>
      </c>
      <c r="X15" s="7">
        <v>400.0</v>
      </c>
      <c r="Y15" s="8">
        <f>sum(V5:V403)</f>
        <v>3143.320534</v>
      </c>
      <c r="Z15" s="33">
        <f t="shared" ref="Z15:AA15" si="19">Y15/60</f>
        <v>52.38867557</v>
      </c>
      <c r="AA15" s="33">
        <f t="shared" si="19"/>
        <v>0.8731445929</v>
      </c>
      <c r="AB15" s="33">
        <f t="shared" si="17"/>
        <v>0.0363810247</v>
      </c>
    </row>
    <row r="16">
      <c r="A16" s="23"/>
      <c r="C16" s="52"/>
      <c r="D16" s="52"/>
      <c r="E16" s="52"/>
      <c r="F16" s="45">
        <f t="shared" si="10"/>
        <v>1.087310662</v>
      </c>
      <c r="G16" s="6">
        <f>config!$B$24</f>
        <v>800</v>
      </c>
      <c r="H16" s="6">
        <v>13.0</v>
      </c>
      <c r="I16" s="11">
        <f t="shared" si="6"/>
        <v>1038.725364</v>
      </c>
      <c r="J16" s="11">
        <v>2.0E8</v>
      </c>
      <c r="K16" s="11">
        <f t="shared" si="1"/>
        <v>3000015581</v>
      </c>
      <c r="L16" s="11">
        <f t="shared" si="2"/>
        <v>3000015581</v>
      </c>
      <c r="M16" s="46">
        <v>2.0</v>
      </c>
      <c r="N16" s="11">
        <f t="shared" si="3"/>
        <v>4000020775</v>
      </c>
      <c r="O16" s="11">
        <f t="shared" si="4"/>
        <v>8000041549</v>
      </c>
      <c r="P16" s="17">
        <f t="shared" si="5"/>
        <v>5210027059</v>
      </c>
      <c r="Q16" s="11">
        <f t="shared" si="11"/>
        <v>2519.849306</v>
      </c>
      <c r="R16" s="44">
        <f t="shared" si="7"/>
        <v>2067594.696</v>
      </c>
      <c r="S16" s="11">
        <f t="shared" si="12"/>
        <v>4379.909152</v>
      </c>
      <c r="T16" s="47">
        <f t="shared" si="13"/>
        <v>588.9744687</v>
      </c>
      <c r="U16" s="44">
        <f t="shared" si="8"/>
        <v>7.436500875</v>
      </c>
      <c r="V16" s="44">
        <f t="shared" si="9"/>
        <v>0.000003596691793</v>
      </c>
      <c r="X16" s="7">
        <v>500.0</v>
      </c>
      <c r="Y16" s="8">
        <f>sum(V5:V503)</f>
        <v>256842.2399</v>
      </c>
      <c r="Z16" s="33">
        <f t="shared" ref="Z16:AA16" si="20">Y16/60</f>
        <v>4280.703999</v>
      </c>
      <c r="AA16" s="33">
        <f t="shared" si="20"/>
        <v>71.34506664</v>
      </c>
      <c r="AB16" s="33">
        <f t="shared" si="17"/>
        <v>2.97271111</v>
      </c>
    </row>
    <row r="17">
      <c r="A17" s="1" t="s">
        <v>407</v>
      </c>
      <c r="B17" s="6">
        <v>1.0</v>
      </c>
      <c r="C17" s="6">
        <v>100.0</v>
      </c>
      <c r="D17" s="6"/>
      <c r="E17" s="52"/>
      <c r="F17" s="45">
        <f t="shared" si="10"/>
        <v>1.094921837</v>
      </c>
      <c r="G17" s="6">
        <f>config!$B$24</f>
        <v>800</v>
      </c>
      <c r="H17" s="6">
        <v>14.0</v>
      </c>
      <c r="I17" s="11">
        <f t="shared" si="6"/>
        <v>1061.577322</v>
      </c>
      <c r="J17" s="11">
        <v>2.0E8</v>
      </c>
      <c r="K17" s="11">
        <f t="shared" si="1"/>
        <v>3000015924</v>
      </c>
      <c r="L17" s="11">
        <f t="shared" si="2"/>
        <v>3000015924</v>
      </c>
      <c r="M17" s="46">
        <v>2.0</v>
      </c>
      <c r="N17" s="11">
        <f t="shared" si="3"/>
        <v>4000021232</v>
      </c>
      <c r="O17" s="11">
        <f t="shared" si="4"/>
        <v>8000042463</v>
      </c>
      <c r="P17" s="17">
        <f t="shared" si="5"/>
        <v>5210027654</v>
      </c>
      <c r="Q17" s="11">
        <f t="shared" si="11"/>
        <v>2585.365388</v>
      </c>
      <c r="R17" s="44">
        <f t="shared" si="7"/>
        <v>2015199.739</v>
      </c>
      <c r="S17" s="11">
        <f t="shared" si="12"/>
        <v>4533.205972</v>
      </c>
      <c r="T17" s="47">
        <f t="shared" si="13"/>
        <v>597.8090857</v>
      </c>
      <c r="U17" s="44">
        <f t="shared" si="8"/>
        <v>7.583032912</v>
      </c>
      <c r="V17" s="44">
        <f t="shared" si="9"/>
        <v>0.000003762918765</v>
      </c>
      <c r="X17" s="7">
        <v>600.0</v>
      </c>
      <c r="Y17" s="53">
        <f>sum(V5:V603)</f>
        <v>12465522.91</v>
      </c>
      <c r="Z17" s="33">
        <f t="shared" ref="Z17:AA17" si="21">Y17/60</f>
        <v>207758.7152</v>
      </c>
      <c r="AA17" s="33">
        <f t="shared" si="21"/>
        <v>3462.645253</v>
      </c>
      <c r="AB17" s="33">
        <f t="shared" si="17"/>
        <v>144.2768855</v>
      </c>
      <c r="AC17" s="7" t="s">
        <v>445</v>
      </c>
    </row>
    <row r="18">
      <c r="A18" s="1" t="s">
        <v>408</v>
      </c>
      <c r="B18" s="6">
        <v>101.0</v>
      </c>
      <c r="C18" s="6">
        <v>250.0</v>
      </c>
      <c r="D18" s="6"/>
      <c r="E18" s="52"/>
      <c r="F18" s="45">
        <f t="shared" si="10"/>
        <v>1.102586289</v>
      </c>
      <c r="G18" s="6">
        <f>config!$B$24</f>
        <v>800</v>
      </c>
      <c r="H18" s="6">
        <v>15.0</v>
      </c>
      <c r="I18" s="11">
        <f t="shared" si="6"/>
        <v>1084.932023</v>
      </c>
      <c r="J18" s="11">
        <v>2.0E8</v>
      </c>
      <c r="K18" s="11">
        <f t="shared" si="1"/>
        <v>3000016274</v>
      </c>
      <c r="L18" s="11">
        <f t="shared" si="2"/>
        <v>3000016274</v>
      </c>
      <c r="M18" s="46">
        <v>2.0</v>
      </c>
      <c r="N18" s="11">
        <f t="shared" si="3"/>
        <v>4000021699</v>
      </c>
      <c r="O18" s="11">
        <f t="shared" si="4"/>
        <v>8000043397</v>
      </c>
      <c r="P18" s="17">
        <f t="shared" si="5"/>
        <v>5210028262</v>
      </c>
      <c r="Q18" s="11">
        <f t="shared" si="11"/>
        <v>2652.584888</v>
      </c>
      <c r="R18" s="44">
        <f t="shared" si="7"/>
        <v>1964132.528</v>
      </c>
      <c r="S18" s="11">
        <f t="shared" si="12"/>
        <v>4691.868181</v>
      </c>
      <c r="T18" s="47">
        <f t="shared" si="13"/>
        <v>606.776222</v>
      </c>
      <c r="U18" s="44">
        <f t="shared" si="8"/>
        <v>7.732452279</v>
      </c>
      <c r="V18" s="44">
        <f t="shared" si="9"/>
        <v>0.000003936828176</v>
      </c>
    </row>
    <row r="19">
      <c r="A19" s="1" t="s">
        <v>409</v>
      </c>
      <c r="B19" s="6">
        <v>251.0</v>
      </c>
      <c r="C19" s="6">
        <v>500.0</v>
      </c>
      <c r="D19" s="6"/>
      <c r="E19" s="52"/>
      <c r="F19" s="45">
        <f t="shared" si="10"/>
        <v>1.110304393</v>
      </c>
      <c r="G19" s="6">
        <f>config!$B$24</f>
        <v>800</v>
      </c>
      <c r="H19" s="6">
        <v>16.0</v>
      </c>
      <c r="I19" s="11">
        <f t="shared" si="6"/>
        <v>1108.800528</v>
      </c>
      <c r="J19" s="11">
        <v>2.0E8</v>
      </c>
      <c r="K19" s="11">
        <f t="shared" si="1"/>
        <v>3000016632</v>
      </c>
      <c r="L19" s="11">
        <f t="shared" si="2"/>
        <v>3000016632</v>
      </c>
      <c r="M19" s="46">
        <v>2.0</v>
      </c>
      <c r="N19" s="11">
        <f t="shared" si="3"/>
        <v>4000022176</v>
      </c>
      <c r="O19" s="11">
        <f t="shared" si="4"/>
        <v>8000044352</v>
      </c>
      <c r="P19" s="17">
        <f t="shared" si="5"/>
        <v>5210028884</v>
      </c>
      <c r="Q19" s="11">
        <f t="shared" si="11"/>
        <v>2721.552095</v>
      </c>
      <c r="R19" s="44">
        <f t="shared" si="7"/>
        <v>1914359.418</v>
      </c>
      <c r="S19" s="11">
        <f t="shared" si="12"/>
        <v>4856.083567</v>
      </c>
      <c r="T19" s="47">
        <f t="shared" si="13"/>
        <v>615.8778653</v>
      </c>
      <c r="U19" s="44">
        <f t="shared" si="8"/>
        <v>7.884815871</v>
      </c>
      <c r="V19" s="44">
        <f t="shared" si="9"/>
        <v>0.000004118775083</v>
      </c>
    </row>
    <row r="20">
      <c r="A20" s="1" t="s">
        <v>410</v>
      </c>
      <c r="B20" s="6">
        <v>501.0</v>
      </c>
      <c r="C20" s="6">
        <v>600.0</v>
      </c>
      <c r="D20" s="6"/>
      <c r="E20" s="52"/>
      <c r="F20" s="45">
        <f t="shared" si="10"/>
        <v>1.118076524</v>
      </c>
      <c r="G20" s="6">
        <f>config!$B$24</f>
        <v>800</v>
      </c>
      <c r="H20" s="6">
        <v>17.0</v>
      </c>
      <c r="I20" s="11">
        <f t="shared" si="6"/>
        <v>1133.194139</v>
      </c>
      <c r="J20" s="11">
        <v>2.0E8</v>
      </c>
      <c r="K20" s="11">
        <f t="shared" si="1"/>
        <v>3000016998</v>
      </c>
      <c r="L20" s="11">
        <f t="shared" si="2"/>
        <v>3000016998</v>
      </c>
      <c r="M20" s="46">
        <v>2.0</v>
      </c>
      <c r="N20" s="11">
        <f t="shared" si="3"/>
        <v>4000022664</v>
      </c>
      <c r="O20" s="11">
        <f t="shared" si="4"/>
        <v>8000045328</v>
      </c>
      <c r="P20" s="17">
        <f t="shared" si="5"/>
        <v>5210029520</v>
      </c>
      <c r="Q20" s="11">
        <f t="shared" si="11"/>
        <v>2792.312449</v>
      </c>
      <c r="R20" s="44">
        <f t="shared" si="7"/>
        <v>1865847.614</v>
      </c>
      <c r="S20" s="11">
        <f t="shared" si="12"/>
        <v>5026.046492</v>
      </c>
      <c r="T20" s="47">
        <f t="shared" si="13"/>
        <v>625.1160333</v>
      </c>
      <c r="U20" s="44">
        <f t="shared" si="8"/>
        <v>8.040181701</v>
      </c>
      <c r="V20" s="44">
        <f t="shared" si="9"/>
        <v>0.000004309130951</v>
      </c>
    </row>
    <row r="21">
      <c r="A21" s="52"/>
      <c r="B21" s="52"/>
      <c r="C21" s="52"/>
      <c r="D21" s="52"/>
      <c r="E21" s="52"/>
      <c r="F21" s="45">
        <f t="shared" si="10"/>
        <v>1.12590306</v>
      </c>
      <c r="G21" s="6">
        <f>config!$B$24</f>
        <v>800</v>
      </c>
      <c r="H21" s="6">
        <v>18.0</v>
      </c>
      <c r="I21" s="11">
        <f t="shared" si="6"/>
        <v>1158.12441</v>
      </c>
      <c r="J21" s="11">
        <v>2.0E8</v>
      </c>
      <c r="K21" s="11">
        <f t="shared" si="1"/>
        <v>3000017372</v>
      </c>
      <c r="L21" s="11">
        <f t="shared" si="2"/>
        <v>3000017372</v>
      </c>
      <c r="M21" s="46">
        <v>2.0</v>
      </c>
      <c r="N21" s="11">
        <f t="shared" si="3"/>
        <v>4000023162</v>
      </c>
      <c r="O21" s="11">
        <f t="shared" si="4"/>
        <v>8000046325</v>
      </c>
      <c r="P21" s="17">
        <f t="shared" si="5"/>
        <v>5210030169</v>
      </c>
      <c r="Q21" s="11">
        <f t="shared" si="11"/>
        <v>2864.912573</v>
      </c>
      <c r="R21" s="44">
        <f t="shared" si="7"/>
        <v>1818565.152</v>
      </c>
      <c r="S21" s="11">
        <f t="shared" si="12"/>
        <v>5201.958119</v>
      </c>
      <c r="T21" s="47">
        <f t="shared" si="13"/>
        <v>634.4927738</v>
      </c>
      <c r="U21" s="44">
        <f t="shared" si="8"/>
        <v>8.198608927</v>
      </c>
      <c r="V21" s="44">
        <f t="shared" si="9"/>
        <v>0.000004508284412</v>
      </c>
    </row>
    <row r="22">
      <c r="A22" s="52"/>
      <c r="B22" s="52"/>
      <c r="C22" s="52"/>
      <c r="D22" s="52"/>
      <c r="E22" s="52"/>
      <c r="F22" s="45">
        <f t="shared" si="10"/>
        <v>1.133784381</v>
      </c>
      <c r="G22" s="6">
        <f>config!$B$24</f>
        <v>800</v>
      </c>
      <c r="H22" s="6">
        <v>19.0</v>
      </c>
      <c r="I22" s="11">
        <f t="shared" si="6"/>
        <v>1183.603147</v>
      </c>
      <c r="J22" s="11">
        <v>2.0E8</v>
      </c>
      <c r="K22" s="11">
        <f t="shared" si="1"/>
        <v>3000017754</v>
      </c>
      <c r="L22" s="11">
        <f t="shared" si="2"/>
        <v>3000017754</v>
      </c>
      <c r="M22" s="46">
        <v>2.0</v>
      </c>
      <c r="N22" s="11">
        <f t="shared" si="3"/>
        <v>4000023672</v>
      </c>
      <c r="O22" s="11">
        <f t="shared" si="4"/>
        <v>8000047344</v>
      </c>
      <c r="P22" s="17">
        <f t="shared" si="5"/>
        <v>5210030833</v>
      </c>
      <c r="Q22" s="11">
        <f t="shared" si="11"/>
        <v>2939.4003</v>
      </c>
      <c r="R22" s="44">
        <f t="shared" si="7"/>
        <v>1772480.881</v>
      </c>
      <c r="S22" s="11">
        <f t="shared" si="12"/>
        <v>5384.026654</v>
      </c>
      <c r="T22" s="47">
        <f t="shared" si="13"/>
        <v>644.0101654</v>
      </c>
      <c r="U22" s="44">
        <f t="shared" si="8"/>
        <v>8.360157871</v>
      </c>
      <c r="V22" s="44">
        <f t="shared" si="9"/>
        <v>0.000004716642059</v>
      </c>
    </row>
    <row r="23">
      <c r="A23" s="23" t="s">
        <v>446</v>
      </c>
      <c r="B23" s="52"/>
      <c r="C23" s="52"/>
      <c r="D23" s="52"/>
      <c r="E23" s="52"/>
      <c r="F23" s="45">
        <f t="shared" si="10"/>
        <v>1.141720872</v>
      </c>
      <c r="G23" s="6">
        <f>config!$B$24</f>
        <v>800</v>
      </c>
      <c r="H23" s="6">
        <v>20.0</v>
      </c>
      <c r="I23" s="11">
        <f t="shared" si="6"/>
        <v>1209.642417</v>
      </c>
      <c r="J23" s="11">
        <v>2.0E8</v>
      </c>
      <c r="K23" s="11">
        <f t="shared" si="1"/>
        <v>3000018145</v>
      </c>
      <c r="L23" s="11">
        <f t="shared" si="2"/>
        <v>3000018145</v>
      </c>
      <c r="M23" s="46">
        <v>2.0</v>
      </c>
      <c r="N23" s="11">
        <f t="shared" si="3"/>
        <v>4000024193</v>
      </c>
      <c r="O23" s="11">
        <f t="shared" si="4"/>
        <v>8000048386</v>
      </c>
      <c r="P23" s="17">
        <f t="shared" si="5"/>
        <v>5210031511</v>
      </c>
      <c r="Q23" s="11">
        <f t="shared" si="11"/>
        <v>3015.824708</v>
      </c>
      <c r="R23" s="44">
        <f t="shared" si="7"/>
        <v>1727564.436</v>
      </c>
      <c r="S23" s="11">
        <f t="shared" si="12"/>
        <v>5572.467587</v>
      </c>
      <c r="T23" s="47">
        <f t="shared" si="13"/>
        <v>653.6703179</v>
      </c>
      <c r="U23" s="44">
        <f t="shared" si="8"/>
        <v>8.524890046</v>
      </c>
      <c r="V23" s="44">
        <f t="shared" si="9"/>
        <v>0.000004934629277</v>
      </c>
    </row>
    <row r="24">
      <c r="A24" s="23" t="s">
        <v>447</v>
      </c>
      <c r="B24" s="52"/>
      <c r="C24" s="52"/>
      <c r="D24" s="52"/>
      <c r="E24" s="52"/>
      <c r="F24" s="45">
        <f t="shared" si="10"/>
        <v>1.149712918</v>
      </c>
      <c r="G24" s="6">
        <f>config!$B$24</f>
        <v>800</v>
      </c>
      <c r="H24" s="6">
        <v>21.0</v>
      </c>
      <c r="I24" s="11">
        <f t="shared" si="6"/>
        <v>1236.25455</v>
      </c>
      <c r="J24" s="11">
        <v>2.0E8</v>
      </c>
      <c r="K24" s="11">
        <f t="shared" si="1"/>
        <v>3000018544</v>
      </c>
      <c r="L24" s="11">
        <f t="shared" si="2"/>
        <v>3000018544</v>
      </c>
      <c r="M24" s="46">
        <v>2.0</v>
      </c>
      <c r="N24" s="11">
        <f t="shared" si="3"/>
        <v>4000024725</v>
      </c>
      <c r="O24" s="11">
        <f t="shared" si="4"/>
        <v>8000049450</v>
      </c>
      <c r="P24" s="17">
        <f t="shared" si="5"/>
        <v>5210032204</v>
      </c>
      <c r="Q24" s="11">
        <f t="shared" si="11"/>
        <v>3094.23615</v>
      </c>
      <c r="R24" s="44">
        <f t="shared" si="7"/>
        <v>1683786.224</v>
      </c>
      <c r="S24" s="11">
        <f t="shared" si="12"/>
        <v>5767.503952</v>
      </c>
      <c r="T24" s="47">
        <f t="shared" si="13"/>
        <v>663.4753727</v>
      </c>
      <c r="U24" s="44">
        <f t="shared" si="8"/>
        <v>8.692868175</v>
      </c>
      <c r="V24" s="44">
        <f t="shared" si="9"/>
        <v>0.000005162691112</v>
      </c>
    </row>
    <row r="25">
      <c r="A25" s="23" t="s">
        <v>448</v>
      </c>
      <c r="B25" s="52"/>
      <c r="C25" s="52"/>
      <c r="D25" s="52"/>
      <c r="E25" s="52"/>
      <c r="F25" s="45">
        <f t="shared" si="10"/>
        <v>1.157760908</v>
      </c>
      <c r="G25" s="6">
        <f>config!$B$24</f>
        <v>800</v>
      </c>
      <c r="H25" s="6">
        <v>22.0</v>
      </c>
      <c r="I25" s="11">
        <f t="shared" si="6"/>
        <v>1263.45215</v>
      </c>
      <c r="J25" s="11">
        <v>2.0E8</v>
      </c>
      <c r="K25" s="11">
        <f t="shared" si="1"/>
        <v>3000018952</v>
      </c>
      <c r="L25" s="11">
        <f t="shared" si="2"/>
        <v>3000018952</v>
      </c>
      <c r="M25" s="46">
        <v>2.0</v>
      </c>
      <c r="N25" s="11">
        <f t="shared" si="3"/>
        <v>4000025269</v>
      </c>
      <c r="O25" s="11">
        <f t="shared" si="4"/>
        <v>8000050538</v>
      </c>
      <c r="P25" s="17">
        <f t="shared" si="5"/>
        <v>5210032913</v>
      </c>
      <c r="Q25" s="11">
        <f t="shared" si="11"/>
        <v>3174.68629</v>
      </c>
      <c r="R25" s="44">
        <f t="shared" si="7"/>
        <v>1641117.401</v>
      </c>
      <c r="S25" s="11">
        <f t="shared" si="12"/>
        <v>5969.36659</v>
      </c>
      <c r="T25" s="47">
        <f t="shared" si="13"/>
        <v>673.4275033</v>
      </c>
      <c r="U25" s="44">
        <f t="shared" si="8"/>
        <v>8.864156218</v>
      </c>
      <c r="V25" s="44">
        <f t="shared" si="9"/>
        <v>0.000005401293175</v>
      </c>
    </row>
    <row r="26">
      <c r="A26" s="23" t="s">
        <v>449</v>
      </c>
      <c r="B26" s="52"/>
      <c r="C26" s="52"/>
      <c r="D26" s="52"/>
      <c r="E26" s="52"/>
      <c r="F26" s="45">
        <f t="shared" si="10"/>
        <v>1.165865235</v>
      </c>
      <c r="G26" s="6">
        <f>config!$B$24</f>
        <v>800</v>
      </c>
      <c r="H26" s="6">
        <v>23.0</v>
      </c>
      <c r="I26" s="11">
        <f t="shared" si="6"/>
        <v>1291.248097</v>
      </c>
      <c r="J26" s="11">
        <v>2.0E8</v>
      </c>
      <c r="K26" s="11">
        <f t="shared" si="1"/>
        <v>3000019369</v>
      </c>
      <c r="L26" s="11">
        <f t="shared" si="2"/>
        <v>3000019369</v>
      </c>
      <c r="M26" s="46">
        <v>2.0</v>
      </c>
      <c r="N26" s="11">
        <f t="shared" si="3"/>
        <v>4000025825</v>
      </c>
      <c r="O26" s="11">
        <f t="shared" si="4"/>
        <v>8000051650</v>
      </c>
      <c r="P26" s="17">
        <f t="shared" si="5"/>
        <v>5210033637</v>
      </c>
      <c r="Q26" s="11">
        <f t="shared" si="11"/>
        <v>3257.228133</v>
      </c>
      <c r="R26" s="44">
        <f t="shared" si="7"/>
        <v>1599529.853</v>
      </c>
      <c r="S26" s="11">
        <f t="shared" si="12"/>
        <v>6178.294421</v>
      </c>
      <c r="T26" s="47">
        <f t="shared" si="13"/>
        <v>683.5289158</v>
      </c>
      <c r="U26" s="44">
        <f t="shared" si="8"/>
        <v>9.038819395</v>
      </c>
      <c r="V26" s="44">
        <f t="shared" si="9"/>
        <v>0.0000056509226</v>
      </c>
    </row>
    <row r="27">
      <c r="A27" s="23" t="s">
        <v>450</v>
      </c>
      <c r="B27" s="52"/>
      <c r="C27" s="52"/>
      <c r="D27" s="52"/>
      <c r="E27" s="52"/>
      <c r="F27" s="45">
        <f t="shared" si="10"/>
        <v>1.174026291</v>
      </c>
      <c r="G27" s="6">
        <f>config!$B$24</f>
        <v>800</v>
      </c>
      <c r="H27" s="6">
        <v>24.0</v>
      </c>
      <c r="I27" s="11">
        <f t="shared" si="6"/>
        <v>1319.655555</v>
      </c>
      <c r="J27" s="11">
        <v>2.0E8</v>
      </c>
      <c r="K27" s="11">
        <f t="shared" si="1"/>
        <v>3000019795</v>
      </c>
      <c r="L27" s="11">
        <f t="shared" si="2"/>
        <v>3000019795</v>
      </c>
      <c r="M27" s="46">
        <v>2.0</v>
      </c>
      <c r="N27" s="11">
        <f t="shared" si="3"/>
        <v>4000026393</v>
      </c>
      <c r="O27" s="11">
        <f t="shared" si="4"/>
        <v>8000052786</v>
      </c>
      <c r="P27" s="17">
        <f t="shared" si="5"/>
        <v>5210034377</v>
      </c>
      <c r="Q27" s="11">
        <f t="shared" si="11"/>
        <v>3341.916065</v>
      </c>
      <c r="R27" s="44">
        <f t="shared" si="7"/>
        <v>1558996.179</v>
      </c>
      <c r="S27" s="11">
        <f t="shared" si="12"/>
        <v>6394.534726</v>
      </c>
      <c r="T27" s="47">
        <f t="shared" si="13"/>
        <v>693.7818496</v>
      </c>
      <c r="U27" s="44">
        <f t="shared" si="8"/>
        <v>9.21692421</v>
      </c>
      <c r="V27" s="44">
        <f t="shared" si="9"/>
        <v>0.00000591208903</v>
      </c>
    </row>
    <row r="28">
      <c r="A28" s="23" t="s">
        <v>451</v>
      </c>
      <c r="B28" s="52"/>
      <c r="C28" s="52"/>
      <c r="D28" s="52"/>
      <c r="E28" s="52"/>
      <c r="F28" s="45">
        <f t="shared" si="10"/>
        <v>1.182244476</v>
      </c>
      <c r="G28" s="6">
        <f>config!$B$24</f>
        <v>800</v>
      </c>
      <c r="H28" s="6">
        <v>25.0</v>
      </c>
      <c r="I28" s="11">
        <f t="shared" si="6"/>
        <v>1348.687978</v>
      </c>
      <c r="J28" s="11">
        <v>2.0E8</v>
      </c>
      <c r="K28" s="11">
        <f t="shared" si="1"/>
        <v>3000020230</v>
      </c>
      <c r="L28" s="11">
        <f t="shared" si="2"/>
        <v>3000020230</v>
      </c>
      <c r="M28" s="46">
        <v>2.0</v>
      </c>
      <c r="N28" s="11">
        <f t="shared" si="3"/>
        <v>4000026974</v>
      </c>
      <c r="O28" s="11">
        <f t="shared" si="4"/>
        <v>8000053948</v>
      </c>
      <c r="P28" s="17">
        <f t="shared" si="5"/>
        <v>5210035133</v>
      </c>
      <c r="Q28" s="11">
        <f t="shared" si="11"/>
        <v>3428.805883</v>
      </c>
      <c r="R28" s="44">
        <f t="shared" si="7"/>
        <v>1519489.674</v>
      </c>
      <c r="S28" s="11">
        <f t="shared" si="12"/>
        <v>6618.343441</v>
      </c>
      <c r="T28" s="47">
        <f t="shared" si="13"/>
        <v>704.1885773</v>
      </c>
      <c r="U28" s="44">
        <f t="shared" si="8"/>
        <v>9.39853848</v>
      </c>
      <c r="V28" s="44">
        <f t="shared" si="9"/>
        <v>0.000006185325666</v>
      </c>
    </row>
    <row r="29">
      <c r="A29" s="23" t="s">
        <v>452</v>
      </c>
      <c r="B29" s="52"/>
      <c r="C29" s="52"/>
      <c r="D29" s="52"/>
      <c r="E29" s="52"/>
      <c r="F29" s="45">
        <f t="shared" si="10"/>
        <v>1.190520187</v>
      </c>
      <c r="G29" s="6">
        <f>config!$B$24</f>
        <v>800</v>
      </c>
      <c r="H29" s="6">
        <v>26.0</v>
      </c>
      <c r="I29" s="11">
        <f t="shared" si="6"/>
        <v>1378.359113</v>
      </c>
      <c r="J29" s="11">
        <v>2.0E8</v>
      </c>
      <c r="K29" s="11">
        <f t="shared" si="1"/>
        <v>3000020675</v>
      </c>
      <c r="L29" s="11">
        <f t="shared" si="2"/>
        <v>3000020675</v>
      </c>
      <c r="M29" s="46">
        <v>2.0</v>
      </c>
      <c r="N29" s="11">
        <f t="shared" si="3"/>
        <v>4000027567</v>
      </c>
      <c r="O29" s="11">
        <f t="shared" si="4"/>
        <v>8000055134</v>
      </c>
      <c r="P29" s="17">
        <f t="shared" si="5"/>
        <v>5210035906</v>
      </c>
      <c r="Q29" s="11">
        <f t="shared" si="11"/>
        <v>3517.954836</v>
      </c>
      <c r="R29" s="44">
        <f t="shared" si="7"/>
        <v>1480984.308</v>
      </c>
      <c r="S29" s="11">
        <f t="shared" si="12"/>
        <v>6849.985462</v>
      </c>
      <c r="T29" s="47">
        <f t="shared" si="13"/>
        <v>714.751406</v>
      </c>
      <c r="U29" s="44">
        <f t="shared" si="8"/>
        <v>9.583731357</v>
      </c>
      <c r="V29" s="44">
        <f t="shared" si="9"/>
        <v>0.000006471190348</v>
      </c>
    </row>
    <row r="30">
      <c r="A30" s="23" t="s">
        <v>453</v>
      </c>
      <c r="B30" s="52"/>
      <c r="C30" s="52"/>
      <c r="D30" s="52"/>
      <c r="E30" s="52"/>
      <c r="F30" s="45">
        <f t="shared" si="10"/>
        <v>1.198853828</v>
      </c>
      <c r="G30" s="6">
        <f>config!$B$24</f>
        <v>800</v>
      </c>
      <c r="H30" s="6">
        <v>27.0</v>
      </c>
      <c r="I30" s="11">
        <f t="shared" si="6"/>
        <v>1408.683014</v>
      </c>
      <c r="J30" s="11">
        <v>2.0E8</v>
      </c>
      <c r="K30" s="11">
        <f t="shared" si="1"/>
        <v>3000021130</v>
      </c>
      <c r="L30" s="11">
        <f t="shared" si="2"/>
        <v>3000021130</v>
      </c>
      <c r="M30" s="46">
        <v>2.0</v>
      </c>
      <c r="N30" s="11">
        <f t="shared" si="3"/>
        <v>4000028174</v>
      </c>
      <c r="O30" s="11">
        <f t="shared" si="4"/>
        <v>8000056347</v>
      </c>
      <c r="P30" s="17">
        <f t="shared" si="5"/>
        <v>5210036696</v>
      </c>
      <c r="Q30" s="11">
        <f t="shared" si="11"/>
        <v>3609.421661</v>
      </c>
      <c r="R30" s="44">
        <f t="shared" si="7"/>
        <v>1443454.71</v>
      </c>
      <c r="S30" s="11">
        <f t="shared" si="12"/>
        <v>7089.734953</v>
      </c>
      <c r="T30" s="47">
        <f t="shared" si="13"/>
        <v>725.4726771</v>
      </c>
      <c r="U30" s="44">
        <f t="shared" si="8"/>
        <v>9.772573354</v>
      </c>
      <c r="V30" s="44">
        <f t="shared" si="9"/>
        <v>0.0000067702667</v>
      </c>
    </row>
    <row r="31">
      <c r="A31" s="23" t="s">
        <v>454</v>
      </c>
      <c r="B31" s="52"/>
      <c r="C31" s="52"/>
      <c r="D31" s="52"/>
      <c r="E31" s="52"/>
      <c r="F31" s="45">
        <f t="shared" si="10"/>
        <v>1.207245805</v>
      </c>
      <c r="G31" s="6">
        <f>config!$B$24</f>
        <v>800</v>
      </c>
      <c r="H31" s="6">
        <v>28.0</v>
      </c>
      <c r="I31" s="11">
        <f t="shared" si="6"/>
        <v>1439.67404</v>
      </c>
      <c r="J31" s="11">
        <v>2.0E8</v>
      </c>
      <c r="K31" s="11">
        <f t="shared" si="1"/>
        <v>3000021595</v>
      </c>
      <c r="L31" s="11">
        <f t="shared" si="2"/>
        <v>3000021595</v>
      </c>
      <c r="M31" s="46">
        <v>2.0</v>
      </c>
      <c r="N31" s="11">
        <f t="shared" si="3"/>
        <v>4000028793</v>
      </c>
      <c r="O31" s="11">
        <f t="shared" si="4"/>
        <v>8000057587</v>
      </c>
      <c r="P31" s="17">
        <f t="shared" si="5"/>
        <v>5210037504</v>
      </c>
      <c r="Q31" s="11">
        <f t="shared" si="11"/>
        <v>3703.266625</v>
      </c>
      <c r="R31" s="44">
        <f t="shared" si="7"/>
        <v>1406876.153</v>
      </c>
      <c r="S31" s="11">
        <f t="shared" si="12"/>
        <v>7337.875676</v>
      </c>
      <c r="T31" s="47">
        <f t="shared" si="13"/>
        <v>736.3547672</v>
      </c>
      <c r="U31" s="44">
        <f t="shared" si="8"/>
        <v>9.965136376</v>
      </c>
      <c r="V31" s="44">
        <f t="shared" si="9"/>
        <v>0.000007083165318</v>
      </c>
    </row>
    <row r="32">
      <c r="A32" s="52"/>
      <c r="B32" s="52"/>
      <c r="C32" s="52"/>
      <c r="D32" s="52"/>
      <c r="E32" s="52"/>
      <c r="F32" s="45">
        <f t="shared" si="10"/>
        <v>1.215696526</v>
      </c>
      <c r="G32" s="6">
        <f>config!$B$24</f>
        <v>800</v>
      </c>
      <c r="H32" s="6">
        <v>29.0</v>
      </c>
      <c r="I32" s="11">
        <f t="shared" si="6"/>
        <v>1471.346869</v>
      </c>
      <c r="J32" s="11">
        <v>2.0E8</v>
      </c>
      <c r="K32" s="11">
        <f t="shared" si="1"/>
        <v>3000022070</v>
      </c>
      <c r="L32" s="11">
        <f t="shared" si="2"/>
        <v>3000022070</v>
      </c>
      <c r="M32" s="46">
        <v>2.0</v>
      </c>
      <c r="N32" s="11">
        <f t="shared" si="3"/>
        <v>4000029427</v>
      </c>
      <c r="O32" s="11">
        <f t="shared" si="4"/>
        <v>8000058854</v>
      </c>
      <c r="P32" s="17">
        <f t="shared" si="5"/>
        <v>5210038329</v>
      </c>
      <c r="Q32" s="11">
        <f t="shared" si="11"/>
        <v>3799.551557</v>
      </c>
      <c r="R32" s="44">
        <f t="shared" si="7"/>
        <v>1371224.538</v>
      </c>
      <c r="S32" s="11">
        <f t="shared" si="12"/>
        <v>7594.701325</v>
      </c>
      <c r="T32" s="47">
        <f t="shared" si="13"/>
        <v>747.4000887</v>
      </c>
      <c r="U32" s="44">
        <f t="shared" si="8"/>
        <v>10.16149374</v>
      </c>
      <c r="V32" s="44">
        <f t="shared" si="9"/>
        <v>0.000007410525016</v>
      </c>
    </row>
    <row r="33">
      <c r="A33" s="52"/>
      <c r="B33" s="52"/>
      <c r="C33" s="52"/>
      <c r="D33" s="52"/>
      <c r="E33" s="52"/>
      <c r="F33" s="45">
        <f t="shared" si="10"/>
        <v>1.224206401</v>
      </c>
      <c r="G33" s="6">
        <f>config!$B$24</f>
        <v>800</v>
      </c>
      <c r="H33" s="6">
        <v>30.0</v>
      </c>
      <c r="I33" s="11">
        <f t="shared" si="6"/>
        <v>1503.7165</v>
      </c>
      <c r="J33" s="11">
        <v>2.0E8</v>
      </c>
      <c r="K33" s="11">
        <f t="shared" si="1"/>
        <v>3000022556</v>
      </c>
      <c r="L33" s="11">
        <f t="shared" si="2"/>
        <v>3000022556</v>
      </c>
      <c r="M33" s="46">
        <v>2.0</v>
      </c>
      <c r="N33" s="11">
        <f t="shared" si="3"/>
        <v>4000030074</v>
      </c>
      <c r="O33" s="11">
        <f t="shared" si="4"/>
        <v>8000060149</v>
      </c>
      <c r="P33" s="17">
        <f t="shared" si="5"/>
        <v>5210039172</v>
      </c>
      <c r="Q33" s="11">
        <f t="shared" si="11"/>
        <v>3898.339897</v>
      </c>
      <c r="R33" s="44">
        <f t="shared" si="7"/>
        <v>1336476.374</v>
      </c>
      <c r="S33" s="11">
        <f t="shared" si="12"/>
        <v>7860.515871</v>
      </c>
      <c r="T33" s="47">
        <f t="shared" si="13"/>
        <v>758.61109</v>
      </c>
      <c r="U33" s="44">
        <f t="shared" si="8"/>
        <v>10.36172022</v>
      </c>
      <c r="V33" s="44">
        <f t="shared" si="9"/>
        <v>0.000007753014134</v>
      </c>
      <c r="Z33" s="50"/>
    </row>
    <row r="34">
      <c r="A34" s="52"/>
      <c r="B34" s="52"/>
      <c r="C34" s="52"/>
      <c r="D34" s="52"/>
      <c r="E34" s="52"/>
      <c r="F34" s="45">
        <f t="shared" si="10"/>
        <v>1.232775846</v>
      </c>
      <c r="G34" s="6">
        <f>config!$B$24</f>
        <v>800</v>
      </c>
      <c r="H34" s="6">
        <v>31.0</v>
      </c>
      <c r="I34" s="11">
        <f t="shared" si="6"/>
        <v>1536.798263</v>
      </c>
      <c r="J34" s="11">
        <v>2.0E8</v>
      </c>
      <c r="K34" s="11">
        <f t="shared" si="1"/>
        <v>3000023052</v>
      </c>
      <c r="L34" s="11">
        <f t="shared" si="2"/>
        <v>3000023052</v>
      </c>
      <c r="M34" s="46">
        <v>2.0</v>
      </c>
      <c r="N34" s="11">
        <f t="shared" si="3"/>
        <v>4000030736</v>
      </c>
      <c r="O34" s="11">
        <f t="shared" si="4"/>
        <v>8000061472</v>
      </c>
      <c r="P34" s="17">
        <f t="shared" si="5"/>
        <v>5210040034</v>
      </c>
      <c r="Q34" s="11">
        <f t="shared" si="11"/>
        <v>3999.696735</v>
      </c>
      <c r="R34" s="44">
        <f t="shared" si="7"/>
        <v>1302608.767</v>
      </c>
      <c r="S34" s="11">
        <f t="shared" si="12"/>
        <v>8135.633927</v>
      </c>
      <c r="T34" s="47">
        <f t="shared" si="13"/>
        <v>769.9902564</v>
      </c>
      <c r="U34" s="44">
        <f t="shared" si="8"/>
        <v>10.56589205</v>
      </c>
      <c r="V34" s="44">
        <f t="shared" si="9"/>
        <v>0.000008111331899</v>
      </c>
      <c r="Z34" s="50"/>
    </row>
    <row r="35">
      <c r="A35" s="52"/>
      <c r="B35" s="52"/>
      <c r="C35" s="52"/>
      <c r="D35" s="52"/>
      <c r="E35" s="52"/>
      <c r="F35" s="45">
        <f t="shared" si="10"/>
        <v>1.241405277</v>
      </c>
      <c r="G35" s="6">
        <f>config!$B$24</f>
        <v>800</v>
      </c>
      <c r="H35" s="6">
        <v>32.0</v>
      </c>
      <c r="I35" s="11">
        <f t="shared" si="6"/>
        <v>1570.607825</v>
      </c>
      <c r="J35" s="11">
        <v>2.0E8</v>
      </c>
      <c r="K35" s="11">
        <f t="shared" si="1"/>
        <v>3000023559</v>
      </c>
      <c r="L35" s="11">
        <f t="shared" si="2"/>
        <v>3000023559</v>
      </c>
      <c r="M35" s="46">
        <v>2.0</v>
      </c>
      <c r="N35" s="11">
        <f t="shared" si="3"/>
        <v>4000031412</v>
      </c>
      <c r="O35" s="11">
        <f t="shared" si="4"/>
        <v>8000062824</v>
      </c>
      <c r="P35" s="17">
        <f t="shared" si="5"/>
        <v>5210040914</v>
      </c>
      <c r="Q35" s="11">
        <f t="shared" si="11"/>
        <v>4103.68885</v>
      </c>
      <c r="R35" s="44">
        <f t="shared" si="7"/>
        <v>1269599.403</v>
      </c>
      <c r="S35" s="11">
        <f t="shared" si="12"/>
        <v>8420.381114</v>
      </c>
      <c r="T35" s="47">
        <f t="shared" si="13"/>
        <v>781.5401102</v>
      </c>
      <c r="U35" s="44">
        <f t="shared" si="8"/>
        <v>10.77408696</v>
      </c>
      <c r="V35" s="44">
        <f t="shared" si="9"/>
        <v>0.000008486209853</v>
      </c>
      <c r="Z35" s="50"/>
    </row>
    <row r="36">
      <c r="A36" s="52"/>
      <c r="B36" s="52"/>
      <c r="C36" s="52"/>
      <c r="D36" s="52"/>
      <c r="E36" s="52"/>
      <c r="F36" s="45">
        <f t="shared" si="10"/>
        <v>1.250095114</v>
      </c>
      <c r="G36" s="6">
        <f>config!$B$24</f>
        <v>800</v>
      </c>
      <c r="H36" s="6">
        <v>33.0</v>
      </c>
      <c r="I36" s="11">
        <f t="shared" si="6"/>
        <v>1605.161197</v>
      </c>
      <c r="J36" s="11">
        <v>2.0E8</v>
      </c>
      <c r="K36" s="11">
        <f t="shared" si="1"/>
        <v>3000024077</v>
      </c>
      <c r="L36" s="11">
        <f t="shared" si="2"/>
        <v>3000024077</v>
      </c>
      <c r="M36" s="46">
        <v>2.0</v>
      </c>
      <c r="N36" s="11">
        <f t="shared" si="3"/>
        <v>4000032103</v>
      </c>
      <c r="O36" s="11">
        <f t="shared" si="4"/>
        <v>8000064206</v>
      </c>
      <c r="P36" s="17">
        <f t="shared" si="5"/>
        <v>5210041814</v>
      </c>
      <c r="Q36" s="11">
        <f t="shared" si="11"/>
        <v>4210.38476</v>
      </c>
      <c r="R36" s="44">
        <f t="shared" si="7"/>
        <v>1237426.533</v>
      </c>
      <c r="S36" s="11">
        <f t="shared" si="12"/>
        <v>8715.094453</v>
      </c>
      <c r="T36" s="47">
        <f t="shared" si="13"/>
        <v>793.2632119</v>
      </c>
      <c r="U36" s="44">
        <f t="shared" si="8"/>
        <v>10.98638424</v>
      </c>
      <c r="V36" s="44">
        <f t="shared" si="9"/>
        <v>0.000008878413348</v>
      </c>
      <c r="Z36" s="50"/>
    </row>
    <row r="37">
      <c r="A37" s="52"/>
      <c r="B37" s="52"/>
      <c r="C37" s="52"/>
      <c r="D37" s="52"/>
      <c r="E37" s="52"/>
      <c r="F37" s="45">
        <f t="shared" si="10"/>
        <v>1.25884578</v>
      </c>
      <c r="G37" s="6">
        <f>config!$B$24</f>
        <v>800</v>
      </c>
      <c r="H37" s="6">
        <v>34.0</v>
      </c>
      <c r="I37" s="11">
        <f t="shared" si="6"/>
        <v>1640.474743</v>
      </c>
      <c r="J37" s="11">
        <v>2.0E8</v>
      </c>
      <c r="K37" s="11">
        <f t="shared" si="1"/>
        <v>3000024607</v>
      </c>
      <c r="L37" s="11">
        <f t="shared" si="2"/>
        <v>3000024607</v>
      </c>
      <c r="M37" s="46">
        <v>2.0</v>
      </c>
      <c r="N37" s="11">
        <f t="shared" si="3"/>
        <v>4000032809</v>
      </c>
      <c r="O37" s="11">
        <f t="shared" si="4"/>
        <v>8000065619</v>
      </c>
      <c r="P37" s="17">
        <f t="shared" si="5"/>
        <v>5210042734</v>
      </c>
      <c r="Q37" s="11">
        <f t="shared" si="11"/>
        <v>4319.854763</v>
      </c>
      <c r="R37" s="44">
        <f t="shared" si="7"/>
        <v>1206068.958</v>
      </c>
      <c r="S37" s="11">
        <f t="shared" si="12"/>
        <v>9020.122759</v>
      </c>
      <c r="T37" s="47">
        <f t="shared" si="13"/>
        <v>805.1621601</v>
      </c>
      <c r="U37" s="44">
        <f t="shared" si="8"/>
        <v>11.20286472</v>
      </c>
      <c r="V37" s="44">
        <f t="shared" si="9"/>
        <v>0.000009288743107</v>
      </c>
    </row>
    <row r="38">
      <c r="A38" s="52"/>
      <c r="B38" s="52"/>
      <c r="C38" s="52"/>
      <c r="D38" s="52"/>
      <c r="E38" s="52"/>
      <c r="F38" s="45">
        <f t="shared" si="10"/>
        <v>1.2676577</v>
      </c>
      <c r="G38" s="6">
        <f>config!$B$24</f>
        <v>800</v>
      </c>
      <c r="H38" s="6">
        <v>35.0</v>
      </c>
      <c r="I38" s="11">
        <f t="shared" si="6"/>
        <v>1676.565187</v>
      </c>
      <c r="J38" s="11">
        <v>2.0E8</v>
      </c>
      <c r="K38" s="11">
        <f t="shared" si="1"/>
        <v>3000025148</v>
      </c>
      <c r="L38" s="11">
        <f t="shared" si="2"/>
        <v>3000025148</v>
      </c>
      <c r="M38" s="46">
        <v>2.0</v>
      </c>
      <c r="N38" s="11">
        <f t="shared" si="3"/>
        <v>4000033531</v>
      </c>
      <c r="O38" s="11">
        <f t="shared" si="4"/>
        <v>8000067063</v>
      </c>
      <c r="P38" s="17">
        <f t="shared" si="5"/>
        <v>5210043675</v>
      </c>
      <c r="Q38" s="11">
        <f t="shared" si="11"/>
        <v>4432.170987</v>
      </c>
      <c r="R38" s="44">
        <f t="shared" si="7"/>
        <v>1175506.019</v>
      </c>
      <c r="S38" s="11">
        <f t="shared" si="12"/>
        <v>9335.827056</v>
      </c>
      <c r="T38" s="47">
        <f t="shared" si="13"/>
        <v>817.2395925</v>
      </c>
      <c r="U38" s="44">
        <f t="shared" si="8"/>
        <v>11.42361083</v>
      </c>
      <c r="V38" s="44">
        <f t="shared" si="9"/>
        <v>0.00000971803686</v>
      </c>
    </row>
    <row r="39">
      <c r="A39" s="52"/>
      <c r="B39" s="52"/>
      <c r="C39" s="52"/>
      <c r="D39" s="52"/>
      <c r="E39" s="52"/>
      <c r="F39" s="45">
        <f t="shared" si="10"/>
        <v>1.276531304</v>
      </c>
      <c r="G39" s="6">
        <f>config!$B$24</f>
        <v>800</v>
      </c>
      <c r="H39" s="6">
        <v>36.0</v>
      </c>
      <c r="I39" s="11">
        <f t="shared" si="6"/>
        <v>1713.449622</v>
      </c>
      <c r="J39" s="11">
        <v>2.0E8</v>
      </c>
      <c r="K39" s="11">
        <f t="shared" si="1"/>
        <v>3000025702</v>
      </c>
      <c r="L39" s="11">
        <f t="shared" si="2"/>
        <v>3000025702</v>
      </c>
      <c r="M39" s="46">
        <v>2.0</v>
      </c>
      <c r="N39" s="11">
        <f t="shared" si="3"/>
        <v>4000034269</v>
      </c>
      <c r="O39" s="11">
        <f t="shared" si="4"/>
        <v>8000068538</v>
      </c>
      <c r="P39" s="17">
        <f t="shared" si="5"/>
        <v>5210044635</v>
      </c>
      <c r="Q39" s="11">
        <f t="shared" si="11"/>
        <v>4547.407433</v>
      </c>
      <c r="R39" s="44">
        <f t="shared" si="7"/>
        <v>1145717.579</v>
      </c>
      <c r="S39" s="11">
        <f t="shared" si="12"/>
        <v>9662.581002</v>
      </c>
      <c r="T39" s="47">
        <f t="shared" si="13"/>
        <v>829.4981864</v>
      </c>
      <c r="U39" s="44">
        <f t="shared" si="8"/>
        <v>11.64870661</v>
      </c>
      <c r="V39" s="44">
        <f t="shared" si="9"/>
        <v>0.00001016717105</v>
      </c>
    </row>
    <row r="40">
      <c r="A40" s="52"/>
      <c r="B40" s="52"/>
      <c r="C40" s="52"/>
      <c r="D40" s="52"/>
      <c r="E40" s="52"/>
      <c r="F40" s="45">
        <f t="shared" si="10"/>
        <v>1.285467023</v>
      </c>
      <c r="G40" s="6">
        <f>config!$B$24</f>
        <v>800</v>
      </c>
      <c r="H40" s="6">
        <v>37.0</v>
      </c>
      <c r="I40" s="11">
        <f t="shared" si="6"/>
        <v>1751.145513</v>
      </c>
      <c r="J40" s="11">
        <v>2.0E8</v>
      </c>
      <c r="K40" s="11">
        <f t="shared" si="1"/>
        <v>3000026267</v>
      </c>
      <c r="L40" s="11">
        <f t="shared" si="2"/>
        <v>3000026267</v>
      </c>
      <c r="M40" s="46">
        <v>2.0</v>
      </c>
      <c r="N40" s="11">
        <f t="shared" si="3"/>
        <v>4000035023</v>
      </c>
      <c r="O40" s="11">
        <f t="shared" si="4"/>
        <v>8000070046</v>
      </c>
      <c r="P40" s="17">
        <f t="shared" si="5"/>
        <v>5210045617</v>
      </c>
      <c r="Q40" s="11">
        <f t="shared" si="11"/>
        <v>4665.640026</v>
      </c>
      <c r="R40" s="44">
        <f t="shared" si="7"/>
        <v>1116684.011</v>
      </c>
      <c r="S40" s="11">
        <f t="shared" si="12"/>
        <v>10000.77134</v>
      </c>
      <c r="T40" s="47">
        <f t="shared" si="13"/>
        <v>841.9406592</v>
      </c>
      <c r="U40" s="44">
        <f t="shared" si="8"/>
        <v>11.87823777</v>
      </c>
      <c r="V40" s="44">
        <f t="shared" si="9"/>
        <v>0.00001063706264</v>
      </c>
    </row>
    <row r="41">
      <c r="A41" s="52"/>
      <c r="B41" s="52"/>
      <c r="C41" s="52"/>
      <c r="D41" s="52"/>
      <c r="E41" s="52"/>
      <c r="F41" s="45">
        <f t="shared" si="10"/>
        <v>1.294465292</v>
      </c>
      <c r="G41" s="6">
        <f>config!$B$24</f>
        <v>800</v>
      </c>
      <c r="H41" s="6">
        <v>38.0</v>
      </c>
      <c r="I41" s="11">
        <f t="shared" si="6"/>
        <v>1789.670715</v>
      </c>
      <c r="J41" s="11">
        <v>2.0E8</v>
      </c>
      <c r="K41" s="11">
        <f t="shared" si="1"/>
        <v>3000026845</v>
      </c>
      <c r="L41" s="11">
        <f t="shared" si="2"/>
        <v>3000026845</v>
      </c>
      <c r="M41" s="46">
        <v>2.0</v>
      </c>
      <c r="N41" s="11">
        <f t="shared" si="3"/>
        <v>4000035793</v>
      </c>
      <c r="O41" s="11">
        <f t="shared" si="4"/>
        <v>8000071587</v>
      </c>
      <c r="P41" s="17">
        <f t="shared" si="5"/>
        <v>5210046621</v>
      </c>
      <c r="Q41" s="11">
        <f t="shared" si="11"/>
        <v>4786.946667</v>
      </c>
      <c r="R41" s="44">
        <f t="shared" si="7"/>
        <v>1088386.185</v>
      </c>
      <c r="S41" s="11">
        <f t="shared" si="12"/>
        <v>10350.79833</v>
      </c>
      <c r="T41" s="47">
        <f t="shared" si="13"/>
        <v>854.569769</v>
      </c>
      <c r="U41" s="44">
        <f t="shared" si="8"/>
        <v>12.11229172</v>
      </c>
      <c r="V41" s="44">
        <f t="shared" si="9"/>
        <v>0.00001112867095</v>
      </c>
    </row>
    <row r="42">
      <c r="A42" s="52"/>
      <c r="B42" s="52"/>
      <c r="C42" s="52"/>
      <c r="D42" s="52"/>
      <c r="E42" s="52"/>
      <c r="F42" s="45">
        <f t="shared" si="10"/>
        <v>1.303526549</v>
      </c>
      <c r="G42" s="6">
        <f>config!$B$24</f>
        <v>800</v>
      </c>
      <c r="H42" s="6">
        <v>39.0</v>
      </c>
      <c r="I42" s="11">
        <f t="shared" si="6"/>
        <v>1829.04347</v>
      </c>
      <c r="J42" s="11">
        <v>2.0E8</v>
      </c>
      <c r="K42" s="11">
        <f t="shared" si="1"/>
        <v>3000027436</v>
      </c>
      <c r="L42" s="11">
        <f t="shared" si="2"/>
        <v>3000027436</v>
      </c>
      <c r="M42" s="46">
        <v>2.0</v>
      </c>
      <c r="N42" s="11">
        <f t="shared" si="3"/>
        <v>4000036581</v>
      </c>
      <c r="O42" s="11">
        <f t="shared" si="4"/>
        <v>8000073162</v>
      </c>
      <c r="P42" s="17">
        <f t="shared" si="5"/>
        <v>5210047647</v>
      </c>
      <c r="Q42" s="11">
        <f t="shared" si="11"/>
        <v>4911.40728</v>
      </c>
      <c r="R42" s="44">
        <f t="shared" si="7"/>
        <v>1060805.457</v>
      </c>
      <c r="S42" s="11">
        <f t="shared" si="12"/>
        <v>10713.07628</v>
      </c>
      <c r="T42" s="47">
        <f t="shared" si="13"/>
        <v>867.3883156</v>
      </c>
      <c r="U42" s="44">
        <f t="shared" si="8"/>
        <v>12.35095756</v>
      </c>
      <c r="V42" s="44">
        <f t="shared" si="9"/>
        <v>0.00001164299964</v>
      </c>
    </row>
    <row r="43">
      <c r="A43" s="52"/>
      <c r="B43" s="52"/>
      <c r="C43" s="52"/>
      <c r="D43" s="52"/>
      <c r="E43" s="52"/>
      <c r="F43" s="45">
        <f t="shared" si="10"/>
        <v>1.312651235</v>
      </c>
      <c r="G43" s="6">
        <f>config!$B$24</f>
        <v>800</v>
      </c>
      <c r="H43" s="6">
        <v>40.0</v>
      </c>
      <c r="I43" s="11">
        <f t="shared" si="6"/>
        <v>1869.282427</v>
      </c>
      <c r="J43" s="11">
        <v>2.0E8</v>
      </c>
      <c r="K43" s="11">
        <f t="shared" si="1"/>
        <v>3000028039</v>
      </c>
      <c r="L43" s="11">
        <f t="shared" si="2"/>
        <v>3000028039</v>
      </c>
      <c r="M43" s="46">
        <v>2.0</v>
      </c>
      <c r="N43" s="11">
        <f t="shared" si="3"/>
        <v>4000037386</v>
      </c>
      <c r="O43" s="11">
        <f t="shared" si="4"/>
        <v>8000074771</v>
      </c>
      <c r="P43" s="17">
        <f t="shared" si="5"/>
        <v>5210048695</v>
      </c>
      <c r="Q43" s="11">
        <f t="shared" si="11"/>
        <v>5039.10387</v>
      </c>
      <c r="R43" s="44">
        <f t="shared" si="7"/>
        <v>1033923.656</v>
      </c>
      <c r="S43" s="11">
        <f t="shared" si="12"/>
        <v>11088.03395</v>
      </c>
      <c r="T43" s="47">
        <f t="shared" si="13"/>
        <v>880.3991403</v>
      </c>
      <c r="U43" s="44">
        <f t="shared" si="8"/>
        <v>12.59432618</v>
      </c>
      <c r="V43" s="44">
        <f t="shared" si="9"/>
        <v>0.00001218109878</v>
      </c>
    </row>
    <row r="44">
      <c r="A44" s="52"/>
      <c r="B44" s="52"/>
      <c r="C44" s="52"/>
      <c r="D44" s="52"/>
      <c r="E44" s="52"/>
      <c r="F44" s="45">
        <f t="shared" si="10"/>
        <v>1.321839794</v>
      </c>
      <c r="G44" s="6">
        <f>config!$B$24</f>
        <v>800</v>
      </c>
      <c r="H44" s="6">
        <v>41.0</v>
      </c>
      <c r="I44" s="11">
        <f t="shared" si="6"/>
        <v>1910.40664</v>
      </c>
      <c r="J44" s="11">
        <v>2.0E8</v>
      </c>
      <c r="K44" s="11">
        <f t="shared" si="1"/>
        <v>3000028656</v>
      </c>
      <c r="L44" s="11">
        <f t="shared" si="2"/>
        <v>3000028656</v>
      </c>
      <c r="M44" s="46">
        <v>2.0</v>
      </c>
      <c r="N44" s="11">
        <f t="shared" si="3"/>
        <v>4000038208</v>
      </c>
      <c r="O44" s="11">
        <f t="shared" si="4"/>
        <v>8000076416</v>
      </c>
      <c r="P44" s="17">
        <f t="shared" si="5"/>
        <v>5210049766</v>
      </c>
      <c r="Q44" s="11">
        <f t="shared" si="11"/>
        <v>5170.12057</v>
      </c>
      <c r="R44" s="44">
        <f t="shared" si="7"/>
        <v>1007723.069</v>
      </c>
      <c r="S44" s="11">
        <f t="shared" si="12"/>
        <v>11476.11513</v>
      </c>
      <c r="T44" s="47">
        <f t="shared" si="13"/>
        <v>893.6051274</v>
      </c>
      <c r="U44" s="44">
        <f t="shared" si="8"/>
        <v>12.84249025</v>
      </c>
      <c r="V44" s="44">
        <f t="shared" si="9"/>
        <v>0.00001274406694</v>
      </c>
    </row>
    <row r="45">
      <c r="A45" s="52"/>
      <c r="B45" s="52"/>
      <c r="C45" s="52"/>
      <c r="D45" s="52"/>
      <c r="E45" s="52"/>
      <c r="F45" s="45">
        <f t="shared" si="10"/>
        <v>1.331092672</v>
      </c>
      <c r="G45" s="6">
        <f>config!$B$24</f>
        <v>800</v>
      </c>
      <c r="H45" s="6">
        <v>42.0</v>
      </c>
      <c r="I45" s="11">
        <f t="shared" si="6"/>
        <v>1952.435586</v>
      </c>
      <c r="J45" s="11">
        <v>2.0E8</v>
      </c>
      <c r="K45" s="11">
        <f t="shared" si="1"/>
        <v>3000029287</v>
      </c>
      <c r="L45" s="11">
        <f t="shared" si="2"/>
        <v>3000029287</v>
      </c>
      <c r="M45" s="46">
        <v>2.0</v>
      </c>
      <c r="N45" s="11">
        <f t="shared" si="3"/>
        <v>4000039049</v>
      </c>
      <c r="O45" s="11">
        <f t="shared" si="4"/>
        <v>8000078097</v>
      </c>
      <c r="P45" s="17">
        <f t="shared" si="5"/>
        <v>5210050861</v>
      </c>
      <c r="Q45" s="11">
        <f t="shared" si="11"/>
        <v>5304.543705</v>
      </c>
      <c r="R45" s="44">
        <f t="shared" si="7"/>
        <v>982186.4331</v>
      </c>
      <c r="S45" s="11">
        <f t="shared" si="12"/>
        <v>11877.77916</v>
      </c>
      <c r="T45" s="47">
        <f t="shared" si="13"/>
        <v>907.0092043</v>
      </c>
      <c r="U45" s="44">
        <f t="shared" si="8"/>
        <v>13.09554424</v>
      </c>
      <c r="V45" s="44">
        <f t="shared" si="9"/>
        <v>0.00001333305348</v>
      </c>
    </row>
    <row r="46">
      <c r="A46" s="52"/>
      <c r="B46" s="52"/>
      <c r="C46" s="52"/>
      <c r="D46" s="52"/>
      <c r="E46" s="52"/>
      <c r="F46" s="45">
        <f t="shared" si="10"/>
        <v>1.340410321</v>
      </c>
      <c r="G46" s="6">
        <f>config!$B$24</f>
        <v>800</v>
      </c>
      <c r="H46" s="6">
        <v>43.0</v>
      </c>
      <c r="I46" s="11">
        <f t="shared" si="6"/>
        <v>1995.389169</v>
      </c>
      <c r="J46" s="11">
        <v>2.0E8</v>
      </c>
      <c r="K46" s="11">
        <f t="shared" si="1"/>
        <v>3000029931</v>
      </c>
      <c r="L46" s="11">
        <f t="shared" si="2"/>
        <v>3000029931</v>
      </c>
      <c r="M46" s="46">
        <v>2.0</v>
      </c>
      <c r="N46" s="11">
        <f t="shared" si="3"/>
        <v>4000039908</v>
      </c>
      <c r="O46" s="11">
        <f t="shared" si="4"/>
        <v>8000079816</v>
      </c>
      <c r="P46" s="17">
        <f t="shared" si="5"/>
        <v>5210051980</v>
      </c>
      <c r="Q46" s="11">
        <f t="shared" si="11"/>
        <v>5442.461841</v>
      </c>
      <c r="R46" s="44">
        <f t="shared" si="7"/>
        <v>957296.924</v>
      </c>
      <c r="S46" s="11">
        <f t="shared" si="12"/>
        <v>12293.50143</v>
      </c>
      <c r="T46" s="47">
        <f t="shared" si="13"/>
        <v>920.6143424</v>
      </c>
      <c r="U46" s="44">
        <f t="shared" si="8"/>
        <v>13.35358452</v>
      </c>
      <c r="V46" s="44">
        <f t="shared" si="9"/>
        <v>0.00001394926087</v>
      </c>
    </row>
    <row r="47">
      <c r="A47" s="52"/>
      <c r="B47" s="52"/>
      <c r="C47" s="52"/>
      <c r="D47" s="52"/>
      <c r="E47" s="52"/>
      <c r="F47" s="45">
        <f t="shared" si="10"/>
        <v>1.349793193</v>
      </c>
      <c r="G47" s="6">
        <f>config!$B$24</f>
        <v>800</v>
      </c>
      <c r="H47" s="6">
        <v>44.0</v>
      </c>
      <c r="I47" s="11">
        <f t="shared" si="6"/>
        <v>2039.287731</v>
      </c>
      <c r="J47" s="11">
        <v>2.0E8</v>
      </c>
      <c r="K47" s="11">
        <f t="shared" si="1"/>
        <v>3000030589</v>
      </c>
      <c r="L47" s="11">
        <f t="shared" si="2"/>
        <v>3000030589</v>
      </c>
      <c r="M47" s="46">
        <v>2.0</v>
      </c>
      <c r="N47" s="11">
        <f t="shared" si="3"/>
        <v>4000040786</v>
      </c>
      <c r="O47" s="11">
        <f t="shared" si="4"/>
        <v>8000081572</v>
      </c>
      <c r="P47" s="17">
        <f t="shared" si="5"/>
        <v>5210053123</v>
      </c>
      <c r="Q47" s="11">
        <f t="shared" si="11"/>
        <v>5583.965849</v>
      </c>
      <c r="R47" s="44">
        <f t="shared" si="7"/>
        <v>933038.1424</v>
      </c>
      <c r="S47" s="11">
        <f t="shared" si="12"/>
        <v>12723.77398</v>
      </c>
      <c r="T47" s="47">
        <f t="shared" si="13"/>
        <v>934.4235575</v>
      </c>
      <c r="U47" s="44">
        <f t="shared" si="8"/>
        <v>13.61670934</v>
      </c>
      <c r="V47" s="44">
        <f t="shared" si="9"/>
        <v>0.00001459394715</v>
      </c>
    </row>
    <row r="48">
      <c r="A48" s="52"/>
      <c r="B48" s="52"/>
      <c r="C48" s="52"/>
      <c r="D48" s="52"/>
      <c r="E48" s="52"/>
      <c r="F48" s="45">
        <f t="shared" si="10"/>
        <v>1.359241746</v>
      </c>
      <c r="G48" s="6">
        <f>config!$B$24</f>
        <v>800</v>
      </c>
      <c r="H48" s="6">
        <v>45.0</v>
      </c>
      <c r="I48" s="11">
        <f t="shared" si="6"/>
        <v>2084.152061</v>
      </c>
      <c r="J48" s="11">
        <v>2.0E8</v>
      </c>
      <c r="K48" s="11">
        <f t="shared" si="1"/>
        <v>3000031262</v>
      </c>
      <c r="L48" s="11">
        <f t="shared" si="2"/>
        <v>3000031262</v>
      </c>
      <c r="M48" s="46">
        <v>2.0</v>
      </c>
      <c r="N48" s="11">
        <f t="shared" si="3"/>
        <v>4000041683</v>
      </c>
      <c r="O48" s="11">
        <f t="shared" si="4"/>
        <v>8000083366</v>
      </c>
      <c r="P48" s="17">
        <f t="shared" si="5"/>
        <v>5210054292</v>
      </c>
      <c r="Q48" s="11">
        <f t="shared" si="11"/>
        <v>5729.148961</v>
      </c>
      <c r="R48" s="44">
        <f t="shared" si="7"/>
        <v>909394.105</v>
      </c>
      <c r="S48" s="11">
        <f t="shared" si="12"/>
        <v>13169.10607</v>
      </c>
      <c r="T48" s="47">
        <f t="shared" si="13"/>
        <v>948.4399109</v>
      </c>
      <c r="U48" s="44">
        <f t="shared" si="8"/>
        <v>13.88501888</v>
      </c>
      <c r="V48" s="44">
        <f t="shared" si="9"/>
        <v>0.00001526842852</v>
      </c>
    </row>
    <row r="49">
      <c r="A49" s="52"/>
      <c r="B49" s="52"/>
      <c r="C49" s="52"/>
      <c r="D49" s="52"/>
      <c r="E49" s="52"/>
      <c r="F49" s="45">
        <f t="shared" si="10"/>
        <v>1.368756438</v>
      </c>
      <c r="G49" s="6">
        <f>config!$B$24</f>
        <v>800</v>
      </c>
      <c r="H49" s="6">
        <v>46.0</v>
      </c>
      <c r="I49" s="11">
        <f t="shared" si="6"/>
        <v>2130.003406</v>
      </c>
      <c r="J49" s="11">
        <v>2.0E8</v>
      </c>
      <c r="K49" s="11">
        <f t="shared" si="1"/>
        <v>3000031950</v>
      </c>
      <c r="L49" s="11">
        <f t="shared" si="2"/>
        <v>3000031950</v>
      </c>
      <c r="M49" s="46">
        <v>2.0</v>
      </c>
      <c r="N49" s="11">
        <f t="shared" si="3"/>
        <v>4000042600</v>
      </c>
      <c r="O49" s="11">
        <f t="shared" si="4"/>
        <v>8000085200</v>
      </c>
      <c r="P49" s="17">
        <f t="shared" si="5"/>
        <v>5210055487</v>
      </c>
      <c r="Q49" s="11">
        <f t="shared" si="11"/>
        <v>5878.106834</v>
      </c>
      <c r="R49" s="44">
        <f t="shared" si="7"/>
        <v>886349.2334</v>
      </c>
      <c r="S49" s="11">
        <f t="shared" si="12"/>
        <v>13630.02479</v>
      </c>
      <c r="T49" s="47">
        <f t="shared" si="13"/>
        <v>962.6665096</v>
      </c>
      <c r="U49" s="44">
        <f t="shared" si="8"/>
        <v>14.15861532</v>
      </c>
      <c r="V49" s="44">
        <f t="shared" si="9"/>
        <v>0.00001597408198</v>
      </c>
    </row>
    <row r="50">
      <c r="A50" s="52"/>
      <c r="B50" s="52"/>
      <c r="C50" s="52"/>
      <c r="D50" s="52"/>
      <c r="E50" s="52"/>
      <c r="F50" s="45">
        <f t="shared" si="10"/>
        <v>1.378337733</v>
      </c>
      <c r="G50" s="6">
        <f>config!$B$24</f>
        <v>800</v>
      </c>
      <c r="H50" s="6">
        <v>47.0</v>
      </c>
      <c r="I50" s="11">
        <f t="shared" si="6"/>
        <v>2176.863481</v>
      </c>
      <c r="J50" s="11">
        <v>2.0E8</v>
      </c>
      <c r="K50" s="11">
        <f t="shared" si="1"/>
        <v>3000032653</v>
      </c>
      <c r="L50" s="11">
        <f t="shared" si="2"/>
        <v>3000032653</v>
      </c>
      <c r="M50" s="46">
        <v>2.0</v>
      </c>
      <c r="N50" s="11">
        <f t="shared" si="3"/>
        <v>4000043537</v>
      </c>
      <c r="O50" s="11">
        <f t="shared" si="4"/>
        <v>8000087075</v>
      </c>
      <c r="P50" s="17">
        <f t="shared" si="5"/>
        <v>5210056707</v>
      </c>
      <c r="Q50" s="11">
        <f t="shared" si="11"/>
        <v>6030.937612</v>
      </c>
      <c r="R50" s="44">
        <f t="shared" si="7"/>
        <v>863888.3442</v>
      </c>
      <c r="S50" s="11">
        <f t="shared" si="12"/>
        <v>14107.07565</v>
      </c>
      <c r="T50" s="47">
        <f t="shared" si="13"/>
        <v>977.1065072</v>
      </c>
      <c r="U50" s="44">
        <f t="shared" si="8"/>
        <v>14.43760281</v>
      </c>
      <c r="V50" s="44">
        <f t="shared" si="9"/>
        <v>0.0000167123482</v>
      </c>
    </row>
    <row r="51">
      <c r="A51" s="52"/>
      <c r="B51" s="52"/>
      <c r="C51" s="52"/>
      <c r="D51" s="52"/>
      <c r="E51" s="52"/>
      <c r="F51" s="45">
        <f t="shared" si="10"/>
        <v>1.387986097</v>
      </c>
      <c r="G51" s="6">
        <f>config!$B$24</f>
        <v>800</v>
      </c>
      <c r="H51" s="6">
        <v>48.0</v>
      </c>
      <c r="I51" s="11">
        <f t="shared" si="6"/>
        <v>2224.754478</v>
      </c>
      <c r="J51" s="11">
        <v>2.0E8</v>
      </c>
      <c r="K51" s="11">
        <f t="shared" si="1"/>
        <v>3000033371</v>
      </c>
      <c r="L51" s="11">
        <f t="shared" si="2"/>
        <v>3000033371</v>
      </c>
      <c r="M51" s="46">
        <v>2.0</v>
      </c>
      <c r="N51" s="11">
        <f t="shared" si="3"/>
        <v>4000044495</v>
      </c>
      <c r="O51" s="11">
        <f t="shared" si="4"/>
        <v>8000088990</v>
      </c>
      <c r="P51" s="17">
        <f t="shared" si="5"/>
        <v>5210057955</v>
      </c>
      <c r="Q51" s="11">
        <f t="shared" si="11"/>
        <v>6187.74199</v>
      </c>
      <c r="R51" s="44">
        <f t="shared" si="7"/>
        <v>841996.6384</v>
      </c>
      <c r="S51" s="11">
        <f t="shared" si="12"/>
        <v>14600.8233</v>
      </c>
      <c r="T51" s="47">
        <f t="shared" si="13"/>
        <v>991.7631048</v>
      </c>
      <c r="U51" s="44">
        <f t="shared" si="8"/>
        <v>14.72208759</v>
      </c>
      <c r="V51" s="44">
        <f t="shared" si="9"/>
        <v>0.00001748473441</v>
      </c>
    </row>
    <row r="52">
      <c r="A52" s="52"/>
      <c r="B52" s="52"/>
      <c r="C52" s="52"/>
      <c r="D52" s="52"/>
      <c r="E52" s="52"/>
      <c r="F52" s="45">
        <f t="shared" si="10"/>
        <v>1.397702</v>
      </c>
      <c r="G52" s="6">
        <f>config!$B$24</f>
        <v>800</v>
      </c>
      <c r="H52" s="6">
        <v>49.0</v>
      </c>
      <c r="I52" s="11">
        <f t="shared" si="6"/>
        <v>2273.699076</v>
      </c>
      <c r="J52" s="11">
        <v>2.0E8</v>
      </c>
      <c r="K52" s="11">
        <f t="shared" si="1"/>
        <v>3000034105</v>
      </c>
      <c r="L52" s="11">
        <f t="shared" si="2"/>
        <v>3000034105</v>
      </c>
      <c r="M52" s="46">
        <v>2.0</v>
      </c>
      <c r="N52" s="11">
        <f t="shared" si="3"/>
        <v>4000045474</v>
      </c>
      <c r="O52" s="11">
        <f t="shared" si="4"/>
        <v>8000090948</v>
      </c>
      <c r="P52" s="17">
        <f t="shared" si="5"/>
        <v>5210059230</v>
      </c>
      <c r="Q52" s="11">
        <f t="shared" si="11"/>
        <v>6348.623282</v>
      </c>
      <c r="R52" s="44">
        <f t="shared" si="7"/>
        <v>820659.6925</v>
      </c>
      <c r="S52" s="11">
        <f t="shared" si="12"/>
        <v>15111.85212</v>
      </c>
      <c r="T52" s="47">
        <f t="shared" si="13"/>
        <v>1006.639551</v>
      </c>
      <c r="U52" s="44">
        <f t="shared" si="8"/>
        <v>15.01217799</v>
      </c>
      <c r="V52" s="44">
        <f t="shared" si="9"/>
        <v>0.00001829281751</v>
      </c>
    </row>
    <row r="53">
      <c r="A53" s="52"/>
      <c r="B53" s="52"/>
      <c r="C53" s="52"/>
      <c r="D53" s="52"/>
      <c r="E53" s="52"/>
      <c r="F53" s="45">
        <f t="shared" si="10"/>
        <v>1.407485914</v>
      </c>
      <c r="G53" s="6">
        <f>config!$B$24</f>
        <v>800</v>
      </c>
      <c r="H53" s="6">
        <v>50.0</v>
      </c>
      <c r="I53" s="11">
        <f t="shared" si="6"/>
        <v>2323.720456</v>
      </c>
      <c r="J53" s="11">
        <v>2.0E8</v>
      </c>
      <c r="K53" s="11">
        <f t="shared" si="1"/>
        <v>3000034856</v>
      </c>
      <c r="L53" s="11">
        <f t="shared" si="2"/>
        <v>3000034856</v>
      </c>
      <c r="M53" s="46">
        <v>2.0</v>
      </c>
      <c r="N53" s="11">
        <f t="shared" si="3"/>
        <v>4000046474</v>
      </c>
      <c r="O53" s="11">
        <f t="shared" si="4"/>
        <v>8000092949</v>
      </c>
      <c r="P53" s="17">
        <f t="shared" si="5"/>
        <v>5210060533</v>
      </c>
      <c r="Q53" s="11">
        <f t="shared" si="11"/>
        <v>6513.687487</v>
      </c>
      <c r="R53" s="44">
        <f t="shared" si="7"/>
        <v>799863.4481</v>
      </c>
      <c r="S53" s="11">
        <f t="shared" si="12"/>
        <v>15640.76694</v>
      </c>
      <c r="T53" s="47">
        <f t="shared" si="13"/>
        <v>1021.739145</v>
      </c>
      <c r="U53" s="44">
        <f t="shared" si="8"/>
        <v>15.30798445</v>
      </c>
      <c r="V53" s="44">
        <f t="shared" si="9"/>
        <v>0.00001913824727</v>
      </c>
    </row>
    <row r="54">
      <c r="A54" s="52"/>
      <c r="B54" s="52"/>
      <c r="C54" s="52"/>
      <c r="D54" s="52"/>
      <c r="E54" s="52"/>
      <c r="F54" s="45">
        <f t="shared" si="10"/>
        <v>1.417338315</v>
      </c>
      <c r="G54" s="6">
        <f>config!$B$24</f>
        <v>800</v>
      </c>
      <c r="H54" s="6">
        <v>51.0</v>
      </c>
      <c r="I54" s="11">
        <f t="shared" si="6"/>
        <v>2374.842306</v>
      </c>
      <c r="J54" s="11">
        <v>2.0E8</v>
      </c>
      <c r="K54" s="11">
        <f t="shared" si="1"/>
        <v>3000035623</v>
      </c>
      <c r="L54" s="11">
        <f t="shared" si="2"/>
        <v>3000035623</v>
      </c>
      <c r="M54" s="46">
        <v>2.0</v>
      </c>
      <c r="N54" s="11">
        <f t="shared" si="3"/>
        <v>4000047497</v>
      </c>
      <c r="O54" s="11">
        <f t="shared" si="4"/>
        <v>8000094994</v>
      </c>
      <c r="P54" s="17">
        <f t="shared" si="5"/>
        <v>5210061865</v>
      </c>
      <c r="Q54" s="11">
        <f t="shared" si="11"/>
        <v>6683.043362</v>
      </c>
      <c r="R54" s="44">
        <f t="shared" si="7"/>
        <v>779594.2032</v>
      </c>
      <c r="S54" s="11">
        <f t="shared" si="12"/>
        <v>16188.19378</v>
      </c>
      <c r="T54" s="47">
        <f t="shared" si="13"/>
        <v>1037.065232</v>
      </c>
      <c r="U54" s="44">
        <f t="shared" si="8"/>
        <v>15.60961961</v>
      </c>
      <c r="V54" s="44">
        <f t="shared" si="9"/>
        <v>0.00002002274972</v>
      </c>
    </row>
    <row r="55">
      <c r="A55" s="52"/>
      <c r="B55" s="52"/>
      <c r="C55" s="52"/>
      <c r="D55" s="52"/>
      <c r="E55" s="52"/>
      <c r="F55" s="45">
        <f t="shared" si="10"/>
        <v>1.427259683</v>
      </c>
      <c r="G55" s="6">
        <f>config!$B$24</f>
        <v>800</v>
      </c>
      <c r="H55" s="6">
        <v>52.0</v>
      </c>
      <c r="I55" s="11">
        <f t="shared" si="6"/>
        <v>2427.088837</v>
      </c>
      <c r="J55" s="11">
        <v>2.0E8</v>
      </c>
      <c r="K55" s="11">
        <f t="shared" si="1"/>
        <v>3000036406</v>
      </c>
      <c r="L55" s="11">
        <f t="shared" si="2"/>
        <v>3000036406</v>
      </c>
      <c r="M55" s="46">
        <v>2.0</v>
      </c>
      <c r="N55" s="11">
        <f t="shared" si="3"/>
        <v>4000048542</v>
      </c>
      <c r="O55" s="11">
        <f t="shared" si="4"/>
        <v>8000097084</v>
      </c>
      <c r="P55" s="17">
        <f t="shared" si="5"/>
        <v>5210063226</v>
      </c>
      <c r="Q55" s="11">
        <f t="shared" si="11"/>
        <v>6856.802489</v>
      </c>
      <c r="R55" s="44">
        <f t="shared" si="7"/>
        <v>759838.6032</v>
      </c>
      <c r="S55" s="11">
        <f t="shared" si="12"/>
        <v>16754.78057</v>
      </c>
      <c r="T55" s="47">
        <f t="shared" si="13"/>
        <v>1052.62121</v>
      </c>
      <c r="U55" s="44">
        <f t="shared" si="8"/>
        <v>15.91719833</v>
      </c>
      <c r="V55" s="44">
        <f t="shared" si="9"/>
        <v>0.00002094813064</v>
      </c>
    </row>
    <row r="56">
      <c r="A56" s="52"/>
      <c r="B56" s="52"/>
      <c r="C56" s="52"/>
      <c r="D56" s="52"/>
      <c r="E56" s="52"/>
      <c r="F56" s="45">
        <f t="shared" si="10"/>
        <v>1.437250501</v>
      </c>
      <c r="G56" s="6">
        <f>config!$B$24</f>
        <v>800</v>
      </c>
      <c r="H56" s="6">
        <v>53.0</v>
      </c>
      <c r="I56" s="11">
        <f t="shared" si="6"/>
        <v>2480.484791</v>
      </c>
      <c r="J56" s="11">
        <v>2.0E8</v>
      </c>
      <c r="K56" s="11">
        <f t="shared" si="1"/>
        <v>3000037207</v>
      </c>
      <c r="L56" s="11">
        <f t="shared" si="2"/>
        <v>3000037207</v>
      </c>
      <c r="M56" s="46">
        <v>2.0</v>
      </c>
      <c r="N56" s="11">
        <f t="shared" si="3"/>
        <v>4000049610</v>
      </c>
      <c r="O56" s="11">
        <f t="shared" si="4"/>
        <v>8000099219</v>
      </c>
      <c r="P56" s="17">
        <f t="shared" si="5"/>
        <v>5210064617</v>
      </c>
      <c r="Q56" s="11">
        <f t="shared" si="11"/>
        <v>7035.079354</v>
      </c>
      <c r="R56" s="44">
        <f t="shared" si="7"/>
        <v>740583.6316</v>
      </c>
      <c r="S56" s="11">
        <f t="shared" si="12"/>
        <v>17341.19789</v>
      </c>
      <c r="T56" s="47">
        <f t="shared" si="13"/>
        <v>1068.410528</v>
      </c>
      <c r="U56" s="44">
        <f t="shared" si="8"/>
        <v>16.2308377</v>
      </c>
      <c r="V56" s="44">
        <f t="shared" si="9"/>
        <v>0.00002191627928</v>
      </c>
    </row>
    <row r="57">
      <c r="A57" s="52"/>
      <c r="B57" s="52"/>
      <c r="C57" s="52"/>
      <c r="D57" s="52"/>
      <c r="E57" s="52"/>
      <c r="F57" s="45">
        <f t="shared" si="10"/>
        <v>1.447311255</v>
      </c>
      <c r="G57" s="6">
        <f>config!$B$24</f>
        <v>800</v>
      </c>
      <c r="H57" s="6">
        <v>54.0</v>
      </c>
      <c r="I57" s="11">
        <f t="shared" si="6"/>
        <v>2535.055456</v>
      </c>
      <c r="J57" s="11">
        <v>2.0E8</v>
      </c>
      <c r="K57" s="11">
        <f t="shared" si="1"/>
        <v>3000038026</v>
      </c>
      <c r="L57" s="11">
        <f t="shared" si="2"/>
        <v>3000038026</v>
      </c>
      <c r="M57" s="46">
        <v>2.0</v>
      </c>
      <c r="N57" s="11">
        <f t="shared" si="3"/>
        <v>4000050701</v>
      </c>
      <c r="O57" s="11">
        <f t="shared" si="4"/>
        <v>8000101402</v>
      </c>
      <c r="P57" s="17">
        <f t="shared" si="5"/>
        <v>5210066038</v>
      </c>
      <c r="Q57" s="11">
        <f t="shared" si="11"/>
        <v>7217.991417</v>
      </c>
      <c r="R57" s="44">
        <f t="shared" si="7"/>
        <v>721816.6021</v>
      </c>
      <c r="S57" s="11">
        <f t="shared" si="12"/>
        <v>17948.13981</v>
      </c>
      <c r="T57" s="47">
        <f t="shared" si="13"/>
        <v>1084.436686</v>
      </c>
      <c r="U57" s="44">
        <f t="shared" si="8"/>
        <v>16.55065716</v>
      </c>
      <c r="V57" s="44">
        <f t="shared" si="9"/>
        <v>0.0000229291722</v>
      </c>
    </row>
    <row r="58">
      <c r="A58" s="52"/>
      <c r="B58" s="52"/>
      <c r="C58" s="52"/>
      <c r="D58" s="52"/>
      <c r="E58" s="52"/>
      <c r="F58" s="45">
        <f t="shared" si="10"/>
        <v>1.457442434</v>
      </c>
      <c r="G58" s="6">
        <f>config!$B$24</f>
        <v>800</v>
      </c>
      <c r="H58" s="6">
        <v>55.0</v>
      </c>
      <c r="I58" s="11">
        <f t="shared" si="6"/>
        <v>2590.826676</v>
      </c>
      <c r="J58" s="11">
        <v>2.0E8</v>
      </c>
      <c r="K58" s="11">
        <f t="shared" si="1"/>
        <v>3000038862</v>
      </c>
      <c r="L58" s="11">
        <f t="shared" si="2"/>
        <v>3000038862</v>
      </c>
      <c r="M58" s="46">
        <v>2.0</v>
      </c>
      <c r="N58" s="11">
        <f t="shared" si="3"/>
        <v>4000051817</v>
      </c>
      <c r="O58" s="11">
        <f t="shared" si="4"/>
        <v>8000103633</v>
      </c>
      <c r="P58" s="17">
        <f t="shared" si="5"/>
        <v>5210067491</v>
      </c>
      <c r="Q58" s="11">
        <f t="shared" si="11"/>
        <v>7405.659194</v>
      </c>
      <c r="R58" s="44">
        <f t="shared" si="7"/>
        <v>703525.1494</v>
      </c>
      <c r="S58" s="11">
        <f t="shared" si="12"/>
        <v>18576.32471</v>
      </c>
      <c r="T58" s="47">
        <f t="shared" si="13"/>
        <v>1100.703237</v>
      </c>
      <c r="U58" s="44">
        <f t="shared" si="8"/>
        <v>16.87677849</v>
      </c>
      <c r="V58" s="44">
        <f t="shared" si="9"/>
        <v>0.0000239888773</v>
      </c>
    </row>
    <row r="59">
      <c r="A59" s="52"/>
      <c r="B59" s="52"/>
      <c r="C59" s="52"/>
      <c r="D59" s="52"/>
      <c r="E59" s="52"/>
      <c r="F59" s="45">
        <f t="shared" si="10"/>
        <v>1.467644531</v>
      </c>
      <c r="G59" s="6">
        <f>config!$B$24</f>
        <v>800</v>
      </c>
      <c r="H59" s="6">
        <v>56.0</v>
      </c>
      <c r="I59" s="11">
        <f t="shared" si="6"/>
        <v>2647.824863</v>
      </c>
      <c r="J59" s="11">
        <v>2.0E8</v>
      </c>
      <c r="K59" s="11">
        <f t="shared" si="1"/>
        <v>3000039717</v>
      </c>
      <c r="L59" s="11">
        <f t="shared" si="2"/>
        <v>3000039717</v>
      </c>
      <c r="M59" s="46">
        <v>2.0</v>
      </c>
      <c r="N59" s="11">
        <f t="shared" si="3"/>
        <v>4000052956</v>
      </c>
      <c r="O59" s="11">
        <f t="shared" si="4"/>
        <v>8000105913</v>
      </c>
      <c r="P59" s="17">
        <f t="shared" si="5"/>
        <v>5210068976</v>
      </c>
      <c r="Q59" s="11">
        <f t="shared" si="11"/>
        <v>7598.206333</v>
      </c>
      <c r="R59" s="44">
        <f t="shared" si="7"/>
        <v>685697.2222</v>
      </c>
      <c r="S59" s="11">
        <f t="shared" si="12"/>
        <v>19226.49607</v>
      </c>
      <c r="T59" s="47">
        <f t="shared" si="13"/>
        <v>1117.213785</v>
      </c>
      <c r="U59" s="44">
        <f t="shared" si="8"/>
        <v>17.20932585</v>
      </c>
      <c r="V59" s="44">
        <f t="shared" si="9"/>
        <v>0.00002509755806</v>
      </c>
    </row>
    <row r="60">
      <c r="A60" s="52"/>
      <c r="B60" s="52"/>
      <c r="C60" s="52"/>
      <c r="D60" s="52"/>
      <c r="E60" s="52"/>
      <c r="F60" s="45">
        <f t="shared" si="10"/>
        <v>1.477918042</v>
      </c>
      <c r="G60" s="6">
        <f>config!$B$24</f>
        <v>800</v>
      </c>
      <c r="H60" s="6">
        <v>57.0</v>
      </c>
      <c r="I60" s="11">
        <f t="shared" si="6"/>
        <v>2706.07701</v>
      </c>
      <c r="J60" s="11">
        <v>2.0E8</v>
      </c>
      <c r="K60" s="11">
        <f t="shared" si="1"/>
        <v>3000040591</v>
      </c>
      <c r="L60" s="11">
        <f t="shared" si="2"/>
        <v>3000040591</v>
      </c>
      <c r="M60" s="46">
        <v>2.0</v>
      </c>
      <c r="N60" s="11">
        <f t="shared" si="3"/>
        <v>4000054122</v>
      </c>
      <c r="O60" s="11">
        <f t="shared" si="4"/>
        <v>8000108243</v>
      </c>
      <c r="P60" s="17">
        <f t="shared" si="5"/>
        <v>5210070493</v>
      </c>
      <c r="Q60" s="11">
        <f t="shared" si="11"/>
        <v>7795.759697</v>
      </c>
      <c r="R60" s="44">
        <f t="shared" si="7"/>
        <v>668321.074</v>
      </c>
      <c r="S60" s="11">
        <f t="shared" si="12"/>
        <v>19899.42343</v>
      </c>
      <c r="T60" s="47">
        <f t="shared" si="13"/>
        <v>1133.971992</v>
      </c>
      <c r="U60" s="44">
        <f t="shared" si="8"/>
        <v>17.54842586</v>
      </c>
      <c r="V60" s="44">
        <f t="shared" si="9"/>
        <v>0.00002625747795</v>
      </c>
    </row>
    <row r="61">
      <c r="A61" s="52"/>
      <c r="B61" s="52"/>
      <c r="C61" s="52"/>
      <c r="D61" s="52"/>
      <c r="E61" s="52"/>
      <c r="F61" s="45">
        <f t="shared" si="10"/>
        <v>1.488263469</v>
      </c>
      <c r="G61" s="6">
        <f>config!$B$24</f>
        <v>800</v>
      </c>
      <c r="H61" s="6">
        <v>58.0</v>
      </c>
      <c r="I61" s="11">
        <f t="shared" si="6"/>
        <v>2765.610705</v>
      </c>
      <c r="J61" s="11">
        <v>2.0E8</v>
      </c>
      <c r="K61" s="11">
        <f t="shared" si="1"/>
        <v>3000041484</v>
      </c>
      <c r="L61" s="11">
        <f t="shared" si="2"/>
        <v>3000041484</v>
      </c>
      <c r="M61" s="46">
        <v>2.0</v>
      </c>
      <c r="N61" s="11">
        <f t="shared" si="3"/>
        <v>4000055312</v>
      </c>
      <c r="O61" s="11">
        <f t="shared" si="4"/>
        <v>8000110624</v>
      </c>
      <c r="P61" s="17">
        <f t="shared" si="5"/>
        <v>5210072044</v>
      </c>
      <c r="Q61" s="11">
        <f t="shared" si="11"/>
        <v>7998.44945</v>
      </c>
      <c r="R61" s="44">
        <f t="shared" si="7"/>
        <v>651385.2562</v>
      </c>
      <c r="S61" s="11">
        <f t="shared" si="12"/>
        <v>20595.90325</v>
      </c>
      <c r="T61" s="47">
        <f t="shared" si="13"/>
        <v>1150.981572</v>
      </c>
      <c r="U61" s="44">
        <f t="shared" si="8"/>
        <v>17.89420765</v>
      </c>
      <c r="V61" s="44">
        <f t="shared" si="9"/>
        <v>0.00002747100504</v>
      </c>
    </row>
    <row r="62">
      <c r="A62" s="52"/>
      <c r="B62" s="52"/>
      <c r="C62" s="52"/>
      <c r="D62" s="52"/>
      <c r="E62" s="52"/>
      <c r="F62" s="45">
        <f t="shared" si="10"/>
        <v>1.498681313</v>
      </c>
      <c r="G62" s="6">
        <f>config!$B$24</f>
        <v>800</v>
      </c>
      <c r="H62" s="6">
        <v>59.0</v>
      </c>
      <c r="I62" s="11">
        <f t="shared" si="6"/>
        <v>2826.45414</v>
      </c>
      <c r="J62" s="11">
        <v>2.0E8</v>
      </c>
      <c r="K62" s="11">
        <f t="shared" si="1"/>
        <v>3000042397</v>
      </c>
      <c r="L62" s="11">
        <f t="shared" si="2"/>
        <v>3000042397</v>
      </c>
      <c r="M62" s="46">
        <v>2.0</v>
      </c>
      <c r="N62" s="11">
        <f t="shared" si="3"/>
        <v>4000056529</v>
      </c>
      <c r="O62" s="11">
        <f t="shared" si="4"/>
        <v>8000113058</v>
      </c>
      <c r="P62" s="17">
        <f t="shared" si="5"/>
        <v>5210073629</v>
      </c>
      <c r="Q62" s="11">
        <f t="shared" si="11"/>
        <v>8206.409135</v>
      </c>
      <c r="R62" s="44">
        <f t="shared" si="7"/>
        <v>634878.6105</v>
      </c>
      <c r="S62" s="11">
        <f t="shared" si="12"/>
        <v>21316.75987</v>
      </c>
      <c r="T62" s="47">
        <f t="shared" si="13"/>
        <v>1168.246295</v>
      </c>
      <c r="U62" s="44">
        <f t="shared" si="8"/>
        <v>18.24680288</v>
      </c>
      <c r="V62" s="44">
        <f t="shared" si="9"/>
        <v>0.00002874061683</v>
      </c>
    </row>
    <row r="63">
      <c r="A63" s="52"/>
      <c r="B63" s="52"/>
      <c r="C63" s="52"/>
      <c r="D63" s="52"/>
      <c r="E63" s="52"/>
      <c r="F63" s="45">
        <f t="shared" si="10"/>
        <v>1.509172082</v>
      </c>
      <c r="G63" s="6">
        <f>config!$B$24</f>
        <v>800</v>
      </c>
      <c r="H63" s="6">
        <v>60.0</v>
      </c>
      <c r="I63" s="11">
        <f t="shared" si="6"/>
        <v>2888.636131</v>
      </c>
      <c r="J63" s="11">
        <v>2.0E8</v>
      </c>
      <c r="K63" s="11">
        <f t="shared" si="1"/>
        <v>3000043330</v>
      </c>
      <c r="L63" s="11">
        <f t="shared" si="2"/>
        <v>3000043330</v>
      </c>
      <c r="M63" s="46">
        <v>2.0</v>
      </c>
      <c r="N63" s="11">
        <f t="shared" si="3"/>
        <v>4000057773</v>
      </c>
      <c r="O63" s="11">
        <f t="shared" si="4"/>
        <v>8000115545</v>
      </c>
      <c r="P63" s="17">
        <f t="shared" si="5"/>
        <v>5210075249</v>
      </c>
      <c r="Q63" s="11">
        <f t="shared" si="11"/>
        <v>8419.775773</v>
      </c>
      <c r="R63" s="44">
        <f t="shared" si="7"/>
        <v>618790.2611</v>
      </c>
      <c r="S63" s="11">
        <f t="shared" si="12"/>
        <v>22062.84646</v>
      </c>
      <c r="T63" s="47">
        <f t="shared" si="13"/>
        <v>1185.76999</v>
      </c>
      <c r="U63" s="44">
        <f t="shared" si="8"/>
        <v>18.60634579</v>
      </c>
      <c r="V63" s="44">
        <f t="shared" si="9"/>
        <v>0.00003006890535</v>
      </c>
    </row>
    <row r="64">
      <c r="A64" s="52"/>
      <c r="B64" s="52"/>
      <c r="C64" s="52"/>
      <c r="D64" s="52"/>
      <c r="E64" s="52"/>
      <c r="F64" s="45">
        <f t="shared" si="10"/>
        <v>1.519736287</v>
      </c>
      <c r="G64" s="6">
        <f>config!$B$24</f>
        <v>800</v>
      </c>
      <c r="H64" s="6">
        <v>61.0</v>
      </c>
      <c r="I64" s="11">
        <f t="shared" si="6"/>
        <v>2952.186126</v>
      </c>
      <c r="J64" s="11">
        <v>2.0E8</v>
      </c>
      <c r="K64" s="11">
        <f t="shared" si="1"/>
        <v>3000044283</v>
      </c>
      <c r="L64" s="11">
        <f t="shared" si="2"/>
        <v>3000044283</v>
      </c>
      <c r="M64" s="46">
        <v>2.0</v>
      </c>
      <c r="N64" s="11">
        <f t="shared" si="3"/>
        <v>4000059044</v>
      </c>
      <c r="O64" s="11">
        <f t="shared" si="4"/>
        <v>8000118087</v>
      </c>
      <c r="P64" s="17">
        <f t="shared" si="5"/>
        <v>5210076904</v>
      </c>
      <c r="Q64" s="11">
        <f t="shared" si="11"/>
        <v>8638.689943</v>
      </c>
      <c r="R64" s="44">
        <f t="shared" si="7"/>
        <v>603109.6079</v>
      </c>
      <c r="S64" s="11">
        <f t="shared" si="12"/>
        <v>22835.04609</v>
      </c>
      <c r="T64" s="47">
        <f t="shared" si="13"/>
        <v>1203.55654</v>
      </c>
      <c r="U64" s="44">
        <f t="shared" si="8"/>
        <v>18.9729733</v>
      </c>
      <c r="V64" s="44">
        <f t="shared" si="9"/>
        <v>0.0000314585824</v>
      </c>
    </row>
    <row r="65">
      <c r="A65" s="52"/>
      <c r="B65" s="52"/>
      <c r="C65" s="52"/>
      <c r="D65" s="52"/>
      <c r="E65" s="52"/>
      <c r="F65" s="45">
        <f t="shared" si="10"/>
        <v>1.530374441</v>
      </c>
      <c r="G65" s="6">
        <f>config!$B$24</f>
        <v>800</v>
      </c>
      <c r="H65" s="6">
        <v>62.0</v>
      </c>
      <c r="I65" s="11">
        <f t="shared" si="6"/>
        <v>3017.134221</v>
      </c>
      <c r="J65" s="11">
        <v>2.0E8</v>
      </c>
      <c r="K65" s="11">
        <f t="shared" si="1"/>
        <v>3000045257</v>
      </c>
      <c r="L65" s="11">
        <f t="shared" si="2"/>
        <v>3000045257</v>
      </c>
      <c r="M65" s="46">
        <v>2.0</v>
      </c>
      <c r="N65" s="11">
        <f t="shared" si="3"/>
        <v>4000060343</v>
      </c>
      <c r="O65" s="11">
        <f t="shared" si="4"/>
        <v>8000120685</v>
      </c>
      <c r="P65" s="17">
        <f t="shared" si="5"/>
        <v>5210078596</v>
      </c>
      <c r="Q65" s="11">
        <f t="shared" si="11"/>
        <v>8863.295881</v>
      </c>
      <c r="R65" s="44">
        <f t="shared" si="7"/>
        <v>587826.3195</v>
      </c>
      <c r="S65" s="11">
        <f t="shared" si="12"/>
        <v>23634.2727</v>
      </c>
      <c r="T65" s="47">
        <f t="shared" si="13"/>
        <v>1221.609888</v>
      </c>
      <c r="U65" s="44">
        <f t="shared" si="8"/>
        <v>19.34682499</v>
      </c>
      <c r="V65" s="44">
        <f t="shared" si="9"/>
        <v>0.00003291248511</v>
      </c>
    </row>
    <row r="66">
      <c r="A66" s="52"/>
      <c r="B66" s="52"/>
      <c r="C66" s="52"/>
      <c r="D66" s="52"/>
      <c r="E66" s="52"/>
      <c r="F66" s="45">
        <f t="shared" si="10"/>
        <v>1.541087062</v>
      </c>
      <c r="G66" s="6">
        <f>config!$B$24</f>
        <v>800</v>
      </c>
      <c r="H66" s="6">
        <v>63.0</v>
      </c>
      <c r="I66" s="11">
        <f t="shared" si="6"/>
        <v>3083.511174</v>
      </c>
      <c r="J66" s="11">
        <v>2.0E8</v>
      </c>
      <c r="K66" s="11">
        <f t="shared" si="1"/>
        <v>3000046253</v>
      </c>
      <c r="L66" s="11">
        <f t="shared" si="2"/>
        <v>3000046253</v>
      </c>
      <c r="M66" s="46">
        <v>2.0</v>
      </c>
      <c r="N66" s="11">
        <f t="shared" si="3"/>
        <v>4000061670</v>
      </c>
      <c r="O66" s="11">
        <f t="shared" si="4"/>
        <v>8000123340</v>
      </c>
      <c r="P66" s="17">
        <f t="shared" si="5"/>
        <v>5210080325</v>
      </c>
      <c r="Q66" s="11">
        <f t="shared" si="11"/>
        <v>9093.741574</v>
      </c>
      <c r="R66" s="44">
        <f t="shared" si="7"/>
        <v>572930.3261</v>
      </c>
      <c r="S66" s="11">
        <f t="shared" si="12"/>
        <v>24461.47225</v>
      </c>
      <c r="T66" s="47">
        <f t="shared" si="13"/>
        <v>1239.934036</v>
      </c>
      <c r="U66" s="44">
        <f t="shared" si="8"/>
        <v>19.72804321</v>
      </c>
      <c r="V66" s="44">
        <f t="shared" si="9"/>
        <v>0.00003443358174</v>
      </c>
    </row>
    <row r="67">
      <c r="A67" s="52"/>
      <c r="B67" s="52"/>
      <c r="C67" s="52"/>
      <c r="D67" s="52"/>
      <c r="E67" s="52"/>
      <c r="F67" s="45">
        <f t="shared" si="10"/>
        <v>1.551874671</v>
      </c>
      <c r="G67" s="6">
        <f>config!$B$24</f>
        <v>800</v>
      </c>
      <c r="H67" s="6">
        <v>64.0</v>
      </c>
      <c r="I67" s="11">
        <f t="shared" si="6"/>
        <v>3151.348419</v>
      </c>
      <c r="J67" s="11">
        <v>2.0E8</v>
      </c>
      <c r="K67" s="11">
        <f t="shared" si="1"/>
        <v>3000047270</v>
      </c>
      <c r="L67" s="11">
        <f t="shared" si="2"/>
        <v>3000047270</v>
      </c>
      <c r="M67" s="46">
        <v>2.0</v>
      </c>
      <c r="N67" s="11">
        <f t="shared" si="3"/>
        <v>4000063027</v>
      </c>
      <c r="O67" s="11">
        <f t="shared" si="4"/>
        <v>8000126054</v>
      </c>
      <c r="P67" s="17">
        <f t="shared" si="5"/>
        <v>5210082093</v>
      </c>
      <c r="Q67" s="11">
        <f t="shared" si="11"/>
        <v>9330.178855</v>
      </c>
      <c r="R67" s="44">
        <f t="shared" si="7"/>
        <v>558411.8133</v>
      </c>
      <c r="S67" s="11">
        <f t="shared" si="12"/>
        <v>25317.62378</v>
      </c>
      <c r="T67" s="47">
        <f t="shared" si="13"/>
        <v>1258.533047</v>
      </c>
      <c r="U67" s="44">
        <f t="shared" si="8"/>
        <v>20.11677313</v>
      </c>
      <c r="V67" s="44">
        <f t="shared" si="9"/>
        <v>0.00003602497772</v>
      </c>
    </row>
    <row r="68">
      <c r="A68" s="52"/>
      <c r="B68" s="52"/>
      <c r="C68" s="52"/>
      <c r="D68" s="52"/>
      <c r="E68" s="52"/>
      <c r="F68" s="45">
        <f t="shared" si="10"/>
        <v>1.562737794</v>
      </c>
      <c r="G68" s="6">
        <f>config!$B$24</f>
        <v>800</v>
      </c>
      <c r="H68" s="6">
        <v>65.0</v>
      </c>
      <c r="I68" s="11">
        <f t="shared" si="6"/>
        <v>3220.678085</v>
      </c>
      <c r="J68" s="11">
        <v>2.0E8</v>
      </c>
      <c r="K68" s="11">
        <f t="shared" si="1"/>
        <v>3000048310</v>
      </c>
      <c r="L68" s="11">
        <f t="shared" si="2"/>
        <v>3000048310</v>
      </c>
      <c r="M68" s="46">
        <v>2.0</v>
      </c>
      <c r="N68" s="11">
        <f t="shared" si="3"/>
        <v>4000064414</v>
      </c>
      <c r="O68" s="11">
        <f t="shared" si="4"/>
        <v>8000128827</v>
      </c>
      <c r="P68" s="17">
        <f t="shared" si="5"/>
        <v>5210083899</v>
      </c>
      <c r="Q68" s="11">
        <f t="shared" si="11"/>
        <v>9572.763505</v>
      </c>
      <c r="R68" s="44">
        <f t="shared" si="7"/>
        <v>544261.2152</v>
      </c>
      <c r="S68" s="11">
        <f t="shared" si="12"/>
        <v>26203.74061</v>
      </c>
      <c r="T68" s="47">
        <f t="shared" si="13"/>
        <v>1277.411042</v>
      </c>
      <c r="U68" s="44">
        <f t="shared" si="8"/>
        <v>20.51316275</v>
      </c>
      <c r="V68" s="44">
        <f t="shared" si="9"/>
        <v>0.00003768992199</v>
      </c>
    </row>
    <row r="69">
      <c r="A69" s="52"/>
      <c r="B69" s="52"/>
      <c r="C69" s="52"/>
      <c r="D69" s="52"/>
      <c r="E69" s="52"/>
      <c r="F69" s="45">
        <f t="shared" si="10"/>
        <v>1.573676958</v>
      </c>
      <c r="G69" s="6">
        <f>config!$B$24</f>
        <v>800</v>
      </c>
      <c r="H69" s="6">
        <v>66.0</v>
      </c>
      <c r="I69" s="11">
        <f t="shared" si="6"/>
        <v>3291.533003</v>
      </c>
      <c r="J69" s="11">
        <v>2.0E8</v>
      </c>
      <c r="K69" s="11">
        <f t="shared" si="1"/>
        <v>3000049373</v>
      </c>
      <c r="L69" s="11">
        <f t="shared" si="2"/>
        <v>3000049373</v>
      </c>
      <c r="M69" s="46">
        <v>2.0</v>
      </c>
      <c r="N69" s="11">
        <f t="shared" si="3"/>
        <v>4000065831</v>
      </c>
      <c r="O69" s="11">
        <f t="shared" si="4"/>
        <v>8000131661</v>
      </c>
      <c r="P69" s="17">
        <f t="shared" si="5"/>
        <v>5210085744</v>
      </c>
      <c r="Q69" s="11">
        <f t="shared" si="11"/>
        <v>9821.655357</v>
      </c>
      <c r="R69" s="44">
        <f t="shared" si="7"/>
        <v>530469.2086</v>
      </c>
      <c r="S69" s="11">
        <f t="shared" si="12"/>
        <v>27120.87153</v>
      </c>
      <c r="T69" s="47">
        <f t="shared" si="13"/>
        <v>1296.572208</v>
      </c>
      <c r="U69" s="44">
        <f t="shared" si="8"/>
        <v>20.917363</v>
      </c>
      <c r="V69" s="44">
        <f t="shared" si="9"/>
        <v>0.00003943181368</v>
      </c>
    </row>
    <row r="70">
      <c r="A70" s="52"/>
      <c r="B70" s="52"/>
      <c r="C70" s="52"/>
      <c r="D70" s="52"/>
      <c r="E70" s="52"/>
      <c r="F70" s="45">
        <f t="shared" si="10"/>
        <v>1.584692697</v>
      </c>
      <c r="G70" s="6">
        <f>config!$B$24</f>
        <v>800</v>
      </c>
      <c r="H70" s="6">
        <v>67.0</v>
      </c>
      <c r="I70" s="11">
        <f t="shared" si="6"/>
        <v>3363.946729</v>
      </c>
      <c r="J70" s="11">
        <v>2.0E8</v>
      </c>
      <c r="K70" s="11">
        <f t="shared" si="1"/>
        <v>3000050459</v>
      </c>
      <c r="L70" s="11">
        <f t="shared" si="2"/>
        <v>3000050459</v>
      </c>
      <c r="M70" s="46">
        <v>2.0</v>
      </c>
      <c r="N70" s="11">
        <f t="shared" si="3"/>
        <v>4000067279</v>
      </c>
      <c r="O70" s="11">
        <f t="shared" si="4"/>
        <v>8000134558</v>
      </c>
      <c r="P70" s="17">
        <f t="shared" si="5"/>
        <v>5210087631</v>
      </c>
      <c r="Q70" s="11">
        <f t="shared" si="11"/>
        <v>10077.0184</v>
      </c>
      <c r="R70" s="44">
        <f t="shared" si="7"/>
        <v>517026.7063</v>
      </c>
      <c r="S70" s="11">
        <f t="shared" si="12"/>
        <v>28070.10203</v>
      </c>
      <c r="T70" s="47">
        <f t="shared" si="13"/>
        <v>1316.020791</v>
      </c>
      <c r="U70" s="44">
        <f t="shared" si="8"/>
        <v>21.32952779</v>
      </c>
      <c r="V70" s="44">
        <f t="shared" si="9"/>
        <v>0.00004125420897</v>
      </c>
    </row>
    <row r="71">
      <c r="A71" s="52"/>
      <c r="B71" s="52"/>
      <c r="C71" s="52"/>
      <c r="D71" s="52"/>
      <c r="E71" s="52"/>
      <c r="F71" s="45">
        <f t="shared" si="10"/>
        <v>1.595785546</v>
      </c>
      <c r="G71" s="6">
        <f>config!$B$24</f>
        <v>800</v>
      </c>
      <c r="H71" s="6">
        <v>68.0</v>
      </c>
      <c r="I71" s="11">
        <f t="shared" si="6"/>
        <v>3437.953557</v>
      </c>
      <c r="J71" s="11">
        <v>2.0E8</v>
      </c>
      <c r="K71" s="11">
        <f t="shared" si="1"/>
        <v>3000051569</v>
      </c>
      <c r="L71" s="11">
        <f t="shared" si="2"/>
        <v>3000051569</v>
      </c>
      <c r="M71" s="46">
        <v>2.0</v>
      </c>
      <c r="N71" s="11">
        <f t="shared" si="3"/>
        <v>4000068759</v>
      </c>
      <c r="O71" s="11">
        <f t="shared" si="4"/>
        <v>8000137518</v>
      </c>
      <c r="P71" s="17">
        <f t="shared" si="5"/>
        <v>5210089559</v>
      </c>
      <c r="Q71" s="11">
        <f t="shared" si="11"/>
        <v>10339.02087</v>
      </c>
      <c r="R71" s="44">
        <f t="shared" si="7"/>
        <v>503924.8515</v>
      </c>
      <c r="S71" s="11">
        <f t="shared" si="12"/>
        <v>29052.5556</v>
      </c>
      <c r="T71" s="47">
        <f t="shared" si="13"/>
        <v>1335.761103</v>
      </c>
      <c r="U71" s="44">
        <f t="shared" si="8"/>
        <v>21.74981405</v>
      </c>
      <c r="V71" s="44">
        <f t="shared" si="9"/>
        <v>0.00004316082841</v>
      </c>
    </row>
    <row r="72">
      <c r="A72" s="52"/>
      <c r="B72" s="52"/>
      <c r="C72" s="52"/>
      <c r="D72" s="52"/>
      <c r="E72" s="52"/>
      <c r="F72" s="45">
        <f t="shared" si="10"/>
        <v>1.606956045</v>
      </c>
      <c r="G72" s="6">
        <f>config!$B$24</f>
        <v>800</v>
      </c>
      <c r="H72" s="6">
        <v>69.0</v>
      </c>
      <c r="I72" s="11">
        <f t="shared" si="6"/>
        <v>3513.588535</v>
      </c>
      <c r="J72" s="11">
        <v>2.0E8</v>
      </c>
      <c r="K72" s="11">
        <f t="shared" si="1"/>
        <v>3000052704</v>
      </c>
      <c r="L72" s="11">
        <f t="shared" si="2"/>
        <v>3000052704</v>
      </c>
      <c r="M72" s="46">
        <v>2.0</v>
      </c>
      <c r="N72" s="11">
        <f t="shared" si="3"/>
        <v>4000070272</v>
      </c>
      <c r="O72" s="11">
        <f t="shared" si="4"/>
        <v>8000140544</v>
      </c>
      <c r="P72" s="17">
        <f t="shared" si="5"/>
        <v>5210091529</v>
      </c>
      <c r="Q72" s="11">
        <f t="shared" si="11"/>
        <v>10607.83542</v>
      </c>
      <c r="R72" s="44">
        <f t="shared" si="7"/>
        <v>491155.0118</v>
      </c>
      <c r="S72" s="11">
        <f t="shared" si="12"/>
        <v>30069.39505</v>
      </c>
      <c r="T72" s="47">
        <f t="shared" si="13"/>
        <v>1355.79752</v>
      </c>
      <c r="U72" s="44">
        <f t="shared" si="8"/>
        <v>22.17838181</v>
      </c>
      <c r="V72" s="44">
        <f t="shared" si="9"/>
        <v>0.0000451555645</v>
      </c>
    </row>
    <row r="73">
      <c r="A73" s="52"/>
      <c r="B73" s="52"/>
      <c r="C73" s="52"/>
      <c r="D73" s="52"/>
      <c r="E73" s="52"/>
      <c r="F73" s="45">
        <f t="shared" si="10"/>
        <v>1.618204737</v>
      </c>
      <c r="G73" s="6">
        <f>config!$B$24</f>
        <v>800</v>
      </c>
      <c r="H73" s="6">
        <v>70.0</v>
      </c>
      <c r="I73" s="11">
        <f t="shared" si="6"/>
        <v>3590.887483</v>
      </c>
      <c r="J73" s="11">
        <v>2.0E8</v>
      </c>
      <c r="K73" s="11">
        <f t="shared" si="1"/>
        <v>3000053863</v>
      </c>
      <c r="L73" s="11">
        <f t="shared" si="2"/>
        <v>3000053863</v>
      </c>
      <c r="M73" s="46">
        <v>2.0</v>
      </c>
      <c r="N73" s="11">
        <f t="shared" si="3"/>
        <v>4000071818</v>
      </c>
      <c r="O73" s="11">
        <f t="shared" si="4"/>
        <v>8000143635</v>
      </c>
      <c r="P73" s="17">
        <f t="shared" si="5"/>
        <v>5210093543</v>
      </c>
      <c r="Q73" s="11">
        <f t="shared" si="11"/>
        <v>10883.63914</v>
      </c>
      <c r="R73" s="44">
        <f t="shared" si="7"/>
        <v>478708.7735</v>
      </c>
      <c r="S73" s="11">
        <f t="shared" si="12"/>
        <v>31121.82388</v>
      </c>
      <c r="T73" s="47">
        <f t="shared" si="13"/>
        <v>1376.134482</v>
      </c>
      <c r="U73" s="44">
        <f t="shared" si="8"/>
        <v>22.61539426</v>
      </c>
      <c r="V73" s="44">
        <f t="shared" si="9"/>
        <v>0.00004724248962</v>
      </c>
    </row>
    <row r="74">
      <c r="A74" s="52"/>
      <c r="B74" s="52"/>
      <c r="C74" s="52"/>
      <c r="D74" s="52"/>
      <c r="E74" s="52"/>
      <c r="F74" s="45">
        <f t="shared" si="10"/>
        <v>1.62953217</v>
      </c>
      <c r="G74" s="6">
        <f>config!$B$24</f>
        <v>800</v>
      </c>
      <c r="H74" s="6">
        <v>71.0</v>
      </c>
      <c r="I74" s="11">
        <f t="shared" si="6"/>
        <v>3669.887007</v>
      </c>
      <c r="J74" s="11">
        <v>2.0E8</v>
      </c>
      <c r="K74" s="11">
        <f t="shared" si="1"/>
        <v>3000055048</v>
      </c>
      <c r="L74" s="11">
        <f t="shared" si="2"/>
        <v>3000055048</v>
      </c>
      <c r="M74" s="46">
        <v>2.0</v>
      </c>
      <c r="N74" s="11">
        <f t="shared" si="3"/>
        <v>4000073398</v>
      </c>
      <c r="O74" s="11">
        <f t="shared" si="4"/>
        <v>8000146795</v>
      </c>
      <c r="P74" s="17">
        <f t="shared" si="5"/>
        <v>5210095601</v>
      </c>
      <c r="Q74" s="11">
        <f t="shared" si="11"/>
        <v>11166.61376</v>
      </c>
      <c r="R74" s="44">
        <f t="shared" si="7"/>
        <v>466577.9362</v>
      </c>
      <c r="S74" s="11">
        <f t="shared" si="12"/>
        <v>32211.08771</v>
      </c>
      <c r="T74" s="47">
        <f t="shared" si="13"/>
        <v>1396.7765</v>
      </c>
      <c r="U74" s="44">
        <f t="shared" si="8"/>
        <v>23.06101779</v>
      </c>
      <c r="V74" s="44">
        <f t="shared" si="9"/>
        <v>0.00004942586437</v>
      </c>
    </row>
    <row r="75">
      <c r="A75" s="52"/>
      <c r="B75" s="52"/>
      <c r="C75" s="52"/>
      <c r="D75" s="52"/>
      <c r="E75" s="52"/>
      <c r="F75" s="45">
        <f t="shared" si="10"/>
        <v>1.640938896</v>
      </c>
      <c r="G75" s="6">
        <f>config!$B$24</f>
        <v>800</v>
      </c>
      <c r="H75" s="6">
        <v>72.0</v>
      </c>
      <c r="I75" s="11">
        <f t="shared" si="6"/>
        <v>3750.624521</v>
      </c>
      <c r="J75" s="11">
        <v>2.0E8</v>
      </c>
      <c r="K75" s="11">
        <f t="shared" si="1"/>
        <v>3000056259</v>
      </c>
      <c r="L75" s="11">
        <f t="shared" si="2"/>
        <v>3000056259</v>
      </c>
      <c r="M75" s="46">
        <v>2.0</v>
      </c>
      <c r="N75" s="11">
        <f t="shared" si="3"/>
        <v>4000075012</v>
      </c>
      <c r="O75" s="11">
        <f t="shared" si="4"/>
        <v>8000150025</v>
      </c>
      <c r="P75" s="17">
        <f t="shared" si="5"/>
        <v>5210097704</v>
      </c>
      <c r="Q75" s="11">
        <f t="shared" si="11"/>
        <v>11456.94571</v>
      </c>
      <c r="R75" s="44">
        <f t="shared" si="7"/>
        <v>454754.5074</v>
      </c>
      <c r="S75" s="11">
        <f t="shared" si="12"/>
        <v>33338.47578</v>
      </c>
      <c r="T75" s="47">
        <f t="shared" si="13"/>
        <v>1417.728147</v>
      </c>
      <c r="U75" s="44">
        <f t="shared" si="8"/>
        <v>23.51542209</v>
      </c>
      <c r="V75" s="44">
        <f t="shared" si="9"/>
        <v>0.00005171014625</v>
      </c>
    </row>
    <row r="76">
      <c r="A76" s="52"/>
      <c r="B76" s="52"/>
      <c r="C76" s="52"/>
      <c r="D76" s="52"/>
      <c r="E76" s="52"/>
      <c r="F76" s="45">
        <f t="shared" si="10"/>
        <v>1.652425468</v>
      </c>
      <c r="G76" s="6">
        <f>config!$B$24</f>
        <v>800</v>
      </c>
      <c r="H76" s="6">
        <v>73.0</v>
      </c>
      <c r="I76" s="11">
        <f t="shared" si="6"/>
        <v>3833.138261</v>
      </c>
      <c r="J76" s="11">
        <v>2.0E8</v>
      </c>
      <c r="K76" s="11">
        <f t="shared" si="1"/>
        <v>3000057497</v>
      </c>
      <c r="L76" s="11">
        <f t="shared" si="2"/>
        <v>3000057497</v>
      </c>
      <c r="M76" s="46">
        <v>2.0</v>
      </c>
      <c r="N76" s="11">
        <f t="shared" si="3"/>
        <v>4000076663</v>
      </c>
      <c r="O76" s="11">
        <f t="shared" si="4"/>
        <v>8000153326</v>
      </c>
      <c r="P76" s="17">
        <f t="shared" si="5"/>
        <v>5210099853</v>
      </c>
      <c r="Q76" s="11">
        <f t="shared" si="11"/>
        <v>11754.8263</v>
      </c>
      <c r="R76" s="44">
        <f t="shared" si="7"/>
        <v>443230.6969</v>
      </c>
      <c r="S76" s="11">
        <f t="shared" si="12"/>
        <v>34505.32243</v>
      </c>
      <c r="T76" s="47">
        <f t="shared" si="13"/>
        <v>1438.994069</v>
      </c>
      <c r="U76" s="44">
        <f t="shared" si="8"/>
        <v>23.97878016</v>
      </c>
      <c r="V76" s="44">
        <f t="shared" si="9"/>
        <v>0.00005409999877</v>
      </c>
    </row>
    <row r="77">
      <c r="A77" s="52"/>
      <c r="B77" s="52"/>
      <c r="C77" s="52"/>
      <c r="D77" s="52"/>
      <c r="E77" s="52"/>
      <c r="F77" s="45">
        <f t="shared" si="10"/>
        <v>1.663992446</v>
      </c>
      <c r="G77" s="6">
        <f>config!$B$24</f>
        <v>800</v>
      </c>
      <c r="H77" s="6">
        <v>74.0</v>
      </c>
      <c r="I77" s="11">
        <f t="shared" si="6"/>
        <v>3917.467303</v>
      </c>
      <c r="J77" s="11">
        <v>2.0E8</v>
      </c>
      <c r="K77" s="11">
        <f t="shared" si="1"/>
        <v>3000058762</v>
      </c>
      <c r="L77" s="11">
        <f t="shared" si="2"/>
        <v>3000058762</v>
      </c>
      <c r="M77" s="46">
        <v>2.0</v>
      </c>
      <c r="N77" s="11">
        <f t="shared" si="3"/>
        <v>4000078349</v>
      </c>
      <c r="O77" s="11">
        <f t="shared" si="4"/>
        <v>8000156699</v>
      </c>
      <c r="P77" s="17">
        <f t="shared" si="5"/>
        <v>5210102050</v>
      </c>
      <c r="Q77" s="11">
        <f t="shared" si="11"/>
        <v>12060.45179</v>
      </c>
      <c r="R77" s="44">
        <f t="shared" si="7"/>
        <v>431998.912</v>
      </c>
      <c r="S77" s="11">
        <f t="shared" si="12"/>
        <v>35713.00872</v>
      </c>
      <c r="T77" s="47">
        <f t="shared" si="13"/>
        <v>1460.57898</v>
      </c>
      <c r="U77" s="44">
        <f t="shared" si="8"/>
        <v>24.45126844</v>
      </c>
      <c r="V77" s="44">
        <f t="shared" si="9"/>
        <v>0.00005660030096</v>
      </c>
    </row>
    <row r="78">
      <c r="A78" s="52"/>
      <c r="B78" s="52"/>
      <c r="C78" s="52"/>
      <c r="D78" s="52"/>
      <c r="E78" s="52"/>
      <c r="F78" s="45">
        <f t="shared" si="10"/>
        <v>1.675640393</v>
      </c>
      <c r="G78" s="6">
        <f>config!$B$24</f>
        <v>800</v>
      </c>
      <c r="H78" s="6">
        <v>75.0</v>
      </c>
      <c r="I78" s="11">
        <f t="shared" si="6"/>
        <v>4003.651583</v>
      </c>
      <c r="J78" s="11">
        <v>2.0E8</v>
      </c>
      <c r="K78" s="11">
        <f t="shared" si="1"/>
        <v>3000060055</v>
      </c>
      <c r="L78" s="11">
        <f t="shared" si="2"/>
        <v>3000060055</v>
      </c>
      <c r="M78" s="46">
        <v>2.0</v>
      </c>
      <c r="N78" s="11">
        <f t="shared" si="3"/>
        <v>4000080073</v>
      </c>
      <c r="O78" s="11">
        <f t="shared" si="4"/>
        <v>8000160146</v>
      </c>
      <c r="P78" s="17">
        <f t="shared" si="5"/>
        <v>5210104295</v>
      </c>
      <c r="Q78" s="11">
        <f t="shared" si="11"/>
        <v>12374.02353</v>
      </c>
      <c r="R78" s="44">
        <f t="shared" si="7"/>
        <v>421051.7526</v>
      </c>
      <c r="S78" s="11">
        <f t="shared" si="12"/>
        <v>36962.96402</v>
      </c>
      <c r="T78" s="47">
        <f t="shared" si="13"/>
        <v>1482.487665</v>
      </c>
      <c r="U78" s="44">
        <f t="shared" si="8"/>
        <v>24.93306683</v>
      </c>
      <c r="V78" s="44">
        <f t="shared" si="9"/>
        <v>0.00005921615733</v>
      </c>
    </row>
    <row r="79">
      <c r="A79" s="52"/>
      <c r="B79" s="52"/>
      <c r="C79" s="52"/>
      <c r="D79" s="52"/>
      <c r="E79" s="52"/>
      <c r="F79" s="45">
        <f t="shared" si="10"/>
        <v>1.687369876</v>
      </c>
      <c r="G79" s="6">
        <f>config!$B$24</f>
        <v>800</v>
      </c>
      <c r="H79" s="6">
        <v>76.0</v>
      </c>
      <c r="I79" s="11">
        <f t="shared" si="6"/>
        <v>4091.731918</v>
      </c>
      <c r="J79" s="11">
        <v>2.0E8</v>
      </c>
      <c r="K79" s="11">
        <f t="shared" si="1"/>
        <v>3000061376</v>
      </c>
      <c r="L79" s="11">
        <f t="shared" si="2"/>
        <v>3000061376</v>
      </c>
      <c r="M79" s="46">
        <v>2.0</v>
      </c>
      <c r="N79" s="11">
        <f t="shared" si="3"/>
        <v>4000081835</v>
      </c>
      <c r="O79" s="11">
        <f t="shared" si="4"/>
        <v>8000163669</v>
      </c>
      <c r="P79" s="17">
        <f t="shared" si="5"/>
        <v>5210106590</v>
      </c>
      <c r="Q79" s="11">
        <f t="shared" si="11"/>
        <v>12695.74814</v>
      </c>
      <c r="R79" s="44">
        <f t="shared" si="7"/>
        <v>410382.0059</v>
      </c>
      <c r="S79" s="11">
        <f t="shared" si="12"/>
        <v>38256.66777</v>
      </c>
      <c r="T79" s="47">
        <f t="shared" si="13"/>
        <v>1504.72498</v>
      </c>
      <c r="U79" s="44">
        <f t="shared" si="8"/>
        <v>25.42435879</v>
      </c>
      <c r="V79" s="44">
        <f t="shared" si="9"/>
        <v>0.00006195290831</v>
      </c>
    </row>
    <row r="80">
      <c r="A80" s="52"/>
      <c r="B80" s="52"/>
      <c r="C80" s="52"/>
      <c r="D80" s="52"/>
      <c r="E80" s="52"/>
      <c r="F80" s="45">
        <f t="shared" si="10"/>
        <v>1.699181465</v>
      </c>
      <c r="G80" s="6">
        <f>config!$B$24</f>
        <v>800</v>
      </c>
      <c r="H80" s="6">
        <v>77.0</v>
      </c>
      <c r="I80" s="11">
        <f t="shared" si="6"/>
        <v>4181.75002</v>
      </c>
      <c r="J80" s="11">
        <v>2.0E8</v>
      </c>
      <c r="K80" s="11">
        <f t="shared" si="1"/>
        <v>3000062726</v>
      </c>
      <c r="L80" s="11">
        <f t="shared" si="2"/>
        <v>3000062726</v>
      </c>
      <c r="M80" s="46">
        <v>2.0</v>
      </c>
      <c r="N80" s="11">
        <f t="shared" si="3"/>
        <v>4000083635</v>
      </c>
      <c r="O80" s="11">
        <f t="shared" si="4"/>
        <v>8000167270</v>
      </c>
      <c r="P80" s="17">
        <f t="shared" si="5"/>
        <v>5210108935</v>
      </c>
      <c r="Q80" s="11">
        <f t="shared" si="11"/>
        <v>13025.8376</v>
      </c>
      <c r="R80" s="44">
        <f t="shared" si="7"/>
        <v>399982.6419</v>
      </c>
      <c r="S80" s="11">
        <f t="shared" si="12"/>
        <v>39595.65114</v>
      </c>
      <c r="T80" s="47">
        <f t="shared" si="13"/>
        <v>1527.295855</v>
      </c>
      <c r="U80" s="44">
        <f t="shared" si="8"/>
        <v>25.92533137</v>
      </c>
      <c r="V80" s="44">
        <f t="shared" si="9"/>
        <v>0.00006481614114</v>
      </c>
    </row>
    <row r="81">
      <c r="A81" s="52"/>
      <c r="B81" s="52"/>
      <c r="C81" s="52"/>
      <c r="D81" s="52"/>
      <c r="E81" s="52"/>
      <c r="F81" s="45">
        <f t="shared" si="10"/>
        <v>1.711075735</v>
      </c>
      <c r="G81" s="6">
        <f>config!$B$24</f>
        <v>800</v>
      </c>
      <c r="H81" s="6">
        <v>78.0</v>
      </c>
      <c r="I81" s="11">
        <f t="shared" si="6"/>
        <v>4273.748521</v>
      </c>
      <c r="J81" s="11">
        <v>2.0E8</v>
      </c>
      <c r="K81" s="11">
        <f t="shared" si="1"/>
        <v>3000064106</v>
      </c>
      <c r="L81" s="11">
        <f t="shared" si="2"/>
        <v>3000064106</v>
      </c>
      <c r="M81" s="46">
        <v>2.0</v>
      </c>
      <c r="N81" s="11">
        <f t="shared" si="3"/>
        <v>4000085475</v>
      </c>
      <c r="O81" s="11">
        <f t="shared" si="4"/>
        <v>8000170950</v>
      </c>
      <c r="P81" s="17">
        <f t="shared" si="5"/>
        <v>5210111331</v>
      </c>
      <c r="Q81" s="11">
        <f t="shared" si="11"/>
        <v>13364.50937</v>
      </c>
      <c r="R81" s="44">
        <f t="shared" si="7"/>
        <v>389846.8089</v>
      </c>
      <c r="S81" s="11">
        <f t="shared" si="12"/>
        <v>40981.49893</v>
      </c>
      <c r="T81" s="47">
        <f t="shared" si="13"/>
        <v>1550.205293</v>
      </c>
      <c r="U81" s="44">
        <f t="shared" si="8"/>
        <v>26.43617534</v>
      </c>
      <c r="V81" s="44">
        <f t="shared" si="9"/>
        <v>0.00006781170126</v>
      </c>
    </row>
    <row r="82">
      <c r="A82" s="52"/>
      <c r="B82" s="52"/>
      <c r="C82" s="52"/>
      <c r="D82" s="52"/>
      <c r="E82" s="52"/>
      <c r="F82" s="45">
        <f t="shared" si="10"/>
        <v>1.723053265</v>
      </c>
      <c r="G82" s="6">
        <f>config!$B$24</f>
        <v>800</v>
      </c>
      <c r="H82" s="6">
        <v>79.0</v>
      </c>
      <c r="I82" s="11">
        <f t="shared" si="6"/>
        <v>4367.770988</v>
      </c>
      <c r="J82" s="11">
        <v>2.0E8</v>
      </c>
      <c r="K82" s="11">
        <f t="shared" si="1"/>
        <v>3000065517</v>
      </c>
      <c r="L82" s="11">
        <f t="shared" si="2"/>
        <v>3000065517</v>
      </c>
      <c r="M82" s="46">
        <v>2.0</v>
      </c>
      <c r="N82" s="11">
        <f t="shared" si="3"/>
        <v>4000087355</v>
      </c>
      <c r="O82" s="11">
        <f t="shared" si="4"/>
        <v>8000174711</v>
      </c>
      <c r="P82" s="17">
        <f t="shared" si="5"/>
        <v>5210113780</v>
      </c>
      <c r="Q82" s="11">
        <f t="shared" si="11"/>
        <v>13711.98662</v>
      </c>
      <c r="R82" s="44">
        <f t="shared" si="7"/>
        <v>379967.8286</v>
      </c>
      <c r="S82" s="11">
        <f t="shared" si="12"/>
        <v>42415.85139</v>
      </c>
      <c r="T82" s="47">
        <f t="shared" si="13"/>
        <v>1573.458372</v>
      </c>
      <c r="U82" s="44">
        <f t="shared" si="8"/>
        <v>26.9570852</v>
      </c>
      <c r="V82" s="44">
        <f t="shared" si="9"/>
        <v>0.00007094570427</v>
      </c>
    </row>
    <row r="83">
      <c r="A83" s="52"/>
      <c r="B83" s="52"/>
      <c r="C83" s="52"/>
      <c r="D83" s="52"/>
      <c r="E83" s="52"/>
      <c r="F83" s="45">
        <f t="shared" si="10"/>
        <v>1.735114638</v>
      </c>
      <c r="G83" s="6">
        <f>config!$B$24</f>
        <v>800</v>
      </c>
      <c r="H83" s="6">
        <v>80.0</v>
      </c>
      <c r="I83" s="11">
        <f t="shared" si="6"/>
        <v>4463.86195</v>
      </c>
      <c r="J83" s="11">
        <v>2.0E8</v>
      </c>
      <c r="K83" s="11">
        <f t="shared" si="1"/>
        <v>3000066958</v>
      </c>
      <c r="L83" s="11">
        <f t="shared" si="2"/>
        <v>3000066958</v>
      </c>
      <c r="M83" s="46">
        <v>2.0</v>
      </c>
      <c r="N83" s="11">
        <f t="shared" si="3"/>
        <v>4000089277</v>
      </c>
      <c r="O83" s="11">
        <f t="shared" si="4"/>
        <v>8000178554</v>
      </c>
      <c r="P83" s="17">
        <f t="shared" si="5"/>
        <v>5210116284</v>
      </c>
      <c r="Q83" s="11">
        <f t="shared" si="11"/>
        <v>14068.49827</v>
      </c>
      <c r="R83" s="44">
        <f t="shared" si="7"/>
        <v>370339.1922</v>
      </c>
      <c r="S83" s="11">
        <f t="shared" si="12"/>
        <v>43900.40619</v>
      </c>
      <c r="T83" s="47">
        <f t="shared" si="13"/>
        <v>1597.060248</v>
      </c>
      <c r="U83" s="44">
        <f t="shared" si="8"/>
        <v>27.48825929</v>
      </c>
      <c r="V83" s="44">
        <f t="shared" si="9"/>
        <v>0.0000742245484</v>
      </c>
    </row>
    <row r="84">
      <c r="A84" s="52"/>
      <c r="B84" s="52"/>
      <c r="C84" s="52"/>
      <c r="D84" s="52"/>
      <c r="E84" s="52"/>
      <c r="F84" s="45">
        <f t="shared" si="10"/>
        <v>1.747260441</v>
      </c>
      <c r="G84" s="6">
        <f>config!$B$24</f>
        <v>800</v>
      </c>
      <c r="H84" s="6">
        <v>81.0</v>
      </c>
      <c r="I84" s="11">
        <f t="shared" si="6"/>
        <v>4562.066913</v>
      </c>
      <c r="J84" s="11">
        <v>2.0E8</v>
      </c>
      <c r="K84" s="11">
        <f t="shared" si="1"/>
        <v>3000068431</v>
      </c>
      <c r="L84" s="11">
        <f t="shared" si="2"/>
        <v>3000068431</v>
      </c>
      <c r="M84" s="46">
        <v>2.0</v>
      </c>
      <c r="N84" s="11">
        <f t="shared" si="3"/>
        <v>4000091241</v>
      </c>
      <c r="O84" s="11">
        <f t="shared" si="4"/>
        <v>8000182483</v>
      </c>
      <c r="P84" s="17">
        <f t="shared" si="5"/>
        <v>5210118842</v>
      </c>
      <c r="Q84" s="11">
        <f t="shared" si="11"/>
        <v>14434.27922</v>
      </c>
      <c r="R84" s="44">
        <f t="shared" si="7"/>
        <v>360954.5556</v>
      </c>
      <c r="S84" s="11">
        <f t="shared" si="12"/>
        <v>45436.9204</v>
      </c>
      <c r="T84" s="47">
        <f t="shared" si="13"/>
        <v>1621.016151</v>
      </c>
      <c r="U84" s="44">
        <f t="shared" si="8"/>
        <v>28.02989987</v>
      </c>
      <c r="V84" s="44">
        <f t="shared" si="9"/>
        <v>0.00007765492757</v>
      </c>
    </row>
    <row r="85">
      <c r="A85" s="52"/>
      <c r="B85" s="52"/>
      <c r="C85" s="52"/>
      <c r="D85" s="52"/>
      <c r="E85" s="52"/>
      <c r="F85" s="45">
        <f t="shared" si="10"/>
        <v>1.759491264</v>
      </c>
      <c r="G85" s="6">
        <f>config!$B$24</f>
        <v>800</v>
      </c>
      <c r="H85" s="6">
        <v>82.0</v>
      </c>
      <c r="I85" s="11">
        <f t="shared" si="6"/>
        <v>4662.432385</v>
      </c>
      <c r="J85" s="11">
        <v>2.0E8</v>
      </c>
      <c r="K85" s="11">
        <f t="shared" si="1"/>
        <v>3000069936</v>
      </c>
      <c r="L85" s="11">
        <f t="shared" si="2"/>
        <v>3000069936</v>
      </c>
      <c r="M85" s="46">
        <v>2.0</v>
      </c>
      <c r="N85" s="11">
        <f t="shared" si="3"/>
        <v>4000093249</v>
      </c>
      <c r="O85" s="11">
        <f t="shared" si="4"/>
        <v>8000186497</v>
      </c>
      <c r="P85" s="17">
        <f t="shared" si="5"/>
        <v>5210121456</v>
      </c>
      <c r="Q85" s="11">
        <f t="shared" si="11"/>
        <v>14809.57048</v>
      </c>
      <c r="R85" s="44">
        <f t="shared" si="7"/>
        <v>351807.7356</v>
      </c>
      <c r="S85" s="11">
        <f t="shared" si="12"/>
        <v>47027.21262</v>
      </c>
      <c r="T85" s="47">
        <f t="shared" si="13"/>
        <v>1645.331393</v>
      </c>
      <c r="U85" s="44">
        <f t="shared" si="8"/>
        <v>28.58221317</v>
      </c>
      <c r="V85" s="44">
        <f t="shared" si="9"/>
        <v>0.00008124384508</v>
      </c>
    </row>
    <row r="86">
      <c r="A86" s="52"/>
      <c r="B86" s="52"/>
      <c r="C86" s="52"/>
      <c r="D86" s="52"/>
      <c r="E86" s="52"/>
      <c r="F86" s="45">
        <f t="shared" si="10"/>
        <v>1.771807703</v>
      </c>
      <c r="G86" s="6">
        <f>config!$B$24</f>
        <v>800</v>
      </c>
      <c r="H86" s="6">
        <v>83.0</v>
      </c>
      <c r="I86" s="11">
        <f t="shared" si="6"/>
        <v>4765.005897</v>
      </c>
      <c r="J86" s="11">
        <v>2.0E8</v>
      </c>
      <c r="K86" s="11">
        <f t="shared" si="1"/>
        <v>3000071475</v>
      </c>
      <c r="L86" s="11">
        <f t="shared" si="2"/>
        <v>3000071475</v>
      </c>
      <c r="M86" s="46">
        <v>2.0</v>
      </c>
      <c r="N86" s="11">
        <f t="shared" si="3"/>
        <v>4000095300</v>
      </c>
      <c r="O86" s="11">
        <f t="shared" si="4"/>
        <v>8000190600</v>
      </c>
      <c r="P86" s="17">
        <f t="shared" si="5"/>
        <v>5210124128</v>
      </c>
      <c r="Q86" s="11">
        <f t="shared" si="11"/>
        <v>15194.61932</v>
      </c>
      <c r="R86" s="44">
        <f t="shared" si="7"/>
        <v>342892.7056</v>
      </c>
      <c r="S86" s="11">
        <f t="shared" si="12"/>
        <v>48673.16506</v>
      </c>
      <c r="T86" s="47">
        <f t="shared" si="13"/>
        <v>1670.011364</v>
      </c>
      <c r="U86" s="44">
        <f t="shared" si="8"/>
        <v>29.14540949</v>
      </c>
      <c r="V86" s="44">
        <f t="shared" si="9"/>
        <v>0.00008499862787</v>
      </c>
    </row>
    <row r="87">
      <c r="A87" s="52"/>
      <c r="B87" s="52"/>
      <c r="C87" s="52"/>
      <c r="D87" s="52"/>
      <c r="E87" s="52"/>
      <c r="F87" s="45">
        <f t="shared" si="10"/>
        <v>1.784210357</v>
      </c>
      <c r="G87" s="6">
        <f>config!$B$24</f>
        <v>800</v>
      </c>
      <c r="H87" s="6">
        <v>84.0</v>
      </c>
      <c r="I87" s="11">
        <f t="shared" si="6"/>
        <v>4869.836027</v>
      </c>
      <c r="J87" s="11">
        <v>2.0E8</v>
      </c>
      <c r="K87" s="11">
        <f t="shared" si="1"/>
        <v>3000073048</v>
      </c>
      <c r="L87" s="11">
        <f t="shared" si="2"/>
        <v>3000073048</v>
      </c>
      <c r="M87" s="46">
        <v>2.0</v>
      </c>
      <c r="N87" s="11">
        <f t="shared" si="3"/>
        <v>4000097397</v>
      </c>
      <c r="O87" s="11">
        <f t="shared" si="4"/>
        <v>8000194793</v>
      </c>
      <c r="P87" s="17">
        <f t="shared" si="5"/>
        <v>5210126859</v>
      </c>
      <c r="Q87" s="11">
        <f t="shared" si="11"/>
        <v>15589.67942</v>
      </c>
      <c r="R87" s="44">
        <f t="shared" si="7"/>
        <v>334203.592</v>
      </c>
      <c r="S87" s="11">
        <f t="shared" si="12"/>
        <v>50376.72584</v>
      </c>
      <c r="T87" s="47">
        <f t="shared" si="13"/>
        <v>1695.061535</v>
      </c>
      <c r="U87" s="44">
        <f t="shared" si="8"/>
        <v>29.71970327</v>
      </c>
      <c r="V87" s="44">
        <f t="shared" si="9"/>
        <v>0.00008892694149</v>
      </c>
    </row>
    <row r="88">
      <c r="A88" s="52"/>
      <c r="B88" s="52"/>
      <c r="C88" s="52"/>
      <c r="D88" s="52"/>
      <c r="E88" s="52"/>
      <c r="F88" s="45">
        <f t="shared" si="10"/>
        <v>1.796699829</v>
      </c>
      <c r="G88" s="6">
        <f>config!$B$24</f>
        <v>800</v>
      </c>
      <c r="H88" s="6">
        <v>85.0</v>
      </c>
      <c r="I88" s="11">
        <f t="shared" si="6"/>
        <v>4976.97242</v>
      </c>
      <c r="J88" s="11">
        <v>2.0E8</v>
      </c>
      <c r="K88" s="11">
        <f t="shared" si="1"/>
        <v>3000074655</v>
      </c>
      <c r="L88" s="11">
        <f t="shared" si="2"/>
        <v>3000074655</v>
      </c>
      <c r="M88" s="46">
        <v>2.0</v>
      </c>
      <c r="N88" s="11">
        <f t="shared" si="3"/>
        <v>4000099539</v>
      </c>
      <c r="O88" s="11">
        <f t="shared" si="4"/>
        <v>8000199079</v>
      </c>
      <c r="P88" s="17">
        <f t="shared" si="5"/>
        <v>5210129650</v>
      </c>
      <c r="Q88" s="11">
        <f t="shared" si="11"/>
        <v>15995.01108</v>
      </c>
      <c r="R88" s="44">
        <f t="shared" si="7"/>
        <v>325734.6696</v>
      </c>
      <c r="S88" s="11">
        <f t="shared" si="12"/>
        <v>52139.91124</v>
      </c>
      <c r="T88" s="47">
        <f t="shared" si="13"/>
        <v>1720.487458</v>
      </c>
      <c r="U88" s="44">
        <f t="shared" si="8"/>
        <v>30.30531319</v>
      </c>
      <c r="V88" s="44">
        <f t="shared" si="9"/>
        <v>0.00009303680576</v>
      </c>
    </row>
    <row r="89">
      <c r="A89" s="52"/>
      <c r="B89" s="52"/>
      <c r="C89" s="52"/>
      <c r="D89" s="52"/>
      <c r="E89" s="52"/>
      <c r="F89" s="45">
        <f t="shared" si="10"/>
        <v>1.809276728</v>
      </c>
      <c r="G89" s="6">
        <f>config!$B$24</f>
        <v>800</v>
      </c>
      <c r="H89" s="6">
        <v>86.0</v>
      </c>
      <c r="I89" s="11">
        <f t="shared" si="6"/>
        <v>5086.465813</v>
      </c>
      <c r="J89" s="11">
        <v>2.0E8</v>
      </c>
      <c r="K89" s="11">
        <f t="shared" si="1"/>
        <v>3000076297</v>
      </c>
      <c r="L89" s="11">
        <f t="shared" si="2"/>
        <v>3000076297</v>
      </c>
      <c r="M89" s="46">
        <v>2.0</v>
      </c>
      <c r="N89" s="11">
        <f t="shared" si="3"/>
        <v>4000101729</v>
      </c>
      <c r="O89" s="11">
        <f t="shared" si="4"/>
        <v>8000203459</v>
      </c>
      <c r="P89" s="17">
        <f t="shared" si="5"/>
        <v>5210132502</v>
      </c>
      <c r="Q89" s="11">
        <f t="shared" si="11"/>
        <v>16410.88137</v>
      </c>
      <c r="R89" s="44">
        <f t="shared" si="7"/>
        <v>317480.3586</v>
      </c>
      <c r="S89" s="11">
        <f t="shared" si="12"/>
        <v>53964.80814</v>
      </c>
      <c r="T89" s="47">
        <f t="shared" si="13"/>
        <v>1746.29477</v>
      </c>
      <c r="U89" s="44">
        <f t="shared" si="8"/>
        <v>30.90246221</v>
      </c>
      <c r="V89" s="44">
        <f t="shared" si="9"/>
        <v>0.00009733661116</v>
      </c>
    </row>
    <row r="90">
      <c r="A90" s="52"/>
      <c r="B90" s="52"/>
      <c r="C90" s="52"/>
      <c r="D90" s="52"/>
      <c r="E90" s="52"/>
      <c r="F90" s="45">
        <f t="shared" si="10"/>
        <v>1.821941665</v>
      </c>
      <c r="G90" s="6">
        <f>config!$B$24</f>
        <v>800</v>
      </c>
      <c r="H90" s="6">
        <v>87.0</v>
      </c>
      <c r="I90" s="11">
        <f t="shared" si="6"/>
        <v>5198.368061</v>
      </c>
      <c r="J90" s="11">
        <v>2.0E8</v>
      </c>
      <c r="K90" s="11">
        <f t="shared" si="1"/>
        <v>3000077976</v>
      </c>
      <c r="L90" s="11">
        <f t="shared" si="2"/>
        <v>3000077976</v>
      </c>
      <c r="M90" s="46">
        <v>2.0</v>
      </c>
      <c r="N90" s="11">
        <f t="shared" si="3"/>
        <v>4000103967</v>
      </c>
      <c r="O90" s="11">
        <f t="shared" si="4"/>
        <v>8000207935</v>
      </c>
      <c r="P90" s="17">
        <f t="shared" si="5"/>
        <v>5210135417</v>
      </c>
      <c r="Q90" s="11">
        <f t="shared" si="11"/>
        <v>16837.56429</v>
      </c>
      <c r="R90" s="44">
        <f t="shared" si="7"/>
        <v>309435.2205</v>
      </c>
      <c r="S90" s="11">
        <f t="shared" si="12"/>
        <v>55853.57642</v>
      </c>
      <c r="T90" s="47">
        <f t="shared" si="13"/>
        <v>1772.489191</v>
      </c>
      <c r="U90" s="44">
        <f t="shared" si="8"/>
        <v>31.51137772</v>
      </c>
      <c r="V90" s="44">
        <f t="shared" si="9"/>
        <v>0.0001018351359</v>
      </c>
    </row>
    <row r="91">
      <c r="A91" s="52"/>
      <c r="B91" s="52"/>
      <c r="C91" s="52"/>
      <c r="D91" s="52"/>
      <c r="E91" s="52"/>
      <c r="F91" s="45">
        <f t="shared" si="10"/>
        <v>1.834695257</v>
      </c>
      <c r="G91" s="6">
        <f>config!$B$24</f>
        <v>800</v>
      </c>
      <c r="H91" s="6">
        <v>88.0</v>
      </c>
      <c r="I91" s="11">
        <f t="shared" si="6"/>
        <v>5312.732158</v>
      </c>
      <c r="J91" s="11">
        <v>2.0E8</v>
      </c>
      <c r="K91" s="11">
        <f t="shared" si="1"/>
        <v>3000079691</v>
      </c>
      <c r="L91" s="11">
        <f t="shared" si="2"/>
        <v>3000079691</v>
      </c>
      <c r="M91" s="46">
        <v>2.0</v>
      </c>
      <c r="N91" s="11">
        <f t="shared" si="3"/>
        <v>4000106255</v>
      </c>
      <c r="O91" s="11">
        <f t="shared" si="4"/>
        <v>8000212509</v>
      </c>
      <c r="P91" s="17">
        <f t="shared" si="5"/>
        <v>5210138397</v>
      </c>
      <c r="Q91" s="11">
        <f t="shared" si="11"/>
        <v>17275.34096</v>
      </c>
      <c r="R91" s="44">
        <f t="shared" si="7"/>
        <v>301593.9546</v>
      </c>
      <c r="S91" s="11">
        <f t="shared" si="12"/>
        <v>57808.4516</v>
      </c>
      <c r="T91" s="47">
        <f t="shared" si="13"/>
        <v>1799.076529</v>
      </c>
      <c r="U91" s="44">
        <f t="shared" si="8"/>
        <v>32.13229157</v>
      </c>
      <c r="V91" s="44">
        <f t="shared" si="9"/>
        <v>0.0001065415639</v>
      </c>
    </row>
    <row r="92">
      <c r="A92" s="52"/>
      <c r="B92" s="52"/>
      <c r="C92" s="52"/>
      <c r="D92" s="52"/>
      <c r="E92" s="52"/>
      <c r="F92" s="45">
        <f t="shared" si="10"/>
        <v>1.847538123</v>
      </c>
      <c r="G92" s="6">
        <f>config!$B$24</f>
        <v>800</v>
      </c>
      <c r="H92" s="6">
        <v>89.0</v>
      </c>
      <c r="I92" s="11">
        <f t="shared" si="6"/>
        <v>5429.612266</v>
      </c>
      <c r="J92" s="11">
        <v>2.0E8</v>
      </c>
      <c r="K92" s="11">
        <f t="shared" si="1"/>
        <v>3000081444</v>
      </c>
      <c r="L92" s="11">
        <f t="shared" si="2"/>
        <v>3000081444</v>
      </c>
      <c r="M92" s="46">
        <v>2.0</v>
      </c>
      <c r="N92" s="11">
        <f t="shared" si="3"/>
        <v>4000108592</v>
      </c>
      <c r="O92" s="11">
        <f t="shared" si="4"/>
        <v>8000217184</v>
      </c>
      <c r="P92" s="17">
        <f t="shared" si="5"/>
        <v>5210141441</v>
      </c>
      <c r="Q92" s="11">
        <f t="shared" si="11"/>
        <v>17724.49982</v>
      </c>
      <c r="R92" s="44">
        <f t="shared" si="7"/>
        <v>293951.3946</v>
      </c>
      <c r="S92" s="11">
        <f t="shared" si="12"/>
        <v>59831.7474</v>
      </c>
      <c r="T92" s="47">
        <f t="shared" si="13"/>
        <v>1826.062677</v>
      </c>
      <c r="U92" s="44">
        <f t="shared" si="8"/>
        <v>32.76544017</v>
      </c>
      <c r="V92" s="44">
        <f t="shared" si="9"/>
        <v>0.0001114655034</v>
      </c>
    </row>
    <row r="93">
      <c r="A93" s="52"/>
      <c r="B93" s="52"/>
      <c r="C93" s="52"/>
      <c r="D93" s="52"/>
      <c r="E93" s="52"/>
      <c r="F93" s="45">
        <f t="shared" si="10"/>
        <v>1.86047089</v>
      </c>
      <c r="G93" s="6">
        <f>config!$B$24</f>
        <v>800</v>
      </c>
      <c r="H93" s="6">
        <v>90.0</v>
      </c>
      <c r="I93" s="11">
        <f t="shared" si="6"/>
        <v>5549.063736</v>
      </c>
      <c r="J93" s="11">
        <v>2.0E8</v>
      </c>
      <c r="K93" s="11">
        <f t="shared" si="1"/>
        <v>3000083236</v>
      </c>
      <c r="L93" s="11">
        <f t="shared" si="2"/>
        <v>3000083236</v>
      </c>
      <c r="M93" s="46">
        <v>2.0</v>
      </c>
      <c r="N93" s="11">
        <f t="shared" si="3"/>
        <v>4000110981</v>
      </c>
      <c r="O93" s="11">
        <f t="shared" si="4"/>
        <v>8000221963</v>
      </c>
      <c r="P93" s="17">
        <f t="shared" si="5"/>
        <v>5210144553</v>
      </c>
      <c r="Q93" s="11">
        <f t="shared" si="11"/>
        <v>18185.33682</v>
      </c>
      <c r="R93" s="44">
        <f t="shared" si="7"/>
        <v>286502.505</v>
      </c>
      <c r="S93" s="11">
        <f t="shared" si="12"/>
        <v>61925.85856</v>
      </c>
      <c r="T93" s="47">
        <f t="shared" si="13"/>
        <v>1853.453617</v>
      </c>
      <c r="U93" s="44">
        <f t="shared" si="8"/>
        <v>33.41106461</v>
      </c>
      <c r="V93" s="44">
        <f t="shared" si="9"/>
        <v>0.0001166170069</v>
      </c>
    </row>
    <row r="94">
      <c r="A94" s="52"/>
      <c r="B94" s="52"/>
      <c r="C94" s="52"/>
      <c r="D94" s="52"/>
      <c r="E94" s="52"/>
      <c r="F94" s="45">
        <f t="shared" si="10"/>
        <v>1.873494187</v>
      </c>
      <c r="G94" s="6">
        <f>config!$B$24</f>
        <v>800</v>
      </c>
      <c r="H94" s="6">
        <v>91.0</v>
      </c>
      <c r="I94" s="11">
        <f t="shared" si="6"/>
        <v>5671.143138</v>
      </c>
      <c r="J94" s="11">
        <v>2.0E8</v>
      </c>
      <c r="K94" s="11">
        <f t="shared" si="1"/>
        <v>3000085067</v>
      </c>
      <c r="L94" s="11">
        <f t="shared" si="2"/>
        <v>3000085067</v>
      </c>
      <c r="M94" s="46">
        <v>2.0</v>
      </c>
      <c r="N94" s="11">
        <f t="shared" si="3"/>
        <v>4000113423</v>
      </c>
      <c r="O94" s="11">
        <f t="shared" si="4"/>
        <v>8000226846</v>
      </c>
      <c r="P94" s="17">
        <f t="shared" si="5"/>
        <v>5210147733</v>
      </c>
      <c r="Q94" s="11">
        <f t="shared" si="11"/>
        <v>18658.15558</v>
      </c>
      <c r="R94" s="44">
        <f t="shared" si="7"/>
        <v>279242.3781</v>
      </c>
      <c r="S94" s="11">
        <f t="shared" si="12"/>
        <v>64093.26361</v>
      </c>
      <c r="T94" s="47">
        <f t="shared" si="13"/>
        <v>1881.255422</v>
      </c>
      <c r="U94" s="44">
        <f t="shared" si="8"/>
        <v>34.06941071</v>
      </c>
      <c r="V94" s="44">
        <f t="shared" si="9"/>
        <v>0.0001220065914</v>
      </c>
    </row>
    <row r="95">
      <c r="A95" s="52"/>
      <c r="B95" s="52"/>
      <c r="C95" s="52"/>
      <c r="D95" s="52"/>
      <c r="E95" s="52"/>
      <c r="F95" s="45">
        <f t="shared" si="10"/>
        <v>1.886608646</v>
      </c>
      <c r="G95" s="6">
        <f>config!$B$24</f>
        <v>800</v>
      </c>
      <c r="H95" s="6">
        <v>92.0</v>
      </c>
      <c r="I95" s="11">
        <f t="shared" si="6"/>
        <v>5795.908287</v>
      </c>
      <c r="J95" s="11">
        <v>2.0E8</v>
      </c>
      <c r="K95" s="11">
        <f t="shared" si="1"/>
        <v>3000086939</v>
      </c>
      <c r="L95" s="11">
        <f t="shared" si="2"/>
        <v>3000086939</v>
      </c>
      <c r="M95" s="46">
        <v>2.0</v>
      </c>
      <c r="N95" s="11">
        <f t="shared" si="3"/>
        <v>4000115918</v>
      </c>
      <c r="O95" s="11">
        <f t="shared" si="4"/>
        <v>8000231836</v>
      </c>
      <c r="P95" s="17">
        <f t="shared" si="5"/>
        <v>5210150983</v>
      </c>
      <c r="Q95" s="11">
        <f t="shared" si="11"/>
        <v>19143.26762</v>
      </c>
      <c r="R95" s="44">
        <f t="shared" si="7"/>
        <v>272166.2303</v>
      </c>
      <c r="S95" s="11">
        <f t="shared" si="12"/>
        <v>66336.52784</v>
      </c>
      <c r="T95" s="47">
        <f t="shared" si="13"/>
        <v>1909.474253</v>
      </c>
      <c r="U95" s="44">
        <f t="shared" si="8"/>
        <v>34.74072915</v>
      </c>
      <c r="V95" s="44">
        <f t="shared" si="9"/>
        <v>0.0001276452597</v>
      </c>
    </row>
    <row r="96">
      <c r="A96" s="52"/>
      <c r="B96" s="52"/>
      <c r="C96" s="52"/>
      <c r="D96" s="52"/>
      <c r="E96" s="52"/>
      <c r="F96" s="45">
        <f t="shared" si="10"/>
        <v>1.899814906</v>
      </c>
      <c r="G96" s="6">
        <f>config!$B$24</f>
        <v>800</v>
      </c>
      <c r="H96" s="6">
        <v>93.0</v>
      </c>
      <c r="I96" s="11">
        <f t="shared" si="6"/>
        <v>5923.418269</v>
      </c>
      <c r="J96" s="11">
        <v>2.0E8</v>
      </c>
      <c r="K96" s="11">
        <f t="shared" si="1"/>
        <v>3000088851</v>
      </c>
      <c r="L96" s="11">
        <f t="shared" si="2"/>
        <v>3000088851</v>
      </c>
      <c r="M96" s="46">
        <v>2.0</v>
      </c>
      <c r="N96" s="11">
        <f t="shared" si="3"/>
        <v>4000118468</v>
      </c>
      <c r="O96" s="11">
        <f t="shared" si="4"/>
        <v>8000236937</v>
      </c>
      <c r="P96" s="17">
        <f t="shared" si="5"/>
        <v>5210154305</v>
      </c>
      <c r="Q96" s="11">
        <f t="shared" si="11"/>
        <v>19640.99258</v>
      </c>
      <c r="R96" s="44">
        <f t="shared" si="7"/>
        <v>265269.3994</v>
      </c>
      <c r="S96" s="11">
        <f t="shared" si="12"/>
        <v>68658.30631</v>
      </c>
      <c r="T96" s="47">
        <f t="shared" si="13"/>
        <v>1938.116367</v>
      </c>
      <c r="U96" s="44">
        <f t="shared" si="8"/>
        <v>35.42527554</v>
      </c>
      <c r="V96" s="44">
        <f t="shared" si="9"/>
        <v>0.0001335445235</v>
      </c>
    </row>
    <row r="97">
      <c r="A97" s="52"/>
      <c r="B97" s="52"/>
      <c r="C97" s="52"/>
      <c r="D97" s="52"/>
      <c r="E97" s="52"/>
      <c r="F97" s="45">
        <f t="shared" si="10"/>
        <v>1.913113611</v>
      </c>
      <c r="G97" s="6">
        <f>config!$B$24</f>
        <v>800</v>
      </c>
      <c r="H97" s="6">
        <v>94.0</v>
      </c>
      <c r="I97" s="11">
        <f t="shared" si="6"/>
        <v>6053.733471</v>
      </c>
      <c r="J97" s="11">
        <v>2.0E8</v>
      </c>
      <c r="K97" s="11">
        <f t="shared" si="1"/>
        <v>3000090806</v>
      </c>
      <c r="L97" s="11">
        <f t="shared" si="2"/>
        <v>3000090806</v>
      </c>
      <c r="M97" s="46">
        <v>2.0</v>
      </c>
      <c r="N97" s="11">
        <f t="shared" si="3"/>
        <v>4000121075</v>
      </c>
      <c r="O97" s="11">
        <f t="shared" si="4"/>
        <v>8000242149</v>
      </c>
      <c r="P97" s="17">
        <f t="shared" si="5"/>
        <v>5210157700</v>
      </c>
      <c r="Q97" s="11">
        <f t="shared" si="11"/>
        <v>20151.65839</v>
      </c>
      <c r="R97" s="44">
        <f t="shared" si="7"/>
        <v>258547.3414</v>
      </c>
      <c r="S97" s="11">
        <f t="shared" si="12"/>
        <v>71061.34703</v>
      </c>
      <c r="T97" s="47">
        <f t="shared" si="13"/>
        <v>1967.188112</v>
      </c>
      <c r="U97" s="44">
        <f t="shared" si="8"/>
        <v>36.12331052</v>
      </c>
      <c r="V97" s="44">
        <f t="shared" si="9"/>
        <v>0.0001397164261</v>
      </c>
    </row>
    <row r="98">
      <c r="A98" s="52"/>
      <c r="B98" s="52"/>
      <c r="C98" s="52"/>
      <c r="D98" s="52"/>
      <c r="E98" s="52"/>
      <c r="F98" s="45">
        <f t="shared" si="10"/>
        <v>1.926505406</v>
      </c>
      <c r="G98" s="6">
        <f>config!$B$24</f>
        <v>800</v>
      </c>
      <c r="H98" s="6">
        <v>95.0</v>
      </c>
      <c r="I98" s="11">
        <f t="shared" si="6"/>
        <v>6186.915607</v>
      </c>
      <c r="J98" s="11">
        <v>2.0E8</v>
      </c>
      <c r="K98" s="11">
        <f t="shared" si="1"/>
        <v>3000092804</v>
      </c>
      <c r="L98" s="11">
        <f t="shared" si="2"/>
        <v>3000092804</v>
      </c>
      <c r="M98" s="46">
        <v>2.0</v>
      </c>
      <c r="N98" s="11">
        <f t="shared" si="3"/>
        <v>4000123738</v>
      </c>
      <c r="O98" s="11">
        <f t="shared" si="4"/>
        <v>8000247477</v>
      </c>
      <c r="P98" s="17">
        <f t="shared" si="5"/>
        <v>5210161169</v>
      </c>
      <c r="Q98" s="11">
        <f t="shared" si="11"/>
        <v>20675.6015</v>
      </c>
      <c r="R98" s="44">
        <f t="shared" si="7"/>
        <v>251995.6272</v>
      </c>
      <c r="S98" s="11">
        <f t="shared" si="12"/>
        <v>73548.49418</v>
      </c>
      <c r="T98" s="47">
        <f t="shared" si="13"/>
        <v>1996.695934</v>
      </c>
      <c r="U98" s="44">
        <f t="shared" si="8"/>
        <v>36.83509989</v>
      </c>
      <c r="V98" s="44">
        <f t="shared" si="9"/>
        <v>0.0001461735678</v>
      </c>
    </row>
    <row r="99">
      <c r="A99" s="52"/>
      <c r="B99" s="52"/>
      <c r="C99" s="52"/>
      <c r="D99" s="52"/>
      <c r="E99" s="52"/>
      <c r="F99" s="45">
        <f t="shared" si="10"/>
        <v>1.939990944</v>
      </c>
      <c r="G99" s="6">
        <f>config!$B$24</f>
        <v>800</v>
      </c>
      <c r="H99" s="6">
        <v>96.0</v>
      </c>
      <c r="I99" s="11">
        <f t="shared" si="6"/>
        <v>6323.027751</v>
      </c>
      <c r="J99" s="11">
        <v>2.0E8</v>
      </c>
      <c r="K99" s="11">
        <f t="shared" si="1"/>
        <v>3000094845</v>
      </c>
      <c r="L99" s="11">
        <f t="shared" si="2"/>
        <v>3000094845</v>
      </c>
      <c r="M99" s="46">
        <v>2.0</v>
      </c>
      <c r="N99" s="11">
        <f t="shared" si="3"/>
        <v>4000126461</v>
      </c>
      <c r="O99" s="11">
        <f t="shared" si="4"/>
        <v>8000252921</v>
      </c>
      <c r="P99" s="17">
        <f t="shared" si="5"/>
        <v>5210164715</v>
      </c>
      <c r="Q99" s="11">
        <f t="shared" si="11"/>
        <v>21213.16714</v>
      </c>
      <c r="R99" s="44">
        <f t="shared" si="7"/>
        <v>245609.9403</v>
      </c>
      <c r="S99" s="11">
        <f t="shared" si="12"/>
        <v>76122.69147</v>
      </c>
      <c r="T99" s="47">
        <f t="shared" si="13"/>
        <v>2026.646373</v>
      </c>
      <c r="U99" s="44">
        <f t="shared" si="8"/>
        <v>37.56091467</v>
      </c>
      <c r="V99" s="44">
        <f t="shared" si="9"/>
        <v>0.0001529291308</v>
      </c>
    </row>
    <row r="100">
      <c r="A100" s="52"/>
      <c r="B100" s="52"/>
      <c r="C100" s="52"/>
      <c r="D100" s="52"/>
      <c r="E100" s="52"/>
      <c r="F100" s="45">
        <f t="shared" si="10"/>
        <v>1.95357088</v>
      </c>
      <c r="G100" s="6">
        <f>config!$B$24</f>
        <v>800</v>
      </c>
      <c r="H100" s="6">
        <v>97.0</v>
      </c>
      <c r="I100" s="11">
        <f t="shared" si="6"/>
        <v>6462.134361</v>
      </c>
      <c r="J100" s="11">
        <v>2.0E8</v>
      </c>
      <c r="K100" s="11">
        <f t="shared" si="1"/>
        <v>3000096932</v>
      </c>
      <c r="L100" s="11">
        <f t="shared" si="2"/>
        <v>3000096932</v>
      </c>
      <c r="M100" s="46">
        <v>2.0</v>
      </c>
      <c r="N100" s="11">
        <f t="shared" si="3"/>
        <v>4000129243</v>
      </c>
      <c r="O100" s="11">
        <f t="shared" si="4"/>
        <v>8000258485</v>
      </c>
      <c r="P100" s="17">
        <f t="shared" si="5"/>
        <v>5210168339</v>
      </c>
      <c r="Q100" s="11">
        <f t="shared" si="11"/>
        <v>21764.70949</v>
      </c>
      <c r="R100" s="44">
        <f t="shared" si="7"/>
        <v>239386.0732</v>
      </c>
      <c r="S100" s="11">
        <f t="shared" si="12"/>
        <v>78786.98567</v>
      </c>
      <c r="T100" s="47">
        <f t="shared" si="13"/>
        <v>2057.046068</v>
      </c>
      <c r="U100" s="44">
        <f t="shared" si="8"/>
        <v>38.30103121</v>
      </c>
      <c r="V100" s="44">
        <f t="shared" si="9"/>
        <v>0.0001599969067</v>
      </c>
    </row>
    <row r="101">
      <c r="A101" s="52"/>
      <c r="B101" s="52"/>
      <c r="C101" s="52"/>
      <c r="D101" s="52"/>
      <c r="E101" s="52"/>
      <c r="F101" s="45">
        <f t="shared" si="10"/>
        <v>1.967245877</v>
      </c>
      <c r="G101" s="6">
        <f>config!$B$24</f>
        <v>800</v>
      </c>
      <c r="H101" s="6">
        <v>98.0</v>
      </c>
      <c r="I101" s="11">
        <f t="shared" si="6"/>
        <v>6604.301317</v>
      </c>
      <c r="J101" s="11">
        <v>2.0E8</v>
      </c>
      <c r="K101" s="11">
        <f t="shared" si="1"/>
        <v>3000099065</v>
      </c>
      <c r="L101" s="11">
        <f t="shared" si="2"/>
        <v>3000099065</v>
      </c>
      <c r="M101" s="46">
        <v>2.0</v>
      </c>
      <c r="N101" s="11">
        <f t="shared" si="3"/>
        <v>4000132086</v>
      </c>
      <c r="O101" s="11">
        <f t="shared" si="4"/>
        <v>8000264172</v>
      </c>
      <c r="P101" s="17">
        <f t="shared" si="5"/>
        <v>5210172042</v>
      </c>
      <c r="Q101" s="11">
        <f t="shared" si="11"/>
        <v>22330.59194</v>
      </c>
      <c r="R101" s="44">
        <f t="shared" si="7"/>
        <v>233319.9253</v>
      </c>
      <c r="S101" s="11">
        <f t="shared" si="12"/>
        <v>81544.53017</v>
      </c>
      <c r="T101" s="47">
        <f t="shared" si="13"/>
        <v>2087.901759</v>
      </c>
      <c r="U101" s="44">
        <f t="shared" si="8"/>
        <v>39.05573134</v>
      </c>
      <c r="V101" s="44">
        <f t="shared" si="9"/>
        <v>0.0001673913245</v>
      </c>
    </row>
    <row r="102">
      <c r="A102" s="52"/>
      <c r="B102" s="52"/>
      <c r="C102" s="52"/>
      <c r="D102" s="52"/>
      <c r="E102" s="52"/>
      <c r="F102" s="45">
        <f t="shared" si="10"/>
        <v>1.981016598</v>
      </c>
      <c r="G102" s="6">
        <f>config!$B$24</f>
        <v>800</v>
      </c>
      <c r="H102" s="6">
        <v>99.0</v>
      </c>
      <c r="I102" s="11">
        <f t="shared" si="6"/>
        <v>6749.595946</v>
      </c>
      <c r="J102" s="11">
        <v>2.0E8</v>
      </c>
      <c r="K102" s="11">
        <f t="shared" si="1"/>
        <v>3000101244</v>
      </c>
      <c r="L102" s="11">
        <f t="shared" si="2"/>
        <v>3000101244</v>
      </c>
      <c r="M102" s="46">
        <v>2.0</v>
      </c>
      <c r="N102" s="11">
        <f t="shared" si="3"/>
        <v>4000134992</v>
      </c>
      <c r="O102" s="11">
        <f t="shared" si="4"/>
        <v>8000269984</v>
      </c>
      <c r="P102" s="17">
        <f t="shared" si="5"/>
        <v>5210175827</v>
      </c>
      <c r="Q102" s="11">
        <f t="shared" si="11"/>
        <v>22911.18733</v>
      </c>
      <c r="R102" s="44">
        <f t="shared" si="7"/>
        <v>227407.4998</v>
      </c>
      <c r="S102" s="11">
        <f t="shared" si="12"/>
        <v>84398.58873</v>
      </c>
      <c r="T102" s="47">
        <f t="shared" si="13"/>
        <v>2119.220286</v>
      </c>
      <c r="U102" s="44">
        <f t="shared" si="8"/>
        <v>39.8253024</v>
      </c>
      <c r="V102" s="44">
        <f t="shared" si="9"/>
        <v>0.0001751274801</v>
      </c>
    </row>
    <row r="103">
      <c r="A103" s="52"/>
      <c r="B103" s="52"/>
      <c r="C103" s="52"/>
      <c r="D103" s="52"/>
      <c r="E103" s="52"/>
      <c r="F103" s="45">
        <f t="shared" si="10"/>
        <v>1.994883714</v>
      </c>
      <c r="G103" s="6">
        <f>config!$B$24</f>
        <v>800</v>
      </c>
      <c r="H103" s="6">
        <v>100.0</v>
      </c>
      <c r="I103" s="11">
        <f t="shared" si="6"/>
        <v>6898.087057</v>
      </c>
      <c r="J103" s="11">
        <v>2.0E8</v>
      </c>
      <c r="K103" s="11">
        <f t="shared" si="1"/>
        <v>3000103471</v>
      </c>
      <c r="L103" s="11">
        <f t="shared" si="2"/>
        <v>3000103471</v>
      </c>
      <c r="M103" s="46">
        <v>2.0</v>
      </c>
      <c r="N103" s="11">
        <f t="shared" si="3"/>
        <v>4000137962</v>
      </c>
      <c r="O103" s="11">
        <f t="shared" si="4"/>
        <v>8000275923</v>
      </c>
      <c r="P103" s="17">
        <f t="shared" si="5"/>
        <v>5210179695</v>
      </c>
      <c r="Q103" s="11">
        <f t="shared" si="11"/>
        <v>23506.8782</v>
      </c>
      <c r="R103" s="44">
        <f t="shared" si="7"/>
        <v>221644.9012</v>
      </c>
      <c r="S103" s="11">
        <f t="shared" si="12"/>
        <v>87352.53934</v>
      </c>
      <c r="T103" s="47">
        <f t="shared" si="13"/>
        <v>2151.00859</v>
      </c>
      <c r="U103" s="44">
        <f t="shared" si="8"/>
        <v>40.61003742</v>
      </c>
      <c r="V103" s="44">
        <f t="shared" si="9"/>
        <v>0.0001832211668</v>
      </c>
    </row>
    <row r="104">
      <c r="A104" s="52"/>
      <c r="B104" s="52"/>
      <c r="C104" s="52"/>
      <c r="D104" s="52"/>
      <c r="E104" s="52"/>
      <c r="F104" s="45">
        <f t="shared" si="10"/>
        <v>2.0088479</v>
      </c>
      <c r="G104" s="6">
        <f>config!$B$24</f>
        <v>800</v>
      </c>
      <c r="H104" s="6">
        <v>101.0</v>
      </c>
      <c r="I104" s="11">
        <f t="shared" si="6"/>
        <v>7049.844972</v>
      </c>
      <c r="J104" s="11">
        <v>2.0E8</v>
      </c>
      <c r="K104" s="11">
        <f t="shared" si="1"/>
        <v>3000105748</v>
      </c>
      <c r="L104" s="11">
        <f t="shared" si="2"/>
        <v>3000105748</v>
      </c>
      <c r="M104" s="46">
        <v>2.0</v>
      </c>
      <c r="N104" s="11">
        <f t="shared" si="3"/>
        <v>4000140997</v>
      </c>
      <c r="O104" s="11">
        <f t="shared" si="4"/>
        <v>8000281994</v>
      </c>
      <c r="P104" s="17">
        <f t="shared" si="5"/>
        <v>5210183648</v>
      </c>
      <c r="Q104" s="11">
        <f t="shared" si="11"/>
        <v>24118.05703</v>
      </c>
      <c r="R104" s="44">
        <f t="shared" si="7"/>
        <v>216028.3327</v>
      </c>
      <c r="S104" s="11">
        <f t="shared" si="12"/>
        <v>90409.87821</v>
      </c>
      <c r="T104" s="47">
        <f t="shared" si="13"/>
        <v>2183.273719</v>
      </c>
      <c r="U104" s="44">
        <f t="shared" si="8"/>
        <v>41.4102352</v>
      </c>
      <c r="V104" s="44">
        <f t="shared" si="9"/>
        <v>0.000191688908</v>
      </c>
    </row>
    <row r="105">
      <c r="A105" s="52"/>
      <c r="B105" s="52"/>
      <c r="C105" s="52"/>
      <c r="D105" s="52"/>
      <c r="E105" s="52"/>
      <c r="F105" s="45">
        <f t="shared" si="10"/>
        <v>2.022909835</v>
      </c>
      <c r="G105" s="6">
        <f>config!$B$24</f>
        <v>800</v>
      </c>
      <c r="H105" s="6">
        <v>102.0</v>
      </c>
      <c r="I105" s="11">
        <f t="shared" si="6"/>
        <v>7204.941562</v>
      </c>
      <c r="J105" s="11">
        <v>2.0E8</v>
      </c>
      <c r="K105" s="11">
        <f t="shared" si="1"/>
        <v>3000108074</v>
      </c>
      <c r="L105" s="11">
        <f t="shared" si="2"/>
        <v>3000108074</v>
      </c>
      <c r="M105" s="46">
        <v>2.0</v>
      </c>
      <c r="N105" s="11">
        <f t="shared" si="3"/>
        <v>4000144099</v>
      </c>
      <c r="O105" s="11">
        <f t="shared" si="4"/>
        <v>8000288198</v>
      </c>
      <c r="P105" s="17">
        <f t="shared" si="5"/>
        <v>5210187689</v>
      </c>
      <c r="Q105" s="11">
        <f t="shared" si="11"/>
        <v>24745.12651</v>
      </c>
      <c r="R105" s="44">
        <f t="shared" si="7"/>
        <v>210554.0938</v>
      </c>
      <c r="S105" s="11">
        <f t="shared" si="12"/>
        <v>93574.22395</v>
      </c>
      <c r="T105" s="47">
        <f t="shared" si="13"/>
        <v>2216.022825</v>
      </c>
      <c r="U105" s="44">
        <f t="shared" si="8"/>
        <v>42.22620043</v>
      </c>
      <c r="V105" s="44">
        <f t="shared" si="9"/>
        <v>0.0002005479906</v>
      </c>
    </row>
    <row r="106">
      <c r="A106" s="52"/>
      <c r="B106" s="52"/>
      <c r="C106" s="52"/>
      <c r="D106" s="52"/>
      <c r="E106" s="52"/>
      <c r="F106" s="45">
        <f t="shared" si="10"/>
        <v>2.037070204</v>
      </c>
      <c r="G106" s="6">
        <f>config!$B$24</f>
        <v>800</v>
      </c>
      <c r="H106" s="6">
        <v>103.0</v>
      </c>
      <c r="I106" s="11">
        <f t="shared" si="6"/>
        <v>7363.450276</v>
      </c>
      <c r="J106" s="11">
        <v>2.0E8</v>
      </c>
      <c r="K106" s="11">
        <f t="shared" si="1"/>
        <v>3000110452</v>
      </c>
      <c r="L106" s="11">
        <f t="shared" si="2"/>
        <v>3000110452</v>
      </c>
      <c r="M106" s="46">
        <v>2.0</v>
      </c>
      <c r="N106" s="11">
        <f t="shared" si="3"/>
        <v>4000147269</v>
      </c>
      <c r="O106" s="11">
        <f t="shared" si="4"/>
        <v>8000294538</v>
      </c>
      <c r="P106" s="17">
        <f t="shared" si="5"/>
        <v>5210191818</v>
      </c>
      <c r="Q106" s="11">
        <f t="shared" si="11"/>
        <v>25388.4998</v>
      </c>
      <c r="R106" s="44">
        <f t="shared" si="7"/>
        <v>205218.5776</v>
      </c>
      <c r="S106" s="11">
        <f t="shared" si="12"/>
        <v>96849.32179</v>
      </c>
      <c r="T106" s="47">
        <f t="shared" si="13"/>
        <v>2249.263167</v>
      </c>
      <c r="U106" s="44">
        <f t="shared" si="8"/>
        <v>43.05824379</v>
      </c>
      <c r="V106" s="44">
        <f t="shared" si="9"/>
        <v>0.0002098165004</v>
      </c>
    </row>
    <row r="107">
      <c r="A107" s="52"/>
      <c r="B107" s="52"/>
      <c r="C107" s="52"/>
      <c r="D107" s="52"/>
      <c r="E107" s="52"/>
      <c r="F107" s="45">
        <f t="shared" si="10"/>
        <v>2.051329696</v>
      </c>
      <c r="G107" s="6">
        <f>config!$B$24</f>
        <v>800</v>
      </c>
      <c r="H107" s="6">
        <v>104.0</v>
      </c>
      <c r="I107" s="11">
        <f t="shared" si="6"/>
        <v>7525.446182</v>
      </c>
      <c r="J107" s="11">
        <v>2.0E8</v>
      </c>
      <c r="K107" s="11">
        <f t="shared" si="1"/>
        <v>3000112882</v>
      </c>
      <c r="L107" s="11">
        <f t="shared" si="2"/>
        <v>3000112882</v>
      </c>
      <c r="M107" s="46">
        <v>2.0</v>
      </c>
      <c r="N107" s="11">
        <f t="shared" si="3"/>
        <v>4000150509</v>
      </c>
      <c r="O107" s="11">
        <f t="shared" si="4"/>
        <v>8000301018</v>
      </c>
      <c r="P107" s="17">
        <f t="shared" si="5"/>
        <v>5210196038</v>
      </c>
      <c r="Q107" s="11">
        <f t="shared" si="11"/>
        <v>26048.6008</v>
      </c>
      <c r="R107" s="44">
        <f t="shared" si="7"/>
        <v>200018.2689</v>
      </c>
      <c r="S107" s="11">
        <f t="shared" si="12"/>
        <v>100239.0481</v>
      </c>
      <c r="T107" s="47">
        <f t="shared" si="13"/>
        <v>2283.002115</v>
      </c>
      <c r="U107" s="44">
        <f t="shared" si="8"/>
        <v>43.90668209</v>
      </c>
      <c r="V107" s="44">
        <f t="shared" si="9"/>
        <v>0.0002195133591</v>
      </c>
    </row>
    <row r="108">
      <c r="A108" s="52"/>
      <c r="B108" s="52"/>
      <c r="C108" s="52"/>
      <c r="D108" s="52"/>
      <c r="E108" s="52"/>
      <c r="F108" s="45">
        <f t="shared" si="10"/>
        <v>2.065689003</v>
      </c>
      <c r="G108" s="6">
        <f>config!$B$24</f>
        <v>800</v>
      </c>
      <c r="H108" s="6">
        <v>105.0</v>
      </c>
      <c r="I108" s="11">
        <f t="shared" si="6"/>
        <v>7691.005998</v>
      </c>
      <c r="J108" s="11">
        <v>2.0E8</v>
      </c>
      <c r="K108" s="11">
        <f t="shared" si="1"/>
        <v>3000115365</v>
      </c>
      <c r="L108" s="11">
        <f t="shared" si="2"/>
        <v>3000115365</v>
      </c>
      <c r="M108" s="46">
        <v>2.0</v>
      </c>
      <c r="N108" s="11">
        <f t="shared" si="3"/>
        <v>4000153820</v>
      </c>
      <c r="O108" s="11">
        <f t="shared" si="4"/>
        <v>8000307640</v>
      </c>
      <c r="P108" s="17">
        <f t="shared" si="5"/>
        <v>5210200351</v>
      </c>
      <c r="Q108" s="11">
        <f t="shared" si="11"/>
        <v>26725.86442</v>
      </c>
      <c r="R108" s="44">
        <f t="shared" si="7"/>
        <v>194949.7412</v>
      </c>
      <c r="S108" s="11">
        <f t="shared" si="12"/>
        <v>103747.4147</v>
      </c>
      <c r="T108" s="47">
        <f t="shared" si="13"/>
        <v>2317.247146</v>
      </c>
      <c r="U108" s="44">
        <f t="shared" si="8"/>
        <v>44.77183838</v>
      </c>
      <c r="V108" s="44">
        <f t="shared" si="9"/>
        <v>0.0002296583628</v>
      </c>
    </row>
    <row r="109">
      <c r="A109" s="52"/>
      <c r="B109" s="52"/>
      <c r="C109" s="52"/>
      <c r="D109" s="52"/>
      <c r="E109" s="52"/>
      <c r="F109" s="45">
        <f t="shared" si="10"/>
        <v>2.080148826</v>
      </c>
      <c r="G109" s="6">
        <f>config!$B$24</f>
        <v>800</v>
      </c>
      <c r="H109" s="6">
        <v>106.0</v>
      </c>
      <c r="I109" s="11">
        <f t="shared" si="6"/>
        <v>7860.20813</v>
      </c>
      <c r="J109" s="11">
        <v>2.0E8</v>
      </c>
      <c r="K109" s="11">
        <f t="shared" si="1"/>
        <v>3000117903</v>
      </c>
      <c r="L109" s="11">
        <f t="shared" si="2"/>
        <v>3000117903</v>
      </c>
      <c r="M109" s="46">
        <v>2.0</v>
      </c>
      <c r="N109" s="11">
        <f t="shared" si="3"/>
        <v>4000157204</v>
      </c>
      <c r="O109" s="11">
        <f t="shared" si="4"/>
        <v>8000314408</v>
      </c>
      <c r="P109" s="17">
        <f t="shared" si="5"/>
        <v>5210204758</v>
      </c>
      <c r="Q109" s="11">
        <f t="shared" si="11"/>
        <v>27420.73689</v>
      </c>
      <c r="R109" s="44">
        <f t="shared" si="7"/>
        <v>190009.6551</v>
      </c>
      <c r="S109" s="11">
        <f t="shared" si="12"/>
        <v>107378.5742</v>
      </c>
      <c r="T109" s="47">
        <f t="shared" si="13"/>
        <v>2352.005854</v>
      </c>
      <c r="U109" s="44">
        <f t="shared" si="8"/>
        <v>45.6540421</v>
      </c>
      <c r="V109" s="44">
        <f t="shared" si="9"/>
        <v>0.0002402722224</v>
      </c>
    </row>
    <row r="110">
      <c r="A110" s="52"/>
      <c r="B110" s="52"/>
      <c r="C110" s="52"/>
      <c r="D110" s="52"/>
      <c r="E110" s="52"/>
      <c r="F110" s="45">
        <f t="shared" si="10"/>
        <v>2.094709868</v>
      </c>
      <c r="G110" s="6">
        <f>config!$B$24</f>
        <v>800</v>
      </c>
      <c r="H110" s="6">
        <v>107.0</v>
      </c>
      <c r="I110" s="11">
        <f t="shared" si="6"/>
        <v>8033.132709</v>
      </c>
      <c r="J110" s="11">
        <v>2.0E8</v>
      </c>
      <c r="K110" s="11">
        <f t="shared" si="1"/>
        <v>3000120497</v>
      </c>
      <c r="L110" s="11">
        <f t="shared" si="2"/>
        <v>3000120497</v>
      </c>
      <c r="M110" s="46">
        <v>2.0</v>
      </c>
      <c r="N110" s="11">
        <f t="shared" si="3"/>
        <v>4000160663</v>
      </c>
      <c r="O110" s="11">
        <f t="shared" si="4"/>
        <v>8000321325</v>
      </c>
      <c r="P110" s="17">
        <f t="shared" si="5"/>
        <v>5210209263</v>
      </c>
      <c r="Q110" s="11">
        <f t="shared" si="11"/>
        <v>28133.67605</v>
      </c>
      <c r="R110" s="44">
        <f t="shared" si="7"/>
        <v>185194.7557</v>
      </c>
      <c r="S110" s="11">
        <f t="shared" si="12"/>
        <v>111136.8243</v>
      </c>
      <c r="T110" s="47">
        <f t="shared" si="13"/>
        <v>2387.285941</v>
      </c>
      <c r="U110" s="44">
        <f t="shared" si="8"/>
        <v>46.55362913</v>
      </c>
      <c r="V110" s="44">
        <f t="shared" si="9"/>
        <v>0.000251376606</v>
      </c>
    </row>
    <row r="111">
      <c r="A111" s="52"/>
      <c r="B111" s="52"/>
      <c r="C111" s="52"/>
      <c r="D111" s="52"/>
      <c r="E111" s="52"/>
      <c r="F111" s="45">
        <f t="shared" si="10"/>
        <v>2.109372837</v>
      </c>
      <c r="G111" s="6">
        <f>config!$B$24</f>
        <v>800</v>
      </c>
      <c r="H111" s="6">
        <v>108.0</v>
      </c>
      <c r="I111" s="11">
        <f t="shared" si="6"/>
        <v>8209.861629</v>
      </c>
      <c r="J111" s="11">
        <v>2.0E8</v>
      </c>
      <c r="K111" s="11">
        <f t="shared" si="1"/>
        <v>3000123148</v>
      </c>
      <c r="L111" s="11">
        <f t="shared" si="2"/>
        <v>3000123148</v>
      </c>
      <c r="M111" s="46">
        <v>2.0</v>
      </c>
      <c r="N111" s="11">
        <f t="shared" si="3"/>
        <v>4000164197</v>
      </c>
      <c r="O111" s="11">
        <f t="shared" si="4"/>
        <v>8000328394</v>
      </c>
      <c r="P111" s="17">
        <f t="shared" si="5"/>
        <v>5210213867</v>
      </c>
      <c r="Q111" s="11">
        <f t="shared" si="11"/>
        <v>28865.15163</v>
      </c>
      <c r="R111" s="44">
        <f t="shared" si="7"/>
        <v>180501.8707</v>
      </c>
      <c r="S111" s="11">
        <f t="shared" si="12"/>
        <v>115026.6132</v>
      </c>
      <c r="T111" s="47">
        <f t="shared" si="13"/>
        <v>2423.09523</v>
      </c>
      <c r="U111" s="44">
        <f t="shared" si="8"/>
        <v>47.47094202</v>
      </c>
      <c r="V111" s="44">
        <f t="shared" si="9"/>
        <v>0.000262994183</v>
      </c>
    </row>
    <row r="112">
      <c r="A112" s="52"/>
      <c r="B112" s="52"/>
      <c r="C112" s="52"/>
      <c r="D112" s="52"/>
      <c r="E112" s="52"/>
      <c r="F112" s="45">
        <f t="shared" si="10"/>
        <v>2.124138447</v>
      </c>
      <c r="G112" s="6">
        <f>config!$B$24</f>
        <v>800</v>
      </c>
      <c r="H112" s="6">
        <v>109.0</v>
      </c>
      <c r="I112" s="11">
        <f t="shared" si="6"/>
        <v>8390.478584</v>
      </c>
      <c r="J112" s="11">
        <v>2.0E8</v>
      </c>
      <c r="K112" s="11">
        <f t="shared" si="1"/>
        <v>3000125857</v>
      </c>
      <c r="L112" s="11">
        <f t="shared" si="2"/>
        <v>3000125857</v>
      </c>
      <c r="M112" s="46">
        <v>2.0</v>
      </c>
      <c r="N112" s="11">
        <f t="shared" si="3"/>
        <v>4000167810</v>
      </c>
      <c r="O112" s="11">
        <f t="shared" si="4"/>
        <v>8000335619</v>
      </c>
      <c r="P112" s="17">
        <f t="shared" si="5"/>
        <v>5210218572</v>
      </c>
      <c r="Q112" s="11">
        <f t="shared" si="11"/>
        <v>29615.64557</v>
      </c>
      <c r="R112" s="44">
        <f t="shared" si="7"/>
        <v>175927.9081</v>
      </c>
      <c r="S112" s="11">
        <f t="shared" si="12"/>
        <v>119052.5447</v>
      </c>
      <c r="T112" s="47">
        <f t="shared" si="13"/>
        <v>2459.441659</v>
      </c>
      <c r="U112" s="44">
        <f t="shared" si="8"/>
        <v>48.40633004</v>
      </c>
      <c r="V112" s="44">
        <f t="shared" si="9"/>
        <v>0.0002751486707</v>
      </c>
    </row>
    <row r="113">
      <c r="A113" s="52"/>
      <c r="B113" s="52"/>
      <c r="C113" s="52"/>
      <c r="D113" s="52"/>
      <c r="E113" s="52"/>
      <c r="F113" s="45">
        <f t="shared" si="10"/>
        <v>2.139007416</v>
      </c>
      <c r="G113" s="6">
        <f>config!$B$24</f>
        <v>800</v>
      </c>
      <c r="H113" s="6">
        <v>110.0</v>
      </c>
      <c r="I113" s="11">
        <f t="shared" si="6"/>
        <v>8575.069113</v>
      </c>
      <c r="J113" s="11">
        <v>2.0E8</v>
      </c>
      <c r="K113" s="11">
        <f t="shared" si="1"/>
        <v>3000128626</v>
      </c>
      <c r="L113" s="11">
        <f t="shared" si="2"/>
        <v>3000128626</v>
      </c>
      <c r="M113" s="46">
        <v>2.0</v>
      </c>
      <c r="N113" s="11">
        <f t="shared" si="3"/>
        <v>4000171501</v>
      </c>
      <c r="O113" s="11">
        <f t="shared" si="4"/>
        <v>8000343003</v>
      </c>
      <c r="P113" s="17">
        <f t="shared" si="5"/>
        <v>5210223381</v>
      </c>
      <c r="Q113" s="11">
        <f t="shared" si="11"/>
        <v>30385.65236</v>
      </c>
      <c r="R113" s="44">
        <f t="shared" si="7"/>
        <v>171469.8542</v>
      </c>
      <c r="S113" s="11">
        <f t="shared" si="12"/>
        <v>123219.3837</v>
      </c>
      <c r="T113" s="47">
        <f t="shared" si="13"/>
        <v>2496.333284</v>
      </c>
      <c r="U113" s="44">
        <f t="shared" si="8"/>
        <v>49.36014935</v>
      </c>
      <c r="V113" s="44">
        <f t="shared" si="9"/>
        <v>0.000287864882</v>
      </c>
    </row>
    <row r="114">
      <c r="A114" s="52"/>
      <c r="B114" s="52"/>
      <c r="C114" s="52"/>
      <c r="D114" s="52"/>
      <c r="E114" s="52"/>
      <c r="F114" s="45">
        <f t="shared" si="10"/>
        <v>2.153980468</v>
      </c>
      <c r="G114" s="6">
        <f>config!$B$24</f>
        <v>800</v>
      </c>
      <c r="H114" s="6">
        <v>111.0</v>
      </c>
      <c r="I114" s="11">
        <f t="shared" si="6"/>
        <v>8763.720634</v>
      </c>
      <c r="J114" s="11">
        <v>2.0E8</v>
      </c>
      <c r="K114" s="11">
        <f t="shared" si="1"/>
        <v>3000131456</v>
      </c>
      <c r="L114" s="11">
        <f t="shared" si="2"/>
        <v>3000131456</v>
      </c>
      <c r="M114" s="46">
        <v>2.0</v>
      </c>
      <c r="N114" s="11">
        <f t="shared" si="3"/>
        <v>4000175274</v>
      </c>
      <c r="O114" s="11">
        <f t="shared" si="4"/>
        <v>8000350549</v>
      </c>
      <c r="P114" s="17">
        <f t="shared" si="5"/>
        <v>5210228295</v>
      </c>
      <c r="Q114" s="11">
        <f t="shared" si="11"/>
        <v>31175.67932</v>
      </c>
      <c r="R114" s="44">
        <f t="shared" si="7"/>
        <v>167124.7719</v>
      </c>
      <c r="S114" s="11">
        <f t="shared" si="12"/>
        <v>127532.0622</v>
      </c>
      <c r="T114" s="47">
        <f t="shared" si="13"/>
        <v>2533.778283</v>
      </c>
      <c r="U114" s="44">
        <f t="shared" si="8"/>
        <v>50.33276313</v>
      </c>
      <c r="V114" s="44">
        <f t="shared" si="9"/>
        <v>0.0003011687768</v>
      </c>
    </row>
    <row r="115">
      <c r="A115" s="52"/>
      <c r="B115" s="52"/>
      <c r="C115" s="52"/>
      <c r="D115" s="52"/>
      <c r="E115" s="52"/>
      <c r="F115" s="45">
        <f t="shared" si="10"/>
        <v>2.169058331</v>
      </c>
      <c r="G115" s="6">
        <f>config!$B$24</f>
        <v>800</v>
      </c>
      <c r="H115" s="6">
        <v>112.0</v>
      </c>
      <c r="I115" s="11">
        <f t="shared" si="6"/>
        <v>8956.522488</v>
      </c>
      <c r="J115" s="11">
        <v>2.0E8</v>
      </c>
      <c r="K115" s="11">
        <f t="shared" si="1"/>
        <v>3000134348</v>
      </c>
      <c r="L115" s="11">
        <f t="shared" si="2"/>
        <v>3000134348</v>
      </c>
      <c r="M115" s="46">
        <v>2.0</v>
      </c>
      <c r="N115" s="11">
        <f t="shared" si="3"/>
        <v>4000179130</v>
      </c>
      <c r="O115" s="11">
        <f t="shared" si="4"/>
        <v>8000358261</v>
      </c>
      <c r="P115" s="17">
        <f t="shared" si="5"/>
        <v>5210233317</v>
      </c>
      <c r="Q115" s="11">
        <f t="shared" si="11"/>
        <v>31986.24698</v>
      </c>
      <c r="R115" s="44">
        <f t="shared" si="7"/>
        <v>162889.7983</v>
      </c>
      <c r="S115" s="11">
        <f t="shared" si="12"/>
        <v>131995.6843</v>
      </c>
      <c r="T115" s="47">
        <f t="shared" si="13"/>
        <v>2571.784957</v>
      </c>
      <c r="U115" s="44">
        <f t="shared" si="8"/>
        <v>51.32454172</v>
      </c>
      <c r="V115" s="44">
        <f t="shared" si="9"/>
        <v>0.0003150875148</v>
      </c>
    </row>
    <row r="116">
      <c r="A116" s="52"/>
      <c r="B116" s="52"/>
      <c r="C116" s="52"/>
      <c r="D116" s="52"/>
      <c r="E116" s="52"/>
      <c r="F116" s="45">
        <f t="shared" si="10"/>
        <v>2.18424174</v>
      </c>
      <c r="G116" s="6">
        <f>config!$B$24</f>
        <v>800</v>
      </c>
      <c r="H116" s="6">
        <v>113.0</v>
      </c>
      <c r="I116" s="11">
        <f t="shared" si="6"/>
        <v>9153.565982</v>
      </c>
      <c r="J116" s="11">
        <v>2.0E8</v>
      </c>
      <c r="K116" s="11">
        <f t="shared" si="1"/>
        <v>3000137303</v>
      </c>
      <c r="L116" s="11">
        <f t="shared" si="2"/>
        <v>3000137303</v>
      </c>
      <c r="M116" s="46">
        <v>2.0</v>
      </c>
      <c r="N116" s="11">
        <f t="shared" si="3"/>
        <v>4000183071</v>
      </c>
      <c r="O116" s="11">
        <f t="shared" si="4"/>
        <v>8000366143</v>
      </c>
      <c r="P116" s="17">
        <f t="shared" si="5"/>
        <v>5210238450</v>
      </c>
      <c r="Q116" s="11">
        <f t="shared" si="11"/>
        <v>32817.8894</v>
      </c>
      <c r="R116" s="44">
        <f t="shared" si="7"/>
        <v>158762.143</v>
      </c>
      <c r="S116" s="11">
        <f t="shared" si="12"/>
        <v>136615.5333</v>
      </c>
      <c r="T116" s="47">
        <f t="shared" si="13"/>
        <v>2610.361732</v>
      </c>
      <c r="U116" s="44">
        <f t="shared" si="8"/>
        <v>52.33586274</v>
      </c>
      <c r="V116" s="44">
        <f t="shared" si="9"/>
        <v>0.0003296495105</v>
      </c>
    </row>
    <row r="117">
      <c r="A117" s="52"/>
      <c r="B117" s="52"/>
      <c r="C117" s="52"/>
      <c r="D117" s="52"/>
      <c r="E117" s="52"/>
      <c r="F117" s="45">
        <f t="shared" si="10"/>
        <v>2.199531432</v>
      </c>
      <c r="G117" s="6">
        <f>config!$B$24</f>
        <v>800</v>
      </c>
      <c r="H117" s="6">
        <v>114.0</v>
      </c>
      <c r="I117" s="11">
        <f t="shared" si="6"/>
        <v>9354.944434</v>
      </c>
      <c r="J117" s="11">
        <v>2.0E8</v>
      </c>
      <c r="K117" s="11">
        <f t="shared" si="1"/>
        <v>3000140324</v>
      </c>
      <c r="L117" s="11">
        <f t="shared" si="2"/>
        <v>3000140324</v>
      </c>
      <c r="M117" s="46">
        <v>2.0</v>
      </c>
      <c r="N117" s="11">
        <f t="shared" si="3"/>
        <v>4000187099</v>
      </c>
      <c r="O117" s="11">
        <f t="shared" si="4"/>
        <v>8000374198</v>
      </c>
      <c r="P117" s="17">
        <f t="shared" si="5"/>
        <v>5210243696</v>
      </c>
      <c r="Q117" s="11">
        <f t="shared" si="11"/>
        <v>33671.15453</v>
      </c>
      <c r="R117" s="44">
        <f t="shared" si="7"/>
        <v>154739.0866</v>
      </c>
      <c r="S117" s="11">
        <f t="shared" si="12"/>
        <v>141397.0769</v>
      </c>
      <c r="T117" s="47">
        <f t="shared" si="13"/>
        <v>2649.517158</v>
      </c>
      <c r="U117" s="44">
        <f t="shared" si="8"/>
        <v>53.36711126</v>
      </c>
      <c r="V117" s="44">
        <f t="shared" si="9"/>
        <v>0.0003448844919</v>
      </c>
    </row>
    <row r="118">
      <c r="A118" s="52"/>
      <c r="B118" s="52"/>
      <c r="C118" s="52"/>
      <c r="D118" s="52"/>
      <c r="E118" s="52"/>
      <c r="F118" s="45">
        <f t="shared" si="10"/>
        <v>2.214928152</v>
      </c>
      <c r="G118" s="6">
        <f>config!$B$24</f>
        <v>800</v>
      </c>
      <c r="H118" s="6">
        <v>115.0</v>
      </c>
      <c r="I118" s="11">
        <f t="shared" si="6"/>
        <v>9560.753212</v>
      </c>
      <c r="J118" s="11">
        <v>2.0E8</v>
      </c>
      <c r="K118" s="11">
        <f t="shared" si="1"/>
        <v>3000143411</v>
      </c>
      <c r="L118" s="11">
        <f t="shared" si="2"/>
        <v>3000143411</v>
      </c>
      <c r="M118" s="46">
        <v>2.0</v>
      </c>
      <c r="N118" s="11">
        <f t="shared" si="3"/>
        <v>4000191215</v>
      </c>
      <c r="O118" s="11">
        <f t="shared" si="4"/>
        <v>8000382430</v>
      </c>
      <c r="P118" s="17">
        <f t="shared" si="5"/>
        <v>5210249058</v>
      </c>
      <c r="Q118" s="11">
        <f t="shared" si="11"/>
        <v>34546.60454</v>
      </c>
      <c r="R118" s="44">
        <f t="shared" si="7"/>
        <v>150817.9784</v>
      </c>
      <c r="S118" s="11">
        <f t="shared" si="12"/>
        <v>146345.9746</v>
      </c>
      <c r="T118" s="47">
        <f t="shared" si="13"/>
        <v>2689.259915</v>
      </c>
      <c r="U118" s="44">
        <f t="shared" si="8"/>
        <v>54.41867996</v>
      </c>
      <c r="V118" s="44">
        <f t="shared" si="9"/>
        <v>0.0003608235605</v>
      </c>
    </row>
    <row r="119">
      <c r="A119" s="52"/>
      <c r="B119" s="52"/>
      <c r="C119" s="52"/>
      <c r="D119" s="52"/>
      <c r="E119" s="52"/>
      <c r="F119" s="45">
        <f t="shared" si="10"/>
        <v>2.230432649</v>
      </c>
      <c r="G119" s="6">
        <f>config!$B$24</f>
        <v>800</v>
      </c>
      <c r="H119" s="6">
        <v>116.0</v>
      </c>
      <c r="I119" s="11">
        <f t="shared" si="6"/>
        <v>9771.089782</v>
      </c>
      <c r="J119" s="11">
        <v>2.0E8</v>
      </c>
      <c r="K119" s="11">
        <f t="shared" si="1"/>
        <v>3000146566</v>
      </c>
      <c r="L119" s="11">
        <f t="shared" si="2"/>
        <v>3000146566</v>
      </c>
      <c r="M119" s="46">
        <v>2.0</v>
      </c>
      <c r="N119" s="11">
        <f t="shared" si="3"/>
        <v>4000195422</v>
      </c>
      <c r="O119" s="11">
        <f t="shared" si="4"/>
        <v>8000390844</v>
      </c>
      <c r="P119" s="17">
        <f t="shared" si="5"/>
        <v>5210254537</v>
      </c>
      <c r="Q119" s="11">
        <f t="shared" si="11"/>
        <v>35444.81626</v>
      </c>
      <c r="R119" s="44">
        <f t="shared" si="7"/>
        <v>146996.2349</v>
      </c>
      <c r="S119" s="11">
        <f t="shared" si="12"/>
        <v>151468.0838</v>
      </c>
      <c r="T119" s="47">
        <f t="shared" si="13"/>
        <v>2729.598814</v>
      </c>
      <c r="U119" s="44">
        <f t="shared" si="8"/>
        <v>55.49096922</v>
      </c>
      <c r="V119" s="44">
        <f t="shared" si="9"/>
        <v>0.0003774992554</v>
      </c>
    </row>
    <row r="120">
      <c r="A120" s="52"/>
      <c r="B120" s="52"/>
      <c r="C120" s="52"/>
      <c r="D120" s="52"/>
      <c r="E120" s="52"/>
      <c r="F120" s="45">
        <f t="shared" si="10"/>
        <v>2.246045678</v>
      </c>
      <c r="G120" s="6">
        <f>config!$B$24</f>
        <v>800</v>
      </c>
      <c r="H120" s="6">
        <v>117.0</v>
      </c>
      <c r="I120" s="11">
        <f t="shared" si="6"/>
        <v>9986.053757</v>
      </c>
      <c r="J120" s="11">
        <v>2.0E8</v>
      </c>
      <c r="K120" s="11">
        <f t="shared" si="1"/>
        <v>3000149791</v>
      </c>
      <c r="L120" s="11">
        <f t="shared" si="2"/>
        <v>3000149791</v>
      </c>
      <c r="M120" s="46">
        <v>2.0</v>
      </c>
      <c r="N120" s="11">
        <f t="shared" si="3"/>
        <v>4000199721</v>
      </c>
      <c r="O120" s="11">
        <f t="shared" si="4"/>
        <v>8000399442</v>
      </c>
      <c r="P120" s="17">
        <f t="shared" si="5"/>
        <v>5210260137</v>
      </c>
      <c r="Q120" s="11">
        <f t="shared" si="11"/>
        <v>36366.38148</v>
      </c>
      <c r="R120" s="44">
        <f t="shared" si="7"/>
        <v>143271.3381</v>
      </c>
      <c r="S120" s="11">
        <f t="shared" si="12"/>
        <v>156769.4667</v>
      </c>
      <c r="T120" s="47">
        <f t="shared" si="13"/>
        <v>2770.542796</v>
      </c>
      <c r="U120" s="44">
        <f t="shared" si="8"/>
        <v>56.58438733</v>
      </c>
      <c r="V120" s="44">
        <f t="shared" si="9"/>
        <v>0.0003949456192</v>
      </c>
    </row>
    <row r="121">
      <c r="A121" s="52"/>
      <c r="B121" s="52"/>
      <c r="C121" s="52"/>
      <c r="D121" s="52"/>
      <c r="E121" s="52"/>
      <c r="F121" s="45">
        <f t="shared" si="10"/>
        <v>2.261767997</v>
      </c>
      <c r="G121" s="6">
        <f>config!$B$24</f>
        <v>800</v>
      </c>
      <c r="H121" s="6">
        <v>118.0</v>
      </c>
      <c r="I121" s="11">
        <f t="shared" si="6"/>
        <v>10205.74694</v>
      </c>
      <c r="J121" s="11">
        <v>2.0E8</v>
      </c>
      <c r="K121" s="11">
        <f t="shared" si="1"/>
        <v>3000153086</v>
      </c>
      <c r="L121" s="11">
        <f t="shared" si="2"/>
        <v>3000153086</v>
      </c>
      <c r="M121" s="46">
        <v>2.0</v>
      </c>
      <c r="N121" s="11">
        <f t="shared" si="3"/>
        <v>4000204115</v>
      </c>
      <c r="O121" s="11">
        <f t="shared" si="4"/>
        <v>8000408230</v>
      </c>
      <c r="P121" s="17">
        <f t="shared" si="5"/>
        <v>5210265860</v>
      </c>
      <c r="Q121" s="11">
        <f t="shared" si="11"/>
        <v>37311.9074</v>
      </c>
      <c r="R121" s="44">
        <f t="shared" si="7"/>
        <v>139640.8338</v>
      </c>
      <c r="S121" s="11">
        <f t="shared" si="12"/>
        <v>162256.398</v>
      </c>
      <c r="T121" s="47">
        <f t="shared" si="13"/>
        <v>2812.100938</v>
      </c>
      <c r="U121" s="44">
        <f t="shared" si="8"/>
        <v>57.69935063</v>
      </c>
      <c r="V121" s="44">
        <f t="shared" si="9"/>
        <v>0.0004131982678</v>
      </c>
    </row>
    <row r="122">
      <c r="A122" s="52"/>
      <c r="B122" s="52"/>
      <c r="C122" s="52"/>
      <c r="D122" s="52"/>
      <c r="E122" s="52"/>
      <c r="F122" s="45">
        <f t="shared" si="10"/>
        <v>2.277600373</v>
      </c>
      <c r="G122" s="6">
        <f>config!$B$24</f>
        <v>800</v>
      </c>
      <c r="H122" s="6">
        <v>119.0</v>
      </c>
      <c r="I122" s="11">
        <f t="shared" si="6"/>
        <v>10430.27337</v>
      </c>
      <c r="J122" s="11">
        <v>2.0E8</v>
      </c>
      <c r="K122" s="11">
        <f t="shared" si="1"/>
        <v>3000156454</v>
      </c>
      <c r="L122" s="11">
        <f t="shared" si="2"/>
        <v>3000156454</v>
      </c>
      <c r="M122" s="46">
        <v>2.0</v>
      </c>
      <c r="N122" s="11">
        <f t="shared" si="3"/>
        <v>4000208605</v>
      </c>
      <c r="O122" s="11">
        <f t="shared" si="4"/>
        <v>8000417211</v>
      </c>
      <c r="P122" s="17">
        <f t="shared" si="5"/>
        <v>5210271709</v>
      </c>
      <c r="Q122" s="11">
        <f t="shared" si="11"/>
        <v>38282.01699</v>
      </c>
      <c r="R122" s="44">
        <f t="shared" si="7"/>
        <v>136102.33</v>
      </c>
      <c r="S122" s="11">
        <f t="shared" si="12"/>
        <v>167935.3719</v>
      </c>
      <c r="T122" s="47">
        <f t="shared" si="13"/>
        <v>2854.282452</v>
      </c>
      <c r="U122" s="44">
        <f t="shared" si="8"/>
        <v>58.83628364</v>
      </c>
      <c r="V122" s="44">
        <f t="shared" si="9"/>
        <v>0.000432294463</v>
      </c>
    </row>
    <row r="123">
      <c r="A123" s="52"/>
      <c r="B123" s="52"/>
      <c r="C123" s="52"/>
      <c r="D123" s="52"/>
      <c r="E123" s="52"/>
      <c r="F123" s="45">
        <f t="shared" si="10"/>
        <v>2.293543576</v>
      </c>
      <c r="G123" s="6">
        <f>config!$B$24</f>
        <v>800</v>
      </c>
      <c r="H123" s="6">
        <v>120.0</v>
      </c>
      <c r="I123" s="11">
        <f t="shared" si="6"/>
        <v>10659.73939</v>
      </c>
      <c r="J123" s="11">
        <v>2.0E8</v>
      </c>
      <c r="K123" s="11">
        <f t="shared" si="1"/>
        <v>3000159896</v>
      </c>
      <c r="L123" s="11">
        <f t="shared" si="2"/>
        <v>3000159896</v>
      </c>
      <c r="M123" s="46">
        <v>2.0</v>
      </c>
      <c r="N123" s="11">
        <f t="shared" si="3"/>
        <v>4000213195</v>
      </c>
      <c r="O123" s="11">
        <f t="shared" si="4"/>
        <v>8000426390</v>
      </c>
      <c r="P123" s="17">
        <f t="shared" si="5"/>
        <v>5210277686</v>
      </c>
      <c r="Q123" s="11">
        <f t="shared" si="11"/>
        <v>39277.34944</v>
      </c>
      <c r="R123" s="44">
        <f t="shared" si="7"/>
        <v>132653.4952</v>
      </c>
      <c r="S123" s="11">
        <f t="shared" si="12"/>
        <v>173813.11</v>
      </c>
      <c r="T123" s="47">
        <f t="shared" si="13"/>
        <v>2897.096689</v>
      </c>
      <c r="U123" s="44">
        <f t="shared" si="8"/>
        <v>59.99561928</v>
      </c>
      <c r="V123" s="44">
        <f t="shared" si="9"/>
        <v>0.0004522731887</v>
      </c>
    </row>
    <row r="124">
      <c r="A124" s="52"/>
      <c r="B124" s="52"/>
      <c r="C124" s="52"/>
      <c r="D124" s="52"/>
      <c r="E124" s="52"/>
      <c r="F124" s="45">
        <f t="shared" si="10"/>
        <v>2.309598381</v>
      </c>
      <c r="G124" s="6">
        <f>config!$B$24</f>
        <v>800</v>
      </c>
      <c r="H124" s="6">
        <v>121.0</v>
      </c>
      <c r="I124" s="11">
        <f t="shared" si="6"/>
        <v>10894.25365</v>
      </c>
      <c r="J124" s="11">
        <v>2.0E8</v>
      </c>
      <c r="K124" s="11">
        <f t="shared" si="1"/>
        <v>3000163414</v>
      </c>
      <c r="L124" s="11">
        <f t="shared" si="2"/>
        <v>3000163414</v>
      </c>
      <c r="M124" s="46">
        <v>2.0</v>
      </c>
      <c r="N124" s="11">
        <f t="shared" si="3"/>
        <v>4000217885</v>
      </c>
      <c r="O124" s="11">
        <f t="shared" si="4"/>
        <v>8000435770</v>
      </c>
      <c r="P124" s="17">
        <f t="shared" si="5"/>
        <v>5210283795</v>
      </c>
      <c r="Q124" s="11">
        <f t="shared" si="11"/>
        <v>40298.56052</v>
      </c>
      <c r="R124" s="44">
        <f t="shared" si="7"/>
        <v>129292.0573</v>
      </c>
      <c r="S124" s="11">
        <f t="shared" si="12"/>
        <v>179896.5688</v>
      </c>
      <c r="T124" s="47">
        <f t="shared" si="13"/>
        <v>2940.553139</v>
      </c>
      <c r="U124" s="44">
        <f t="shared" si="8"/>
        <v>61.17779897</v>
      </c>
      <c r="V124" s="44">
        <f t="shared" si="9"/>
        <v>0.0004731752303</v>
      </c>
    </row>
    <row r="125">
      <c r="A125" s="52"/>
      <c r="B125" s="52"/>
      <c r="C125" s="52"/>
      <c r="D125" s="52"/>
      <c r="E125" s="52"/>
      <c r="F125" s="45">
        <f t="shared" si="10"/>
        <v>2.32576557</v>
      </c>
      <c r="G125" s="6">
        <f>config!$B$24</f>
        <v>800</v>
      </c>
      <c r="H125" s="6">
        <v>122.0</v>
      </c>
      <c r="I125" s="11">
        <f t="shared" si="6"/>
        <v>11133.92723</v>
      </c>
      <c r="J125" s="11">
        <v>2.0E8</v>
      </c>
      <c r="K125" s="11">
        <f t="shared" si="1"/>
        <v>3000167009</v>
      </c>
      <c r="L125" s="11">
        <f t="shared" si="2"/>
        <v>3000167009</v>
      </c>
      <c r="M125" s="46">
        <v>2.0</v>
      </c>
      <c r="N125" s="11">
        <f t="shared" si="3"/>
        <v>4000222679</v>
      </c>
      <c r="O125" s="11">
        <f t="shared" si="4"/>
        <v>8000445357</v>
      </c>
      <c r="P125" s="17">
        <f t="shared" si="5"/>
        <v>5210290039</v>
      </c>
      <c r="Q125" s="11">
        <f t="shared" si="11"/>
        <v>41346.3231</v>
      </c>
      <c r="R125" s="44">
        <f t="shared" si="7"/>
        <v>126015.8014</v>
      </c>
      <c r="S125" s="11">
        <f t="shared" si="12"/>
        <v>186192.9487</v>
      </c>
      <c r="T125" s="47">
        <f t="shared" si="13"/>
        <v>2984.661436</v>
      </c>
      <c r="U125" s="44">
        <f t="shared" si="8"/>
        <v>62.38327284</v>
      </c>
      <c r="V125" s="44">
        <f t="shared" si="9"/>
        <v>0.0004950432578</v>
      </c>
    </row>
    <row r="126">
      <c r="A126" s="52"/>
      <c r="B126" s="52"/>
      <c r="C126" s="52"/>
      <c r="D126" s="52"/>
      <c r="E126" s="52"/>
      <c r="F126" s="45">
        <f t="shared" si="10"/>
        <v>2.342045929</v>
      </c>
      <c r="G126" s="6">
        <f>config!$B$24</f>
        <v>800</v>
      </c>
      <c r="H126" s="6">
        <v>123.0</v>
      </c>
      <c r="I126" s="11">
        <f t="shared" si="6"/>
        <v>11378.87363</v>
      </c>
      <c r="J126" s="11">
        <v>2.0E8</v>
      </c>
      <c r="K126" s="11">
        <f t="shared" si="1"/>
        <v>3000170683</v>
      </c>
      <c r="L126" s="11">
        <f t="shared" si="2"/>
        <v>3000170683</v>
      </c>
      <c r="M126" s="46">
        <v>2.0</v>
      </c>
      <c r="N126" s="11">
        <f t="shared" si="3"/>
        <v>4000227577</v>
      </c>
      <c r="O126" s="11">
        <f t="shared" si="4"/>
        <v>8000455155</v>
      </c>
      <c r="P126" s="17">
        <f t="shared" si="5"/>
        <v>5210296420</v>
      </c>
      <c r="Q126" s="11">
        <f t="shared" si="11"/>
        <v>42421.3275</v>
      </c>
      <c r="R126" s="44">
        <f t="shared" si="7"/>
        <v>122822.5689</v>
      </c>
      <c r="S126" s="11">
        <f t="shared" si="12"/>
        <v>192709.7019</v>
      </c>
      <c r="T126" s="47">
        <f t="shared" si="13"/>
        <v>3029.431358</v>
      </c>
      <c r="U126" s="44">
        <f t="shared" si="8"/>
        <v>63.6124999</v>
      </c>
      <c r="V126" s="44">
        <f t="shared" si="9"/>
        <v>0.0005179219134</v>
      </c>
    </row>
    <row r="127">
      <c r="A127" s="52"/>
      <c r="B127" s="52"/>
      <c r="C127" s="52"/>
      <c r="D127" s="52"/>
      <c r="E127" s="52"/>
      <c r="F127" s="45">
        <f t="shared" si="10"/>
        <v>2.35844025</v>
      </c>
      <c r="G127" s="6">
        <f>config!$B$24</f>
        <v>800</v>
      </c>
      <c r="H127" s="6">
        <v>124.0</v>
      </c>
      <c r="I127" s="11">
        <f t="shared" si="6"/>
        <v>11629.20885</v>
      </c>
      <c r="J127" s="11">
        <v>2.0E8</v>
      </c>
      <c r="K127" s="11">
        <f t="shared" si="1"/>
        <v>3000174438</v>
      </c>
      <c r="L127" s="11">
        <f t="shared" si="2"/>
        <v>3000174438</v>
      </c>
      <c r="M127" s="46">
        <v>2.0</v>
      </c>
      <c r="N127" s="11">
        <f t="shared" si="3"/>
        <v>4000232584</v>
      </c>
      <c r="O127" s="11">
        <f t="shared" si="4"/>
        <v>8000465168</v>
      </c>
      <c r="P127" s="17">
        <f t="shared" si="5"/>
        <v>5210302941</v>
      </c>
      <c r="Q127" s="11">
        <f t="shared" si="11"/>
        <v>43524.28201</v>
      </c>
      <c r="R127" s="44">
        <f t="shared" si="7"/>
        <v>119710.256</v>
      </c>
      <c r="S127" s="11">
        <f t="shared" si="12"/>
        <v>199454.5415</v>
      </c>
      <c r="T127" s="47">
        <f t="shared" si="13"/>
        <v>3074.872828</v>
      </c>
      <c r="U127" s="44">
        <f t="shared" si="8"/>
        <v>64.86594817</v>
      </c>
      <c r="V127" s="44">
        <f t="shared" si="9"/>
        <v>0.0005418579021</v>
      </c>
    </row>
    <row r="128">
      <c r="A128" s="52"/>
      <c r="B128" s="52"/>
      <c r="C128" s="52"/>
      <c r="D128" s="52"/>
      <c r="E128" s="52"/>
      <c r="F128" s="45">
        <f t="shared" si="10"/>
        <v>2.374949332</v>
      </c>
      <c r="G128" s="6">
        <f>config!$B$24</f>
        <v>800</v>
      </c>
      <c r="H128" s="6">
        <v>125.0</v>
      </c>
      <c r="I128" s="11">
        <f t="shared" si="6"/>
        <v>11885.05145</v>
      </c>
      <c r="J128" s="11">
        <v>2.0E8</v>
      </c>
      <c r="K128" s="11">
        <f t="shared" si="1"/>
        <v>3000178276</v>
      </c>
      <c r="L128" s="11">
        <f t="shared" si="2"/>
        <v>3000178276</v>
      </c>
      <c r="M128" s="46">
        <v>2.0</v>
      </c>
      <c r="N128" s="11">
        <f t="shared" si="3"/>
        <v>4000237701</v>
      </c>
      <c r="O128" s="11">
        <f t="shared" si="4"/>
        <v>8000475402</v>
      </c>
      <c r="P128" s="17">
        <f t="shared" si="5"/>
        <v>5210309606</v>
      </c>
      <c r="Q128" s="11">
        <f t="shared" si="11"/>
        <v>44655.91334</v>
      </c>
      <c r="R128" s="44">
        <f t="shared" si="7"/>
        <v>116676.812</v>
      </c>
      <c r="S128" s="11">
        <f t="shared" si="12"/>
        <v>206435.4504</v>
      </c>
      <c r="T128" s="47">
        <f t="shared" si="13"/>
        <v>3120.99592</v>
      </c>
      <c r="U128" s="44">
        <f t="shared" si="8"/>
        <v>66.14409493</v>
      </c>
      <c r="V128" s="44">
        <f t="shared" si="9"/>
        <v>0.0005669000875</v>
      </c>
    </row>
    <row r="129">
      <c r="A129" s="52"/>
      <c r="B129" s="52"/>
      <c r="C129" s="52"/>
      <c r="D129" s="52"/>
      <c r="E129" s="52"/>
      <c r="F129" s="45">
        <f t="shared" si="10"/>
        <v>2.391573977</v>
      </c>
      <c r="G129" s="6">
        <f>config!$B$24</f>
        <v>800</v>
      </c>
      <c r="H129" s="6">
        <v>126.0</v>
      </c>
      <c r="I129" s="11">
        <f t="shared" si="6"/>
        <v>12146.52258</v>
      </c>
      <c r="J129" s="11">
        <v>2.0E8</v>
      </c>
      <c r="K129" s="11">
        <f t="shared" si="1"/>
        <v>3000182198</v>
      </c>
      <c r="L129" s="11">
        <f t="shared" si="2"/>
        <v>3000182198</v>
      </c>
      <c r="M129" s="46">
        <v>2.0</v>
      </c>
      <c r="N129" s="11">
        <f t="shared" si="3"/>
        <v>4000242930</v>
      </c>
      <c r="O129" s="11">
        <f t="shared" si="4"/>
        <v>8000485861</v>
      </c>
      <c r="P129" s="17">
        <f t="shared" si="5"/>
        <v>5210316417</v>
      </c>
      <c r="Q129" s="11">
        <f t="shared" si="11"/>
        <v>45816.96709</v>
      </c>
      <c r="R129" s="44">
        <f t="shared" si="7"/>
        <v>113720.2383</v>
      </c>
      <c r="S129" s="11">
        <f t="shared" si="12"/>
        <v>213660.6912</v>
      </c>
      <c r="T129" s="47">
        <f t="shared" si="13"/>
        <v>3167.810859</v>
      </c>
      <c r="U129" s="44">
        <f t="shared" si="8"/>
        <v>67.44742685</v>
      </c>
      <c r="V129" s="44">
        <f t="shared" si="9"/>
        <v>0.0005930995911</v>
      </c>
    </row>
    <row r="130">
      <c r="A130" s="52"/>
      <c r="B130" s="52"/>
      <c r="C130" s="52"/>
      <c r="D130" s="52"/>
      <c r="E130" s="52"/>
      <c r="F130" s="45">
        <f t="shared" si="10"/>
        <v>2.408314995</v>
      </c>
      <c r="G130" s="6">
        <f>config!$B$24</f>
        <v>800</v>
      </c>
      <c r="H130" s="6">
        <v>127.0</v>
      </c>
      <c r="I130" s="11">
        <f t="shared" si="6"/>
        <v>12413.74608</v>
      </c>
      <c r="J130" s="11">
        <v>2.0E8</v>
      </c>
      <c r="K130" s="11">
        <f t="shared" si="1"/>
        <v>3000186206</v>
      </c>
      <c r="L130" s="11">
        <f t="shared" si="2"/>
        <v>3000186206</v>
      </c>
      <c r="M130" s="46">
        <v>2.0</v>
      </c>
      <c r="N130" s="11">
        <f t="shared" si="3"/>
        <v>4000248275</v>
      </c>
      <c r="O130" s="11">
        <f t="shared" si="4"/>
        <v>8000496550</v>
      </c>
      <c r="P130" s="17">
        <f t="shared" si="5"/>
        <v>5210323378</v>
      </c>
      <c r="Q130" s="11">
        <f t="shared" si="11"/>
        <v>47008.20823</v>
      </c>
      <c r="R130" s="44">
        <f t="shared" si="7"/>
        <v>110838.587</v>
      </c>
      <c r="S130" s="11">
        <f t="shared" si="12"/>
        <v>221138.8154</v>
      </c>
      <c r="T130" s="47">
        <f t="shared" si="13"/>
        <v>3215.328022</v>
      </c>
      <c r="U130" s="44">
        <f t="shared" si="8"/>
        <v>68.77644019</v>
      </c>
      <c r="V130" s="44">
        <f t="shared" si="9"/>
        <v>0.0006205098969</v>
      </c>
    </row>
    <row r="131">
      <c r="A131" s="52"/>
      <c r="B131" s="52"/>
      <c r="C131" s="52"/>
      <c r="D131" s="52"/>
      <c r="E131" s="52"/>
      <c r="F131" s="45">
        <f t="shared" si="10"/>
        <v>2.4251732</v>
      </c>
      <c r="G131" s="6">
        <f>config!$B$24</f>
        <v>800</v>
      </c>
      <c r="H131" s="6">
        <v>128.0</v>
      </c>
      <c r="I131" s="11">
        <f t="shared" si="6"/>
        <v>12686.84849</v>
      </c>
      <c r="J131" s="11">
        <v>2.0E8</v>
      </c>
      <c r="K131" s="11">
        <f t="shared" si="1"/>
        <v>3000190303</v>
      </c>
      <c r="L131" s="11">
        <f t="shared" si="2"/>
        <v>3000190303</v>
      </c>
      <c r="M131" s="46">
        <v>2.0</v>
      </c>
      <c r="N131" s="11">
        <f t="shared" si="3"/>
        <v>4000253737</v>
      </c>
      <c r="O131" s="11">
        <f t="shared" si="4"/>
        <v>8000507474</v>
      </c>
      <c r="P131" s="17">
        <f t="shared" si="5"/>
        <v>5210330492</v>
      </c>
      <c r="Q131" s="11">
        <f t="shared" si="11"/>
        <v>48230.42165</v>
      </c>
      <c r="R131" s="44">
        <f t="shared" si="7"/>
        <v>108029.9594</v>
      </c>
      <c r="S131" s="11">
        <f t="shared" si="12"/>
        <v>228878.6739</v>
      </c>
      <c r="T131" s="47">
        <f t="shared" si="13"/>
        <v>3263.557943</v>
      </c>
      <c r="U131" s="44">
        <f t="shared" si="8"/>
        <v>70.13164098</v>
      </c>
      <c r="V131" s="44">
        <f t="shared" si="9"/>
        <v>0.0006491869605</v>
      </c>
    </row>
    <row r="132">
      <c r="A132" s="52"/>
      <c r="B132" s="52"/>
      <c r="C132" s="52"/>
      <c r="D132" s="52"/>
      <c r="E132" s="52"/>
      <c r="F132" s="45">
        <f t="shared" si="10"/>
        <v>2.442149412</v>
      </c>
      <c r="G132" s="6">
        <f>config!$B$24</f>
        <v>800</v>
      </c>
      <c r="H132" s="6">
        <v>129.0</v>
      </c>
      <c r="I132" s="11">
        <f t="shared" si="6"/>
        <v>12965.95916</v>
      </c>
      <c r="J132" s="11">
        <v>2.0E8</v>
      </c>
      <c r="K132" s="11">
        <f t="shared" si="1"/>
        <v>3000194489</v>
      </c>
      <c r="L132" s="11">
        <f t="shared" si="2"/>
        <v>3000194489</v>
      </c>
      <c r="M132" s="46">
        <v>2.0</v>
      </c>
      <c r="N132" s="11">
        <f t="shared" si="3"/>
        <v>4000259319</v>
      </c>
      <c r="O132" s="11">
        <f t="shared" si="4"/>
        <v>8000518638</v>
      </c>
      <c r="P132" s="17">
        <f t="shared" si="5"/>
        <v>5210337763</v>
      </c>
      <c r="Q132" s="11">
        <f t="shared" si="11"/>
        <v>49484.41261</v>
      </c>
      <c r="R132" s="44">
        <f t="shared" si="7"/>
        <v>105292.505</v>
      </c>
      <c r="S132" s="11">
        <f t="shared" si="12"/>
        <v>236889.4275</v>
      </c>
      <c r="T132" s="47">
        <f t="shared" si="13"/>
        <v>3312.511312</v>
      </c>
      <c r="U132" s="44">
        <f t="shared" si="8"/>
        <v>71.51354524</v>
      </c>
      <c r="V132" s="44">
        <f t="shared" si="9"/>
        <v>0.0006791893233</v>
      </c>
    </row>
    <row r="133">
      <c r="A133" s="52"/>
      <c r="B133" s="52"/>
      <c r="C133" s="52"/>
      <c r="D133" s="52"/>
      <c r="E133" s="52"/>
      <c r="F133" s="45">
        <f t="shared" si="10"/>
        <v>2.459244458</v>
      </c>
      <c r="G133" s="6">
        <f>config!$B$24</f>
        <v>800</v>
      </c>
      <c r="H133" s="6">
        <v>130.0</v>
      </c>
      <c r="I133" s="11">
        <f t="shared" si="6"/>
        <v>13251.21026</v>
      </c>
      <c r="J133" s="11">
        <v>2.0E8</v>
      </c>
      <c r="K133" s="11">
        <f t="shared" si="1"/>
        <v>3000198768</v>
      </c>
      <c r="L133" s="11">
        <f t="shared" si="2"/>
        <v>3000198768</v>
      </c>
      <c r="M133" s="46">
        <v>2.0</v>
      </c>
      <c r="N133" s="11">
        <f t="shared" si="3"/>
        <v>4000265024</v>
      </c>
      <c r="O133" s="11">
        <f t="shared" si="4"/>
        <v>8000530048</v>
      </c>
      <c r="P133" s="17">
        <f t="shared" si="5"/>
        <v>5210345194</v>
      </c>
      <c r="Q133" s="11">
        <f t="shared" si="11"/>
        <v>50771.00734</v>
      </c>
      <c r="R133" s="44">
        <f t="shared" si="7"/>
        <v>102624.4203</v>
      </c>
      <c r="S133" s="11">
        <f t="shared" si="12"/>
        <v>245180.5575</v>
      </c>
      <c r="T133" s="47">
        <f t="shared" si="13"/>
        <v>3362.198981</v>
      </c>
      <c r="U133" s="44">
        <f t="shared" si="8"/>
        <v>72.92267913</v>
      </c>
      <c r="V133" s="44">
        <f t="shared" si="9"/>
        <v>0.0007105782323</v>
      </c>
    </row>
    <row r="134">
      <c r="A134" s="52"/>
      <c r="B134" s="52"/>
      <c r="C134" s="52"/>
      <c r="D134" s="52"/>
      <c r="E134" s="52"/>
      <c r="F134" s="45">
        <f t="shared" si="10"/>
        <v>2.47645917</v>
      </c>
      <c r="G134" s="6">
        <f>config!$B$24</f>
        <v>800</v>
      </c>
      <c r="H134" s="6">
        <v>131.0</v>
      </c>
      <c r="I134" s="11">
        <f t="shared" si="6"/>
        <v>13542.73688</v>
      </c>
      <c r="J134" s="11">
        <v>2.0E8</v>
      </c>
      <c r="K134" s="11">
        <f t="shared" si="1"/>
        <v>3000203141</v>
      </c>
      <c r="L134" s="11">
        <f t="shared" si="2"/>
        <v>3000203141</v>
      </c>
      <c r="M134" s="46">
        <v>2.0</v>
      </c>
      <c r="N134" s="11">
        <f t="shared" si="3"/>
        <v>4000270855</v>
      </c>
      <c r="O134" s="11">
        <f t="shared" si="4"/>
        <v>8000541709</v>
      </c>
      <c r="P134" s="17">
        <f t="shared" si="5"/>
        <v>5210352788</v>
      </c>
      <c r="Q134" s="11">
        <f t="shared" si="11"/>
        <v>52091.05353</v>
      </c>
      <c r="R134" s="44">
        <f t="shared" si="7"/>
        <v>100023.9472</v>
      </c>
      <c r="S134" s="11">
        <f t="shared" si="12"/>
        <v>253761.877</v>
      </c>
      <c r="T134" s="47">
        <f t="shared" si="13"/>
        <v>3412.631966</v>
      </c>
      <c r="U134" s="44">
        <f t="shared" si="8"/>
        <v>74.35957921</v>
      </c>
      <c r="V134" s="44">
        <f t="shared" si="9"/>
        <v>0.0007434177643</v>
      </c>
    </row>
    <row r="135">
      <c r="A135" s="52"/>
      <c r="B135" s="52"/>
      <c r="C135" s="52"/>
      <c r="D135" s="52"/>
      <c r="E135" s="52"/>
      <c r="F135" s="45">
        <f t="shared" si="10"/>
        <v>2.493794384</v>
      </c>
      <c r="G135" s="6">
        <f>config!$B$24</f>
        <v>800</v>
      </c>
      <c r="H135" s="6">
        <v>132.0</v>
      </c>
      <c r="I135" s="11">
        <f t="shared" si="6"/>
        <v>13840.6771</v>
      </c>
      <c r="J135" s="11">
        <v>2.0E8</v>
      </c>
      <c r="K135" s="11">
        <f t="shared" si="1"/>
        <v>3000207610</v>
      </c>
      <c r="L135" s="11">
        <f t="shared" si="2"/>
        <v>3000207610</v>
      </c>
      <c r="M135" s="46">
        <v>2.0</v>
      </c>
      <c r="N135" s="11">
        <f t="shared" si="3"/>
        <v>4000276814</v>
      </c>
      <c r="O135" s="11">
        <f t="shared" si="4"/>
        <v>8000553627</v>
      </c>
      <c r="P135" s="17">
        <f t="shared" si="5"/>
        <v>5210360550</v>
      </c>
      <c r="Q135" s="11">
        <f t="shared" si="11"/>
        <v>53445.42092</v>
      </c>
      <c r="R135" s="44">
        <f t="shared" si="7"/>
        <v>97489.37252</v>
      </c>
      <c r="S135" s="11">
        <f t="shared" si="12"/>
        <v>262643.5427</v>
      </c>
      <c r="T135" s="47">
        <f t="shared" si="13"/>
        <v>3463.821446</v>
      </c>
      <c r="U135" s="44">
        <f t="shared" si="8"/>
        <v>75.8247926</v>
      </c>
      <c r="V135" s="44">
        <f t="shared" si="9"/>
        <v>0.0007777749578</v>
      </c>
    </row>
    <row r="136">
      <c r="A136" s="52"/>
      <c r="B136" s="52"/>
      <c r="C136" s="52"/>
      <c r="D136" s="52"/>
      <c r="E136" s="52"/>
      <c r="F136" s="45">
        <f t="shared" si="10"/>
        <v>2.511250944</v>
      </c>
      <c r="G136" s="6">
        <f>config!$B$24</f>
        <v>800</v>
      </c>
      <c r="H136" s="6">
        <v>133.0</v>
      </c>
      <c r="I136" s="11">
        <f t="shared" si="6"/>
        <v>14145.17199</v>
      </c>
      <c r="J136" s="11">
        <v>2.0E8</v>
      </c>
      <c r="K136" s="11">
        <f t="shared" si="1"/>
        <v>3000212178</v>
      </c>
      <c r="L136" s="11">
        <f t="shared" si="2"/>
        <v>3000212178</v>
      </c>
      <c r="M136" s="46">
        <v>2.0</v>
      </c>
      <c r="N136" s="11">
        <f t="shared" si="3"/>
        <v>4000282903</v>
      </c>
      <c r="O136" s="11">
        <f t="shared" si="4"/>
        <v>8000565807</v>
      </c>
      <c r="P136" s="17">
        <f t="shared" si="5"/>
        <v>5210368482</v>
      </c>
      <c r="Q136" s="11">
        <f t="shared" si="11"/>
        <v>54835.00187</v>
      </c>
      <c r="R136" s="44">
        <f t="shared" si="7"/>
        <v>95019.02625</v>
      </c>
      <c r="S136" s="11">
        <f t="shared" si="12"/>
        <v>271836.0667</v>
      </c>
      <c r="T136" s="47">
        <f t="shared" si="13"/>
        <v>3515.778767</v>
      </c>
      <c r="U136" s="44">
        <f t="shared" si="8"/>
        <v>77.31887718</v>
      </c>
      <c r="V136" s="44">
        <f t="shared" si="9"/>
        <v>0.0008137199489</v>
      </c>
    </row>
    <row r="137">
      <c r="A137" s="52"/>
      <c r="B137" s="52"/>
      <c r="C137" s="52"/>
      <c r="D137" s="52"/>
      <c r="E137" s="52"/>
      <c r="F137" s="45">
        <f t="shared" si="10"/>
        <v>2.528829701</v>
      </c>
      <c r="G137" s="6">
        <f>config!$B$24</f>
        <v>800</v>
      </c>
      <c r="H137" s="6">
        <v>134.0</v>
      </c>
      <c r="I137" s="11">
        <f t="shared" si="6"/>
        <v>14456.36578</v>
      </c>
      <c r="J137" s="11">
        <v>2.0E8</v>
      </c>
      <c r="K137" s="11">
        <f t="shared" si="1"/>
        <v>3000216845</v>
      </c>
      <c r="L137" s="11">
        <f t="shared" si="2"/>
        <v>3000216845</v>
      </c>
      <c r="M137" s="46">
        <v>2.0</v>
      </c>
      <c r="N137" s="11">
        <f t="shared" si="3"/>
        <v>4000289127</v>
      </c>
      <c r="O137" s="11">
        <f t="shared" si="4"/>
        <v>8000578255</v>
      </c>
      <c r="P137" s="17">
        <f t="shared" si="5"/>
        <v>5210376588</v>
      </c>
      <c r="Q137" s="11">
        <f t="shared" si="11"/>
        <v>56260.71191</v>
      </c>
      <c r="R137" s="44">
        <f t="shared" si="7"/>
        <v>92611.28079</v>
      </c>
      <c r="S137" s="11">
        <f t="shared" si="12"/>
        <v>281350.329</v>
      </c>
      <c r="T137" s="47">
        <f t="shared" si="13"/>
        <v>3568.515449</v>
      </c>
      <c r="U137" s="44">
        <f t="shared" si="8"/>
        <v>78.84240185</v>
      </c>
      <c r="V137" s="44">
        <f t="shared" si="9"/>
        <v>0.0008513261148</v>
      </c>
    </row>
    <row r="138">
      <c r="A138" s="52"/>
      <c r="B138" s="52"/>
      <c r="C138" s="52"/>
      <c r="D138" s="52"/>
      <c r="E138" s="52"/>
      <c r="F138" s="45">
        <f t="shared" si="10"/>
        <v>2.546531509</v>
      </c>
      <c r="G138" s="6">
        <f>config!$B$24</f>
        <v>800</v>
      </c>
      <c r="H138" s="6">
        <v>135.0</v>
      </c>
      <c r="I138" s="11">
        <f t="shared" si="6"/>
        <v>14774.40582</v>
      </c>
      <c r="J138" s="11">
        <v>2.0E8</v>
      </c>
      <c r="K138" s="11">
        <f t="shared" si="1"/>
        <v>3000221616</v>
      </c>
      <c r="L138" s="11">
        <f t="shared" si="2"/>
        <v>3000221616</v>
      </c>
      <c r="M138" s="46">
        <v>2.0</v>
      </c>
      <c r="N138" s="11">
        <f t="shared" si="3"/>
        <v>4000295488</v>
      </c>
      <c r="O138" s="11">
        <f t="shared" si="4"/>
        <v>8000590976</v>
      </c>
      <c r="P138" s="17">
        <f t="shared" si="5"/>
        <v>5210384873</v>
      </c>
      <c r="Q138" s="11">
        <f t="shared" si="11"/>
        <v>57723.49042</v>
      </c>
      <c r="R138" s="44">
        <f t="shared" si="7"/>
        <v>90264.54975</v>
      </c>
      <c r="S138" s="11">
        <f t="shared" si="12"/>
        <v>291197.5905</v>
      </c>
      <c r="T138" s="47">
        <f t="shared" si="13"/>
        <v>3622.04318</v>
      </c>
      <c r="U138" s="44">
        <f t="shared" si="8"/>
        <v>80.39594672</v>
      </c>
      <c r="V138" s="44">
        <f t="shared" si="9"/>
        <v>0.0008906702237</v>
      </c>
    </row>
    <row r="139">
      <c r="A139" s="52"/>
      <c r="B139" s="52"/>
      <c r="C139" s="52"/>
      <c r="D139" s="52"/>
      <c r="E139" s="52"/>
      <c r="F139" s="45">
        <f t="shared" si="10"/>
        <v>2.564357229</v>
      </c>
      <c r="G139" s="6">
        <f>config!$B$24</f>
        <v>800</v>
      </c>
      <c r="H139" s="6">
        <v>136.0</v>
      </c>
      <c r="I139" s="11">
        <f t="shared" si="6"/>
        <v>15099.44275</v>
      </c>
      <c r="J139" s="11">
        <v>2.0E8</v>
      </c>
      <c r="K139" s="11">
        <f t="shared" si="1"/>
        <v>3000226492</v>
      </c>
      <c r="L139" s="11">
        <f t="shared" si="2"/>
        <v>3000226492</v>
      </c>
      <c r="M139" s="46">
        <v>2.0</v>
      </c>
      <c r="N139" s="11">
        <f t="shared" si="3"/>
        <v>4000301989</v>
      </c>
      <c r="O139" s="11">
        <f t="shared" si="4"/>
        <v>8000603978</v>
      </c>
      <c r="P139" s="17">
        <f t="shared" si="5"/>
        <v>5210393340</v>
      </c>
      <c r="Q139" s="11">
        <f t="shared" si="11"/>
        <v>59224.30118</v>
      </c>
      <c r="R139" s="44">
        <f t="shared" si="7"/>
        <v>87977.28698</v>
      </c>
      <c r="S139" s="11">
        <f t="shared" si="12"/>
        <v>301389.5062</v>
      </c>
      <c r="T139" s="47">
        <f t="shared" si="13"/>
        <v>3676.373828</v>
      </c>
      <c r="U139" s="44">
        <f t="shared" si="8"/>
        <v>81.9801033</v>
      </c>
      <c r="V139" s="44">
        <f t="shared" si="9"/>
        <v>0.0009318325914</v>
      </c>
    </row>
    <row r="140">
      <c r="A140" s="52"/>
      <c r="B140" s="52"/>
      <c r="C140" s="52"/>
      <c r="D140" s="52"/>
      <c r="E140" s="52"/>
      <c r="F140" s="45">
        <f t="shared" si="10"/>
        <v>2.58230773</v>
      </c>
      <c r="G140" s="6">
        <f>config!$B$24</f>
        <v>800</v>
      </c>
      <c r="H140" s="6">
        <v>137.0</v>
      </c>
      <c r="I140" s="11">
        <f t="shared" si="6"/>
        <v>15431.63049</v>
      </c>
      <c r="J140" s="11">
        <v>2.0E8</v>
      </c>
      <c r="K140" s="11">
        <f t="shared" si="1"/>
        <v>3000231474</v>
      </c>
      <c r="L140" s="11">
        <f t="shared" si="2"/>
        <v>3000231474</v>
      </c>
      <c r="M140" s="46">
        <v>2.0</v>
      </c>
      <c r="N140" s="11">
        <f t="shared" si="3"/>
        <v>4000308633</v>
      </c>
      <c r="O140" s="11">
        <f t="shared" si="4"/>
        <v>8000617265</v>
      </c>
      <c r="P140" s="17">
        <f t="shared" si="5"/>
        <v>5210401994</v>
      </c>
      <c r="Q140" s="11">
        <f t="shared" si="11"/>
        <v>60764.13301</v>
      </c>
      <c r="R140" s="44">
        <f t="shared" si="7"/>
        <v>85747.98547</v>
      </c>
      <c r="S140" s="11">
        <f t="shared" si="12"/>
        <v>311938.1389</v>
      </c>
      <c r="T140" s="47">
        <f t="shared" si="13"/>
        <v>3731.519436</v>
      </c>
      <c r="U140" s="44">
        <f t="shared" si="8"/>
        <v>83.5954748</v>
      </c>
      <c r="V140" s="44">
        <f t="shared" si="9"/>
        <v>0.000974897245</v>
      </c>
    </row>
    <row r="141">
      <c r="A141" s="52"/>
      <c r="B141" s="52"/>
      <c r="C141" s="52"/>
      <c r="D141" s="52"/>
      <c r="E141" s="52"/>
      <c r="F141" s="45">
        <f t="shared" si="10"/>
        <v>2.600383884</v>
      </c>
      <c r="G141" s="6">
        <f>config!$B$24</f>
        <v>800</v>
      </c>
      <c r="H141" s="6">
        <v>138.0</v>
      </c>
      <c r="I141" s="11">
        <f t="shared" si="6"/>
        <v>15771.12636</v>
      </c>
      <c r="J141" s="11">
        <v>2.0E8</v>
      </c>
      <c r="K141" s="11">
        <f t="shared" si="1"/>
        <v>3000236567</v>
      </c>
      <c r="L141" s="11">
        <f t="shared" si="2"/>
        <v>3000236567</v>
      </c>
      <c r="M141" s="46">
        <v>2.0</v>
      </c>
      <c r="N141" s="11">
        <f t="shared" si="3"/>
        <v>4000315423</v>
      </c>
      <c r="O141" s="11">
        <f t="shared" si="4"/>
        <v>8000630845</v>
      </c>
      <c r="P141" s="17">
        <f t="shared" si="5"/>
        <v>5210410838</v>
      </c>
      <c r="Q141" s="11">
        <f t="shared" si="11"/>
        <v>62344.00046</v>
      </c>
      <c r="R141" s="44">
        <f t="shared" si="7"/>
        <v>83575.17643</v>
      </c>
      <c r="S141" s="11">
        <f t="shared" si="12"/>
        <v>322855.9738</v>
      </c>
      <c r="T141" s="47">
        <f t="shared" si="13"/>
        <v>3787.492227</v>
      </c>
      <c r="U141" s="44">
        <f t="shared" si="8"/>
        <v>85.24267627</v>
      </c>
      <c r="V141" s="44">
        <f t="shared" si="9"/>
        <v>0.001019952095</v>
      </c>
    </row>
    <row r="142">
      <c r="A142" s="52"/>
      <c r="B142" s="52"/>
      <c r="C142" s="52"/>
      <c r="D142" s="52"/>
      <c r="E142" s="52"/>
      <c r="F142" s="45">
        <f t="shared" si="10"/>
        <v>2.618586571</v>
      </c>
      <c r="G142" s="6">
        <f>config!$B$24</f>
        <v>800</v>
      </c>
      <c r="H142" s="6">
        <v>139.0</v>
      </c>
      <c r="I142" s="11">
        <f t="shared" si="6"/>
        <v>16118.09114</v>
      </c>
      <c r="J142" s="11">
        <v>2.0E8</v>
      </c>
      <c r="K142" s="11">
        <f t="shared" si="1"/>
        <v>3000241771</v>
      </c>
      <c r="L142" s="11">
        <f t="shared" si="2"/>
        <v>3000241771</v>
      </c>
      <c r="M142" s="46">
        <v>2.0</v>
      </c>
      <c r="N142" s="11">
        <f t="shared" si="3"/>
        <v>4000322362</v>
      </c>
      <c r="O142" s="11">
        <f t="shared" si="4"/>
        <v>8000644724</v>
      </c>
      <c r="P142" s="17">
        <f t="shared" si="5"/>
        <v>5210419876</v>
      </c>
      <c r="Q142" s="11">
        <f t="shared" si="11"/>
        <v>63964.94448</v>
      </c>
      <c r="R142" s="44">
        <f t="shared" si="7"/>
        <v>81457.42827</v>
      </c>
      <c r="S142" s="11">
        <f t="shared" si="12"/>
        <v>334155.9329</v>
      </c>
      <c r="T142" s="47">
        <f t="shared" si="13"/>
        <v>3844.304611</v>
      </c>
      <c r="U142" s="44">
        <f t="shared" si="8"/>
        <v>86.92233492</v>
      </c>
      <c r="V142" s="44">
        <f t="shared" si="9"/>
        <v>0.001067089113</v>
      </c>
    </row>
    <row r="143">
      <c r="A143" s="52"/>
      <c r="B143" s="52"/>
      <c r="C143" s="52"/>
      <c r="D143" s="52"/>
      <c r="E143" s="52"/>
      <c r="F143" s="45">
        <f t="shared" si="10"/>
        <v>2.636916677</v>
      </c>
      <c r="G143" s="6">
        <f>config!$B$24</f>
        <v>800</v>
      </c>
      <c r="H143" s="6">
        <v>140.0</v>
      </c>
      <c r="I143" s="11">
        <f t="shared" si="6"/>
        <v>16472.68915</v>
      </c>
      <c r="J143" s="11">
        <v>2.0E8</v>
      </c>
      <c r="K143" s="11">
        <f t="shared" si="1"/>
        <v>3000247090</v>
      </c>
      <c r="L143" s="11">
        <f t="shared" si="2"/>
        <v>3000247090</v>
      </c>
      <c r="M143" s="46">
        <v>2.0</v>
      </c>
      <c r="N143" s="11">
        <f t="shared" si="3"/>
        <v>4000329454</v>
      </c>
      <c r="O143" s="11">
        <f t="shared" si="4"/>
        <v>8000658908</v>
      </c>
      <c r="P143" s="17">
        <f t="shared" si="5"/>
        <v>5210429114</v>
      </c>
      <c r="Q143" s="11">
        <f t="shared" si="11"/>
        <v>65628.03303</v>
      </c>
      <c r="R143" s="44">
        <f t="shared" si="7"/>
        <v>79393.34569</v>
      </c>
      <c r="S143" s="11">
        <f t="shared" si="12"/>
        <v>345851.3905</v>
      </c>
      <c r="T143" s="47">
        <f t="shared" si="13"/>
        <v>3901.96918</v>
      </c>
      <c r="U143" s="44">
        <f t="shared" si="8"/>
        <v>88.63509029</v>
      </c>
      <c r="V143" s="44">
        <f t="shared" si="9"/>
        <v>0.001116404524</v>
      </c>
    </row>
    <row r="144">
      <c r="A144" s="52"/>
      <c r="B144" s="52"/>
      <c r="C144" s="52"/>
      <c r="D144" s="52"/>
      <c r="E144" s="52"/>
      <c r="F144" s="45">
        <f t="shared" si="10"/>
        <v>2.655375094</v>
      </c>
      <c r="G144" s="6">
        <f>config!$B$24</f>
        <v>800</v>
      </c>
      <c r="H144" s="6">
        <v>141.0</v>
      </c>
      <c r="I144" s="11">
        <f t="shared" si="6"/>
        <v>16835.08831</v>
      </c>
      <c r="J144" s="11">
        <v>2.0E8</v>
      </c>
      <c r="K144" s="11">
        <f t="shared" si="1"/>
        <v>3000252526</v>
      </c>
      <c r="L144" s="11">
        <f t="shared" si="2"/>
        <v>3000252526</v>
      </c>
      <c r="M144" s="46">
        <v>2.0</v>
      </c>
      <c r="N144" s="11">
        <f t="shared" si="3"/>
        <v>4000336702</v>
      </c>
      <c r="O144" s="11">
        <f t="shared" si="4"/>
        <v>8000673404</v>
      </c>
      <c r="P144" s="17">
        <f t="shared" si="5"/>
        <v>5210438554</v>
      </c>
      <c r="Q144" s="11">
        <f t="shared" si="11"/>
        <v>67334.36189</v>
      </c>
      <c r="R144" s="44">
        <f t="shared" si="7"/>
        <v>77381.56875</v>
      </c>
      <c r="S144" s="11">
        <f t="shared" si="12"/>
        <v>357956.1892</v>
      </c>
      <c r="T144" s="47">
        <f t="shared" si="13"/>
        <v>3960.498717</v>
      </c>
      <c r="U144" s="44">
        <f t="shared" si="8"/>
        <v>90.38159453</v>
      </c>
      <c r="V144" s="44">
        <f t="shared" si="9"/>
        <v>0.001167998995</v>
      </c>
    </row>
    <row r="145">
      <c r="A145" s="52"/>
      <c r="B145" s="52"/>
      <c r="C145" s="52"/>
      <c r="D145" s="52"/>
      <c r="E145" s="52"/>
      <c r="F145" s="45">
        <f t="shared" si="10"/>
        <v>2.67396272</v>
      </c>
      <c r="G145" s="6">
        <f>config!$B$24</f>
        <v>800</v>
      </c>
      <c r="H145" s="6">
        <v>142.0</v>
      </c>
      <c r="I145" s="11">
        <f t="shared" si="6"/>
        <v>17205.46025</v>
      </c>
      <c r="J145" s="11">
        <v>2.0E8</v>
      </c>
      <c r="K145" s="11">
        <f t="shared" si="1"/>
        <v>3000258082</v>
      </c>
      <c r="L145" s="11">
        <f t="shared" si="2"/>
        <v>3000258082</v>
      </c>
      <c r="M145" s="46">
        <v>2.0</v>
      </c>
      <c r="N145" s="11">
        <f t="shared" si="3"/>
        <v>4000344109</v>
      </c>
      <c r="O145" s="11">
        <f t="shared" si="4"/>
        <v>8000688218</v>
      </c>
      <c r="P145" s="17">
        <f t="shared" si="5"/>
        <v>5210448202</v>
      </c>
      <c r="Q145" s="11">
        <f t="shared" si="11"/>
        <v>69085.0553</v>
      </c>
      <c r="R145" s="44">
        <f t="shared" si="7"/>
        <v>75420.77197</v>
      </c>
      <c r="S145" s="11">
        <f t="shared" si="12"/>
        <v>370484.6558</v>
      </c>
      <c r="T145" s="47">
        <f t="shared" si="13"/>
        <v>4019.906198</v>
      </c>
      <c r="U145" s="44">
        <f t="shared" si="8"/>
        <v>92.16251265</v>
      </c>
      <c r="V145" s="44">
        <f t="shared" si="9"/>
        <v>0.001221977848</v>
      </c>
    </row>
    <row r="146">
      <c r="A146" s="52"/>
      <c r="B146" s="52"/>
      <c r="C146" s="52"/>
      <c r="D146" s="52"/>
      <c r="E146" s="52"/>
      <c r="F146" s="45">
        <f t="shared" si="10"/>
        <v>2.692680459</v>
      </c>
      <c r="G146" s="6">
        <f>config!$B$24</f>
        <v>800</v>
      </c>
      <c r="H146" s="6">
        <v>143.0</v>
      </c>
      <c r="I146" s="11">
        <f t="shared" si="6"/>
        <v>17583.98038</v>
      </c>
      <c r="J146" s="11">
        <v>2.0E8</v>
      </c>
      <c r="K146" s="11">
        <f t="shared" si="1"/>
        <v>3000263760</v>
      </c>
      <c r="L146" s="11">
        <f t="shared" si="2"/>
        <v>3000263760</v>
      </c>
      <c r="M146" s="46">
        <v>2.0</v>
      </c>
      <c r="N146" s="11">
        <f t="shared" si="3"/>
        <v>4000351680</v>
      </c>
      <c r="O146" s="11">
        <f t="shared" si="4"/>
        <v>8000703359</v>
      </c>
      <c r="P146" s="17">
        <f t="shared" si="5"/>
        <v>5210458063</v>
      </c>
      <c r="Q146" s="11">
        <f t="shared" si="11"/>
        <v>70881.26674</v>
      </c>
      <c r="R146" s="44">
        <f t="shared" si="7"/>
        <v>73509.66345</v>
      </c>
      <c r="S146" s="11">
        <f t="shared" si="12"/>
        <v>383451.6188</v>
      </c>
      <c r="T146" s="47">
        <f t="shared" si="13"/>
        <v>4080.204791</v>
      </c>
      <c r="U146" s="44">
        <f t="shared" si="8"/>
        <v>93.97852275</v>
      </c>
      <c r="V146" s="44">
        <f t="shared" si="9"/>
        <v>0.001278451272</v>
      </c>
    </row>
    <row r="147">
      <c r="A147" s="52"/>
      <c r="B147" s="52"/>
      <c r="C147" s="52"/>
      <c r="D147" s="52"/>
      <c r="E147" s="52"/>
      <c r="F147" s="45">
        <f t="shared" si="10"/>
        <v>2.711529222</v>
      </c>
      <c r="G147" s="6">
        <f>config!$B$24</f>
        <v>800</v>
      </c>
      <c r="H147" s="6">
        <v>144.0</v>
      </c>
      <c r="I147" s="11">
        <f t="shared" si="6"/>
        <v>17970.82794</v>
      </c>
      <c r="J147" s="11">
        <v>2.0E8</v>
      </c>
      <c r="K147" s="11">
        <f t="shared" si="1"/>
        <v>3000269562</v>
      </c>
      <c r="L147" s="11">
        <f t="shared" si="2"/>
        <v>3000269562</v>
      </c>
      <c r="M147" s="46">
        <v>2.0</v>
      </c>
      <c r="N147" s="11">
        <f t="shared" si="3"/>
        <v>4000359417</v>
      </c>
      <c r="O147" s="11">
        <f t="shared" si="4"/>
        <v>8000718833</v>
      </c>
      <c r="P147" s="17">
        <f t="shared" si="5"/>
        <v>5210468140</v>
      </c>
      <c r="Q147" s="11">
        <f t="shared" si="11"/>
        <v>72724.17967</v>
      </c>
      <c r="R147" s="44">
        <f t="shared" si="7"/>
        <v>71646.98404</v>
      </c>
      <c r="S147" s="11">
        <f t="shared" si="12"/>
        <v>396872.4254</v>
      </c>
      <c r="T147" s="47">
        <f t="shared" si="13"/>
        <v>4141.407863</v>
      </c>
      <c r="U147" s="44">
        <f t="shared" si="8"/>
        <v>95.8303163</v>
      </c>
      <c r="V147" s="44">
        <f t="shared" si="9"/>
        <v>0.001337534546</v>
      </c>
    </row>
    <row r="148">
      <c r="A148" s="52"/>
      <c r="B148" s="52"/>
      <c r="C148" s="52"/>
      <c r="D148" s="52"/>
      <c r="E148" s="52"/>
      <c r="F148" s="45">
        <f t="shared" si="10"/>
        <v>2.730509927</v>
      </c>
      <c r="G148" s="6">
        <f>config!$B$24</f>
        <v>800</v>
      </c>
      <c r="H148" s="6">
        <v>145.0</v>
      </c>
      <c r="I148" s="11">
        <f t="shared" si="6"/>
        <v>18366.18616</v>
      </c>
      <c r="J148" s="11">
        <v>2.0E8</v>
      </c>
      <c r="K148" s="11">
        <f t="shared" si="1"/>
        <v>3000275493</v>
      </c>
      <c r="L148" s="11">
        <f t="shared" si="2"/>
        <v>3000275493</v>
      </c>
      <c r="M148" s="46">
        <v>2.0</v>
      </c>
      <c r="N148" s="11">
        <f t="shared" si="3"/>
        <v>4000367324</v>
      </c>
      <c r="O148" s="11">
        <f t="shared" si="4"/>
        <v>8000734647</v>
      </c>
      <c r="P148" s="17">
        <f t="shared" si="5"/>
        <v>5210478439</v>
      </c>
      <c r="Q148" s="11">
        <f t="shared" si="11"/>
        <v>74615.00834</v>
      </c>
      <c r="R148" s="44">
        <f t="shared" si="7"/>
        <v>69831.50649</v>
      </c>
      <c r="S148" s="11">
        <f t="shared" si="12"/>
        <v>410762.9603</v>
      </c>
      <c r="T148" s="47">
        <f t="shared" si="13"/>
        <v>4203.528981</v>
      </c>
      <c r="U148" s="44">
        <f t="shared" si="8"/>
        <v>97.71859839</v>
      </c>
      <c r="V148" s="44">
        <f t="shared" si="9"/>
        <v>0.001399348279</v>
      </c>
    </row>
    <row r="149">
      <c r="A149" s="52"/>
      <c r="B149" s="52"/>
      <c r="C149" s="52"/>
      <c r="D149" s="52"/>
      <c r="E149" s="52"/>
      <c r="F149" s="45">
        <f t="shared" si="10"/>
        <v>2.749623496</v>
      </c>
      <c r="G149" s="6">
        <f>config!$B$24</f>
        <v>800</v>
      </c>
      <c r="H149" s="6">
        <v>146.0</v>
      </c>
      <c r="I149" s="11">
        <f t="shared" si="6"/>
        <v>18770.24225</v>
      </c>
      <c r="J149" s="11">
        <v>2.0E8</v>
      </c>
      <c r="K149" s="11">
        <f t="shared" si="1"/>
        <v>3000281554</v>
      </c>
      <c r="L149" s="11">
        <f t="shared" si="2"/>
        <v>3000281554</v>
      </c>
      <c r="M149" s="46">
        <v>2.0</v>
      </c>
      <c r="N149" s="11">
        <f t="shared" si="3"/>
        <v>4000375405</v>
      </c>
      <c r="O149" s="11">
        <f t="shared" si="4"/>
        <v>8000750810</v>
      </c>
      <c r="P149" s="17">
        <f t="shared" si="5"/>
        <v>5210488965</v>
      </c>
      <c r="Q149" s="11">
        <f t="shared" si="11"/>
        <v>76554.99856</v>
      </c>
      <c r="R149" s="44">
        <f t="shared" si="7"/>
        <v>68062.03465</v>
      </c>
      <c r="S149" s="11">
        <f t="shared" si="12"/>
        <v>425139.6639</v>
      </c>
      <c r="T149" s="47">
        <f t="shared" si="13"/>
        <v>4266.581916</v>
      </c>
      <c r="U149" s="44">
        <f t="shared" si="8"/>
        <v>99.64408802</v>
      </c>
      <c r="V149" s="44">
        <f t="shared" si="9"/>
        <v>0.001464018649</v>
      </c>
    </row>
    <row r="150">
      <c r="A150" s="52"/>
      <c r="B150" s="52"/>
      <c r="C150" s="52"/>
      <c r="D150" s="52"/>
      <c r="E150" s="52"/>
      <c r="F150" s="45">
        <f t="shared" si="10"/>
        <v>2.768870861</v>
      </c>
      <c r="G150" s="6">
        <f>config!$B$24</f>
        <v>800</v>
      </c>
      <c r="H150" s="6">
        <v>147.0</v>
      </c>
      <c r="I150" s="11">
        <f t="shared" si="6"/>
        <v>19183.18758</v>
      </c>
      <c r="J150" s="11">
        <v>2.0E8</v>
      </c>
      <c r="K150" s="11">
        <f t="shared" si="1"/>
        <v>3000287748</v>
      </c>
      <c r="L150" s="11">
        <f t="shared" si="2"/>
        <v>3000287748</v>
      </c>
      <c r="M150" s="46">
        <v>2.0</v>
      </c>
      <c r="N150" s="11">
        <f t="shared" si="3"/>
        <v>4000383664</v>
      </c>
      <c r="O150" s="11">
        <f t="shared" si="4"/>
        <v>8000767328</v>
      </c>
      <c r="P150" s="17">
        <f t="shared" si="5"/>
        <v>5210499722</v>
      </c>
      <c r="Q150" s="11">
        <f t="shared" si="11"/>
        <v>78545.42852</v>
      </c>
      <c r="R150" s="44">
        <f t="shared" si="7"/>
        <v>66337.4027</v>
      </c>
      <c r="S150" s="11">
        <f t="shared" si="12"/>
        <v>440019.5522</v>
      </c>
      <c r="T150" s="47">
        <f t="shared" si="13"/>
        <v>4330.580644</v>
      </c>
      <c r="U150" s="44">
        <f t="shared" si="8"/>
        <v>101.6075183</v>
      </c>
      <c r="V150" s="44">
        <f t="shared" si="9"/>
        <v>0.001531677669</v>
      </c>
    </row>
    <row r="151">
      <c r="A151" s="52"/>
      <c r="B151" s="52"/>
      <c r="C151" s="52"/>
      <c r="D151" s="52"/>
      <c r="E151" s="52"/>
      <c r="F151" s="45">
        <f t="shared" si="10"/>
        <v>2.788252957</v>
      </c>
      <c r="G151" s="6">
        <f>config!$B$24</f>
        <v>800</v>
      </c>
      <c r="H151" s="6">
        <v>148.0</v>
      </c>
      <c r="I151" s="11">
        <f t="shared" si="6"/>
        <v>19605.21771</v>
      </c>
      <c r="J151" s="11">
        <v>2.0E8</v>
      </c>
      <c r="K151" s="11">
        <f t="shared" si="1"/>
        <v>3000294078</v>
      </c>
      <c r="L151" s="11">
        <f t="shared" si="2"/>
        <v>3000294078</v>
      </c>
      <c r="M151" s="46">
        <v>2.0</v>
      </c>
      <c r="N151" s="11">
        <f t="shared" si="3"/>
        <v>4000392104</v>
      </c>
      <c r="O151" s="11">
        <f t="shared" si="4"/>
        <v>8000784209</v>
      </c>
      <c r="P151" s="17">
        <f t="shared" si="5"/>
        <v>5210510716</v>
      </c>
      <c r="Q151" s="11">
        <f t="shared" si="11"/>
        <v>80587.60967</v>
      </c>
      <c r="R151" s="44">
        <f t="shared" si="7"/>
        <v>64656.47433</v>
      </c>
      <c r="S151" s="11">
        <f t="shared" si="12"/>
        <v>455420.2365</v>
      </c>
      <c r="T151" s="47">
        <f t="shared" si="13"/>
        <v>4395.539354</v>
      </c>
      <c r="U151" s="44">
        <f t="shared" si="8"/>
        <v>103.6096369</v>
      </c>
      <c r="V151" s="44">
        <f t="shared" si="9"/>
        <v>0.00160246345</v>
      </c>
    </row>
    <row r="152">
      <c r="A152" s="52"/>
      <c r="B152" s="52"/>
      <c r="C152" s="52"/>
      <c r="D152" s="52"/>
      <c r="E152" s="52"/>
      <c r="F152" s="45">
        <f t="shared" si="10"/>
        <v>2.807770727</v>
      </c>
      <c r="G152" s="6">
        <f>config!$B$24</f>
        <v>800</v>
      </c>
      <c r="H152" s="6">
        <v>149.0</v>
      </c>
      <c r="I152" s="11">
        <f t="shared" si="6"/>
        <v>20036.5325</v>
      </c>
      <c r="J152" s="11">
        <v>2.0E8</v>
      </c>
      <c r="K152" s="11">
        <f t="shared" si="1"/>
        <v>3000300548</v>
      </c>
      <c r="L152" s="11">
        <f t="shared" si="2"/>
        <v>3000300548</v>
      </c>
      <c r="M152" s="46">
        <v>2.0</v>
      </c>
      <c r="N152" s="11">
        <f t="shared" si="3"/>
        <v>4000400731</v>
      </c>
      <c r="O152" s="11">
        <f t="shared" si="4"/>
        <v>8000801461</v>
      </c>
      <c r="P152" s="17">
        <f t="shared" si="5"/>
        <v>5210521952</v>
      </c>
      <c r="Q152" s="11">
        <f t="shared" si="11"/>
        <v>82682.88752</v>
      </c>
      <c r="R152" s="44">
        <f t="shared" si="7"/>
        <v>63018.14206</v>
      </c>
      <c r="S152" s="11">
        <f t="shared" si="12"/>
        <v>471359.9448</v>
      </c>
      <c r="T152" s="47">
        <f t="shared" si="13"/>
        <v>4461.472444</v>
      </c>
      <c r="U152" s="44">
        <f t="shared" si="8"/>
        <v>105.6512061</v>
      </c>
      <c r="V152" s="44">
        <f t="shared" si="9"/>
        <v>0.001676520485</v>
      </c>
    </row>
    <row r="153">
      <c r="A153" s="52"/>
      <c r="B153" s="52"/>
      <c r="C153" s="52"/>
      <c r="D153" s="52"/>
      <c r="E153" s="52"/>
      <c r="F153" s="45">
        <f t="shared" si="10"/>
        <v>2.827425122</v>
      </c>
      <c r="G153" s="6">
        <f>config!$B$24</f>
        <v>800</v>
      </c>
      <c r="H153" s="6">
        <v>150.0</v>
      </c>
      <c r="I153" s="11">
        <f t="shared" si="6"/>
        <v>20477.33622</v>
      </c>
      <c r="J153" s="11">
        <v>2.0E8</v>
      </c>
      <c r="K153" s="11">
        <f t="shared" si="1"/>
        <v>3000307160</v>
      </c>
      <c r="L153" s="11">
        <f t="shared" si="2"/>
        <v>3000307160</v>
      </c>
      <c r="M153" s="46">
        <v>2.0</v>
      </c>
      <c r="N153" s="11">
        <f t="shared" si="3"/>
        <v>4000409547</v>
      </c>
      <c r="O153" s="11">
        <f t="shared" si="4"/>
        <v>8000819093</v>
      </c>
      <c r="P153" s="17">
        <f t="shared" si="5"/>
        <v>5210533435</v>
      </c>
      <c r="Q153" s="11">
        <f t="shared" si="11"/>
        <v>84832.64259</v>
      </c>
      <c r="R153" s="44">
        <f t="shared" si="7"/>
        <v>61421.32645</v>
      </c>
      <c r="S153" s="11">
        <f t="shared" si="12"/>
        <v>487857.5428</v>
      </c>
      <c r="T153" s="47">
        <f t="shared" si="13"/>
        <v>4528.394531</v>
      </c>
      <c r="U153" s="44">
        <f t="shared" si="8"/>
        <v>107.7330033</v>
      </c>
      <c r="V153" s="44">
        <f t="shared" si="9"/>
        <v>0.001753999946</v>
      </c>
    </row>
    <row r="154">
      <c r="A154" s="52"/>
      <c r="B154" s="52"/>
      <c r="C154" s="52"/>
      <c r="D154" s="52"/>
      <c r="E154" s="52"/>
      <c r="F154" s="45">
        <f t="shared" si="10"/>
        <v>2.847217098</v>
      </c>
      <c r="G154" s="6">
        <f>config!$B$24</f>
        <v>800</v>
      </c>
      <c r="H154" s="6">
        <v>151.0</v>
      </c>
      <c r="I154" s="11">
        <f t="shared" si="6"/>
        <v>20927.83761</v>
      </c>
      <c r="J154" s="11">
        <v>2.0E8</v>
      </c>
      <c r="K154" s="11">
        <f t="shared" si="1"/>
        <v>3000313918</v>
      </c>
      <c r="L154" s="11">
        <f t="shared" si="2"/>
        <v>3000313918</v>
      </c>
      <c r="M154" s="46">
        <v>2.0</v>
      </c>
      <c r="N154" s="11">
        <f t="shared" si="3"/>
        <v>4000418557</v>
      </c>
      <c r="O154" s="11">
        <f t="shared" si="4"/>
        <v>8000837114</v>
      </c>
      <c r="P154" s="17">
        <f t="shared" si="5"/>
        <v>5210545170</v>
      </c>
      <c r="Q154" s="11">
        <f t="shared" si="11"/>
        <v>87038.2913</v>
      </c>
      <c r="R154" s="44">
        <f t="shared" si="7"/>
        <v>59864.97543</v>
      </c>
      <c r="S154" s="11">
        <f t="shared" si="12"/>
        <v>504932.5568</v>
      </c>
      <c r="T154" s="47">
        <f t="shared" si="13"/>
        <v>4596.320449</v>
      </c>
      <c r="U154" s="44">
        <f t="shared" si="8"/>
        <v>109.8558211</v>
      </c>
      <c r="V154" s="44">
        <f t="shared" si="9"/>
        <v>0.001835059988</v>
      </c>
    </row>
    <row r="155">
      <c r="A155" s="52"/>
      <c r="B155" s="52"/>
      <c r="C155" s="52"/>
      <c r="D155" s="52"/>
      <c r="E155" s="52"/>
      <c r="F155" s="45">
        <f t="shared" si="10"/>
        <v>2.867147618</v>
      </c>
      <c r="G155" s="6">
        <f>config!$B$24</f>
        <v>800</v>
      </c>
      <c r="H155" s="6">
        <v>152.0</v>
      </c>
      <c r="I155" s="11">
        <f t="shared" si="6"/>
        <v>21388.25004</v>
      </c>
      <c r="J155" s="11">
        <v>2.0E8</v>
      </c>
      <c r="K155" s="11">
        <f t="shared" si="1"/>
        <v>3000320824</v>
      </c>
      <c r="L155" s="11">
        <f t="shared" si="2"/>
        <v>3000320824</v>
      </c>
      <c r="M155" s="46">
        <v>2.0</v>
      </c>
      <c r="N155" s="11">
        <f t="shared" si="3"/>
        <v>4000427765</v>
      </c>
      <c r="O155" s="11">
        <f t="shared" si="4"/>
        <v>8000855530</v>
      </c>
      <c r="P155" s="17">
        <f t="shared" si="5"/>
        <v>5210557164</v>
      </c>
      <c r="Q155" s="11">
        <f t="shared" si="11"/>
        <v>89301.28687</v>
      </c>
      <c r="R155" s="44">
        <f t="shared" si="7"/>
        <v>58348.06358</v>
      </c>
      <c r="S155" s="11">
        <f t="shared" si="12"/>
        <v>522605.1963</v>
      </c>
      <c r="T155" s="47">
        <f t="shared" si="13"/>
        <v>4665.265256</v>
      </c>
      <c r="U155" s="44">
        <f t="shared" si="8"/>
        <v>112.0204678</v>
      </c>
      <c r="V155" s="44">
        <f t="shared" si="9"/>
        <v>0.001919866075</v>
      </c>
    </row>
    <row r="156">
      <c r="A156" s="52"/>
      <c r="B156" s="52"/>
      <c r="C156" s="52"/>
      <c r="D156" s="52"/>
      <c r="E156" s="52"/>
      <c r="F156" s="45">
        <f t="shared" si="10"/>
        <v>2.887217651</v>
      </c>
      <c r="G156" s="6">
        <f>config!$B$24</f>
        <v>800</v>
      </c>
      <c r="H156" s="6">
        <v>153.0</v>
      </c>
      <c r="I156" s="11">
        <f t="shared" si="6"/>
        <v>21858.79154</v>
      </c>
      <c r="J156" s="11">
        <v>2.0E8</v>
      </c>
      <c r="K156" s="11">
        <f t="shared" si="1"/>
        <v>3000327882</v>
      </c>
      <c r="L156" s="11">
        <f t="shared" si="2"/>
        <v>3000327882</v>
      </c>
      <c r="M156" s="46">
        <v>2.0</v>
      </c>
      <c r="N156" s="11">
        <f t="shared" si="3"/>
        <v>4000437176</v>
      </c>
      <c r="O156" s="11">
        <f t="shared" si="4"/>
        <v>8000874352</v>
      </c>
      <c r="P156" s="17">
        <f t="shared" si="5"/>
        <v>5210569422</v>
      </c>
      <c r="Q156" s="11">
        <f t="shared" si="11"/>
        <v>91623.12033</v>
      </c>
      <c r="R156" s="44">
        <f t="shared" si="7"/>
        <v>56869.59146</v>
      </c>
      <c r="S156" s="11">
        <f t="shared" si="12"/>
        <v>540896.3782</v>
      </c>
      <c r="T156" s="47">
        <f t="shared" si="13"/>
        <v>4735.244235</v>
      </c>
      <c r="U156" s="44">
        <f t="shared" si="8"/>
        <v>114.2277677</v>
      </c>
      <c r="V156" s="44">
        <f t="shared" si="9"/>
        <v>0.002008591318</v>
      </c>
    </row>
    <row r="157">
      <c r="A157" s="52"/>
      <c r="B157" s="52"/>
      <c r="C157" s="52"/>
      <c r="D157" s="52"/>
      <c r="E157" s="52"/>
      <c r="F157" s="45">
        <f t="shared" si="10"/>
        <v>2.907428175</v>
      </c>
      <c r="G157" s="6">
        <f>config!$B$24</f>
        <v>800</v>
      </c>
      <c r="H157" s="6">
        <v>154.0</v>
      </c>
      <c r="I157" s="11">
        <f t="shared" si="6"/>
        <v>22339.68495</v>
      </c>
      <c r="J157" s="11">
        <v>2.0E8</v>
      </c>
      <c r="K157" s="11">
        <f t="shared" si="1"/>
        <v>3000335095</v>
      </c>
      <c r="L157" s="11">
        <f t="shared" si="2"/>
        <v>3000335095</v>
      </c>
      <c r="M157" s="46">
        <v>2.0</v>
      </c>
      <c r="N157" s="11">
        <f t="shared" si="3"/>
        <v>4000446794</v>
      </c>
      <c r="O157" s="11">
        <f t="shared" si="4"/>
        <v>8000893587</v>
      </c>
      <c r="P157" s="17">
        <f t="shared" si="5"/>
        <v>5210581949</v>
      </c>
      <c r="Q157" s="11">
        <f t="shared" si="11"/>
        <v>94005.32146</v>
      </c>
      <c r="R157" s="44">
        <f t="shared" si="7"/>
        <v>55428.58498</v>
      </c>
      <c r="S157" s="11">
        <f t="shared" si="12"/>
        <v>559827.7514</v>
      </c>
      <c r="T157" s="47">
        <f t="shared" si="13"/>
        <v>4806.272898</v>
      </c>
      <c r="U157" s="44">
        <f t="shared" si="8"/>
        <v>116.4785611</v>
      </c>
      <c r="V157" s="44">
        <f t="shared" si="9"/>
        <v>0.002101416826</v>
      </c>
    </row>
    <row r="158">
      <c r="A158" s="52"/>
      <c r="B158" s="52"/>
      <c r="C158" s="52"/>
      <c r="D158" s="52"/>
      <c r="E158" s="52"/>
      <c r="F158" s="45">
        <f t="shared" si="10"/>
        <v>2.927780172</v>
      </c>
      <c r="G158" s="6">
        <f>config!$B$24</f>
        <v>800</v>
      </c>
      <c r="H158" s="6">
        <v>155.0</v>
      </c>
      <c r="I158" s="11">
        <f t="shared" si="6"/>
        <v>22831.15802</v>
      </c>
      <c r="J158" s="11">
        <v>2.0E8</v>
      </c>
      <c r="K158" s="11">
        <f t="shared" si="1"/>
        <v>3000342467</v>
      </c>
      <c r="L158" s="11">
        <f t="shared" si="2"/>
        <v>3000342467</v>
      </c>
      <c r="M158" s="46">
        <v>2.0</v>
      </c>
      <c r="N158" s="11">
        <f t="shared" si="3"/>
        <v>4000456623</v>
      </c>
      <c r="O158" s="11">
        <f t="shared" si="4"/>
        <v>8000913246</v>
      </c>
      <c r="P158" s="17">
        <f t="shared" si="5"/>
        <v>5210594752</v>
      </c>
      <c r="Q158" s="11">
        <f t="shared" si="11"/>
        <v>96449.45982</v>
      </c>
      <c r="R158" s="44">
        <f t="shared" si="7"/>
        <v>54024.09471</v>
      </c>
      <c r="S158" s="11">
        <f t="shared" si="12"/>
        <v>579421.7227</v>
      </c>
      <c r="T158" s="47">
        <f t="shared" si="13"/>
        <v>4878.366992</v>
      </c>
      <c r="U158" s="44">
        <f t="shared" si="8"/>
        <v>118.7737052</v>
      </c>
      <c r="V158" s="44">
        <f t="shared" si="9"/>
        <v>0.002198532077</v>
      </c>
    </row>
    <row r="159">
      <c r="A159" s="52"/>
      <c r="B159" s="52"/>
      <c r="C159" s="52"/>
      <c r="D159" s="52"/>
      <c r="E159" s="52"/>
      <c r="F159" s="45">
        <f t="shared" si="10"/>
        <v>2.948274633</v>
      </c>
      <c r="G159" s="6">
        <f>config!$B$24</f>
        <v>800</v>
      </c>
      <c r="H159" s="6">
        <v>156.0</v>
      </c>
      <c r="I159" s="11">
        <f t="shared" si="6"/>
        <v>23333.4435</v>
      </c>
      <c r="J159" s="11">
        <v>2.0E8</v>
      </c>
      <c r="K159" s="11">
        <f t="shared" si="1"/>
        <v>3000350002</v>
      </c>
      <c r="L159" s="11">
        <f t="shared" si="2"/>
        <v>3000350002</v>
      </c>
      <c r="M159" s="46">
        <v>2.0</v>
      </c>
      <c r="N159" s="11">
        <f t="shared" si="3"/>
        <v>4000466669</v>
      </c>
      <c r="O159" s="11">
        <f t="shared" si="4"/>
        <v>8000933338</v>
      </c>
      <c r="P159" s="17">
        <f t="shared" si="5"/>
        <v>5210607836</v>
      </c>
      <c r="Q159" s="11">
        <f t="shared" si="11"/>
        <v>98957.14577</v>
      </c>
      <c r="R159" s="44">
        <f t="shared" si="7"/>
        <v>52655.19529</v>
      </c>
      <c r="S159" s="11">
        <f t="shared" si="12"/>
        <v>599701.483</v>
      </c>
      <c r="T159" s="47">
        <f t="shared" si="13"/>
        <v>4951.542496</v>
      </c>
      <c r="U159" s="44">
        <f t="shared" si="8"/>
        <v>121.1140737</v>
      </c>
      <c r="V159" s="44">
        <f t="shared" si="9"/>
        <v>0.002300135306</v>
      </c>
    </row>
    <row r="160">
      <c r="A160" s="52"/>
      <c r="B160" s="52"/>
      <c r="C160" s="52"/>
      <c r="D160" s="52"/>
      <c r="E160" s="52"/>
      <c r="F160" s="45">
        <f t="shared" si="10"/>
        <v>2.968912556</v>
      </c>
      <c r="G160" s="6">
        <f>config!$B$24</f>
        <v>800</v>
      </c>
      <c r="H160" s="6">
        <v>157.0</v>
      </c>
      <c r="I160" s="11">
        <f t="shared" si="6"/>
        <v>23846.77926</v>
      </c>
      <c r="J160" s="11">
        <v>2.0E8</v>
      </c>
      <c r="K160" s="11">
        <f t="shared" si="1"/>
        <v>3000357702</v>
      </c>
      <c r="L160" s="11">
        <f t="shared" si="2"/>
        <v>3000357702</v>
      </c>
      <c r="M160" s="46">
        <v>2.0</v>
      </c>
      <c r="N160" s="11">
        <f t="shared" si="3"/>
        <v>4000476936</v>
      </c>
      <c r="O160" s="11">
        <f t="shared" si="4"/>
        <v>8000953871</v>
      </c>
      <c r="P160" s="17">
        <f t="shared" si="5"/>
        <v>5210621209</v>
      </c>
      <c r="Q160" s="11">
        <f t="shared" si="11"/>
        <v>101530.0316</v>
      </c>
      <c r="R160" s="44">
        <f t="shared" si="7"/>
        <v>51320.98482</v>
      </c>
      <c r="S160" s="11">
        <f t="shared" si="12"/>
        <v>620691.0349</v>
      </c>
      <c r="T160" s="47">
        <f t="shared" si="13"/>
        <v>5025.815634</v>
      </c>
      <c r="U160" s="44">
        <f t="shared" si="8"/>
        <v>123.500558</v>
      </c>
      <c r="V160" s="44">
        <f t="shared" si="9"/>
        <v>0.002406433906</v>
      </c>
    </row>
    <row r="161">
      <c r="A161" s="52"/>
      <c r="B161" s="52"/>
      <c r="C161" s="52"/>
      <c r="D161" s="52"/>
      <c r="E161" s="52"/>
      <c r="F161" s="45">
        <f t="shared" si="10"/>
        <v>2.989694944</v>
      </c>
      <c r="G161" s="6">
        <f>config!$B$24</f>
        <v>800</v>
      </c>
      <c r="H161" s="6">
        <v>158.0</v>
      </c>
      <c r="I161" s="11">
        <f t="shared" si="6"/>
        <v>24371.4084</v>
      </c>
      <c r="J161" s="11">
        <v>2.0E8</v>
      </c>
      <c r="K161" s="11">
        <f t="shared" si="1"/>
        <v>3000365571</v>
      </c>
      <c r="L161" s="11">
        <f t="shared" si="2"/>
        <v>3000365571</v>
      </c>
      <c r="M161" s="46">
        <v>2.0</v>
      </c>
      <c r="N161" s="11">
        <f t="shared" si="3"/>
        <v>4000487428</v>
      </c>
      <c r="O161" s="11">
        <f t="shared" si="4"/>
        <v>8000974856</v>
      </c>
      <c r="P161" s="17">
        <f t="shared" si="5"/>
        <v>5210634875</v>
      </c>
      <c r="Q161" s="11">
        <f t="shared" si="11"/>
        <v>104169.8124</v>
      </c>
      <c r="R161" s="44">
        <f t="shared" si="7"/>
        <v>50020.58424</v>
      </c>
      <c r="S161" s="11">
        <f t="shared" si="12"/>
        <v>642415.2212</v>
      </c>
      <c r="T161" s="47">
        <f t="shared" si="13"/>
        <v>5101.202868</v>
      </c>
      <c r="U161" s="44">
        <f t="shared" si="8"/>
        <v>125.9340665</v>
      </c>
      <c r="V161" s="44">
        <f t="shared" si="9"/>
        <v>0.002517644854</v>
      </c>
    </row>
    <row r="162">
      <c r="A162" s="52"/>
      <c r="B162" s="52"/>
      <c r="C162" s="52"/>
      <c r="D162" s="52"/>
      <c r="E162" s="52"/>
      <c r="F162" s="45">
        <f t="shared" si="10"/>
        <v>3.010622808</v>
      </c>
      <c r="G162" s="6">
        <f>config!$B$24</f>
        <v>800</v>
      </c>
      <c r="H162" s="6">
        <v>159.0</v>
      </c>
      <c r="I162" s="11">
        <f t="shared" si="6"/>
        <v>24907.57939</v>
      </c>
      <c r="J162" s="11">
        <v>2.0E8</v>
      </c>
      <c r="K162" s="11">
        <f t="shared" si="1"/>
        <v>3000373614</v>
      </c>
      <c r="L162" s="11">
        <f t="shared" si="2"/>
        <v>3000373614</v>
      </c>
      <c r="M162" s="46">
        <v>2.0</v>
      </c>
      <c r="N162" s="11">
        <f t="shared" si="3"/>
        <v>4000498152</v>
      </c>
      <c r="O162" s="11">
        <f t="shared" si="4"/>
        <v>8000996303</v>
      </c>
      <c r="P162" s="17">
        <f t="shared" si="5"/>
        <v>5210648842</v>
      </c>
      <c r="Q162" s="11">
        <f t="shared" si="11"/>
        <v>106878.2275</v>
      </c>
      <c r="R162" s="44">
        <f t="shared" si="7"/>
        <v>48753.13676</v>
      </c>
      <c r="S162" s="11">
        <f t="shared" si="12"/>
        <v>664899.7539</v>
      </c>
      <c r="T162" s="47">
        <f t="shared" si="13"/>
        <v>5177.720911</v>
      </c>
      <c r="U162" s="44">
        <f t="shared" si="8"/>
        <v>128.4155259</v>
      </c>
      <c r="V162" s="44">
        <f t="shared" si="9"/>
        <v>0.002633995153</v>
      </c>
    </row>
    <row r="163">
      <c r="A163" s="52"/>
      <c r="B163" s="52"/>
      <c r="C163" s="52"/>
      <c r="D163" s="52"/>
      <c r="E163" s="52"/>
      <c r="F163" s="45">
        <f t="shared" si="10"/>
        <v>3.031697168</v>
      </c>
      <c r="G163" s="6">
        <f>config!$B$24</f>
        <v>800</v>
      </c>
      <c r="H163" s="6">
        <v>160.0</v>
      </c>
      <c r="I163" s="11">
        <f t="shared" si="6"/>
        <v>25455.54613</v>
      </c>
      <c r="J163" s="11">
        <v>2.0E8</v>
      </c>
      <c r="K163" s="11">
        <f t="shared" si="1"/>
        <v>3000381833</v>
      </c>
      <c r="L163" s="11">
        <f t="shared" si="2"/>
        <v>3000381833</v>
      </c>
      <c r="M163" s="46">
        <v>2.0</v>
      </c>
      <c r="N163" s="11">
        <f t="shared" si="3"/>
        <v>4000509111</v>
      </c>
      <c r="O163" s="11">
        <f t="shared" si="4"/>
        <v>8001018222</v>
      </c>
      <c r="P163" s="17">
        <f t="shared" si="5"/>
        <v>5210663117</v>
      </c>
      <c r="Q163" s="11">
        <f t="shared" si="11"/>
        <v>109657.0614</v>
      </c>
      <c r="R163" s="44">
        <f t="shared" si="7"/>
        <v>47517.80733</v>
      </c>
      <c r="S163" s="11">
        <f t="shared" si="12"/>
        <v>688171.2453</v>
      </c>
      <c r="T163" s="47">
        <f t="shared" si="13"/>
        <v>5255.386725</v>
      </c>
      <c r="U163" s="44">
        <f t="shared" si="8"/>
        <v>130.9458811</v>
      </c>
      <c r="V163" s="44">
        <f t="shared" si="9"/>
        <v>0.002755722296</v>
      </c>
    </row>
    <row r="164">
      <c r="A164" s="52"/>
      <c r="B164" s="52"/>
      <c r="C164" s="52"/>
      <c r="D164" s="52"/>
      <c r="E164" s="52"/>
      <c r="F164" s="45">
        <f t="shared" si="10"/>
        <v>3.052919048</v>
      </c>
      <c r="G164" s="6">
        <f>config!$B$24</f>
        <v>800</v>
      </c>
      <c r="H164" s="6">
        <v>161.0</v>
      </c>
      <c r="I164" s="11">
        <f t="shared" si="6"/>
        <v>26015.56815</v>
      </c>
      <c r="J164" s="11">
        <v>2.0E8</v>
      </c>
      <c r="K164" s="11">
        <f t="shared" si="1"/>
        <v>3000390234</v>
      </c>
      <c r="L164" s="11">
        <f t="shared" si="2"/>
        <v>3000390234</v>
      </c>
      <c r="M164" s="46">
        <v>2.0</v>
      </c>
      <c r="N164" s="11">
        <f t="shared" si="3"/>
        <v>4000520311</v>
      </c>
      <c r="O164" s="11">
        <f t="shared" si="4"/>
        <v>8001040623</v>
      </c>
      <c r="P164" s="17">
        <f t="shared" si="5"/>
        <v>5210677706</v>
      </c>
      <c r="Q164" s="11">
        <f t="shared" si="11"/>
        <v>112508.145</v>
      </c>
      <c r="R164" s="44">
        <f t="shared" si="7"/>
        <v>46313.78203</v>
      </c>
      <c r="S164" s="11">
        <f t="shared" si="12"/>
        <v>712257.2389</v>
      </c>
      <c r="T164" s="47">
        <f t="shared" si="13"/>
        <v>5334.217526</v>
      </c>
      <c r="U164" s="44">
        <f t="shared" si="8"/>
        <v>133.5260955</v>
      </c>
      <c r="V164" s="44">
        <f t="shared" si="9"/>
        <v>0.002883074749</v>
      </c>
    </row>
    <row r="165">
      <c r="A165" s="52"/>
      <c r="B165" s="52"/>
      <c r="C165" s="52"/>
      <c r="D165" s="52"/>
      <c r="E165" s="52"/>
      <c r="F165" s="45">
        <f t="shared" si="10"/>
        <v>3.074289481</v>
      </c>
      <c r="G165" s="6">
        <f>config!$B$24</f>
        <v>800</v>
      </c>
      <c r="H165" s="6">
        <v>162.0</v>
      </c>
      <c r="I165" s="11">
        <f t="shared" si="6"/>
        <v>26587.91065</v>
      </c>
      <c r="J165" s="11">
        <v>2.0E8</v>
      </c>
      <c r="K165" s="11">
        <f t="shared" si="1"/>
        <v>3000398819</v>
      </c>
      <c r="L165" s="11">
        <f t="shared" si="2"/>
        <v>3000398819</v>
      </c>
      <c r="M165" s="46">
        <v>2.0</v>
      </c>
      <c r="N165" s="11">
        <f t="shared" si="3"/>
        <v>4000531758</v>
      </c>
      <c r="O165" s="11">
        <f t="shared" si="4"/>
        <v>8001063516</v>
      </c>
      <c r="P165" s="17">
        <f t="shared" si="5"/>
        <v>5210692615</v>
      </c>
      <c r="Q165" s="11">
        <f t="shared" si="11"/>
        <v>115433.3568</v>
      </c>
      <c r="R165" s="44">
        <f t="shared" si="7"/>
        <v>45140.2676</v>
      </c>
      <c r="S165" s="11">
        <f t="shared" si="12"/>
        <v>737186.2422</v>
      </c>
      <c r="T165" s="47">
        <f t="shared" si="13"/>
        <v>5414.230789</v>
      </c>
      <c r="U165" s="44">
        <f t="shared" si="8"/>
        <v>136.1571516</v>
      </c>
      <c r="V165" s="44">
        <f t="shared" si="9"/>
        <v>0.00301631246</v>
      </c>
    </row>
    <row r="166">
      <c r="A166" s="52"/>
      <c r="B166" s="52"/>
      <c r="C166" s="52"/>
      <c r="D166" s="52"/>
      <c r="E166" s="52"/>
      <c r="F166" s="45">
        <f t="shared" si="10"/>
        <v>3.095809508</v>
      </c>
      <c r="G166" s="6">
        <f>config!$B$24</f>
        <v>800</v>
      </c>
      <c r="H166" s="6">
        <v>163.0</v>
      </c>
      <c r="I166" s="11">
        <f t="shared" si="6"/>
        <v>27172.84468</v>
      </c>
      <c r="J166" s="11">
        <v>2.0E8</v>
      </c>
      <c r="K166" s="11">
        <f t="shared" si="1"/>
        <v>3000407593</v>
      </c>
      <c r="L166" s="11">
        <f t="shared" si="2"/>
        <v>3000407593</v>
      </c>
      <c r="M166" s="46">
        <v>2.0</v>
      </c>
      <c r="N166" s="11">
        <f t="shared" si="3"/>
        <v>4000543457</v>
      </c>
      <c r="O166" s="11">
        <f t="shared" si="4"/>
        <v>8001086914</v>
      </c>
      <c r="P166" s="17">
        <f t="shared" si="5"/>
        <v>5210707853</v>
      </c>
      <c r="Q166" s="11">
        <f t="shared" si="11"/>
        <v>118434.6241</v>
      </c>
      <c r="R166" s="44">
        <f t="shared" si="7"/>
        <v>43996.49084</v>
      </c>
      <c r="S166" s="11">
        <f t="shared" si="12"/>
        <v>762987.7607</v>
      </c>
      <c r="T166" s="47">
        <f t="shared" si="13"/>
        <v>5495.444251</v>
      </c>
      <c r="U166" s="44">
        <f t="shared" si="8"/>
        <v>138.8400511</v>
      </c>
      <c r="V166" s="44">
        <f t="shared" si="9"/>
        <v>0.003155707387</v>
      </c>
    </row>
    <row r="167">
      <c r="A167" s="52"/>
      <c r="B167" s="52"/>
      <c r="C167" s="52"/>
      <c r="D167" s="52"/>
      <c r="E167" s="52"/>
      <c r="F167" s="45">
        <f t="shared" si="10"/>
        <v>3.117480174</v>
      </c>
      <c r="G167" s="6">
        <f>config!$B$24</f>
        <v>800</v>
      </c>
      <c r="H167" s="6">
        <v>164.0</v>
      </c>
      <c r="I167" s="11">
        <f t="shared" si="6"/>
        <v>27770.64726</v>
      </c>
      <c r="J167" s="11">
        <v>2.0E8</v>
      </c>
      <c r="K167" s="11">
        <f t="shared" si="1"/>
        <v>3000416560</v>
      </c>
      <c r="L167" s="11">
        <f t="shared" si="2"/>
        <v>3000416560</v>
      </c>
      <c r="M167" s="46">
        <v>2.0</v>
      </c>
      <c r="N167" s="11">
        <f t="shared" si="3"/>
        <v>4000555413</v>
      </c>
      <c r="O167" s="11">
        <f t="shared" si="4"/>
        <v>8001110826</v>
      </c>
      <c r="P167" s="17">
        <f t="shared" si="5"/>
        <v>5210723425</v>
      </c>
      <c r="Q167" s="11">
        <f t="shared" si="11"/>
        <v>121513.9243</v>
      </c>
      <c r="R167" s="44">
        <f t="shared" si="7"/>
        <v>42881.69817</v>
      </c>
      <c r="S167" s="11">
        <f t="shared" si="12"/>
        <v>789692.3323</v>
      </c>
      <c r="T167" s="47">
        <f t="shared" si="13"/>
        <v>5577.875914</v>
      </c>
      <c r="U167" s="44">
        <f t="shared" si="8"/>
        <v>141.5758157</v>
      </c>
      <c r="V167" s="44">
        <f t="shared" si="9"/>
        <v>0.003301544055</v>
      </c>
    </row>
    <row r="168">
      <c r="A168" s="52"/>
      <c r="B168" s="52"/>
      <c r="C168" s="52"/>
      <c r="D168" s="52"/>
      <c r="E168" s="52"/>
      <c r="F168" s="45">
        <f t="shared" si="10"/>
        <v>3.139302535</v>
      </c>
      <c r="G168" s="6">
        <f>config!$B$24</f>
        <v>800</v>
      </c>
      <c r="H168" s="6">
        <v>165.0</v>
      </c>
      <c r="I168" s="11">
        <f t="shared" si="6"/>
        <v>28381.6015</v>
      </c>
      <c r="J168" s="11">
        <v>2.0E8</v>
      </c>
      <c r="K168" s="11">
        <f t="shared" si="1"/>
        <v>3000425724</v>
      </c>
      <c r="L168" s="11">
        <f t="shared" si="2"/>
        <v>3000425724</v>
      </c>
      <c r="M168" s="46">
        <v>2.0</v>
      </c>
      <c r="N168" s="11">
        <f t="shared" si="3"/>
        <v>4000567632</v>
      </c>
      <c r="O168" s="11">
        <f t="shared" si="4"/>
        <v>8001135264</v>
      </c>
      <c r="P168" s="17">
        <f t="shared" si="5"/>
        <v>5210739341</v>
      </c>
      <c r="Q168" s="11">
        <f t="shared" si="11"/>
        <v>124673.2863</v>
      </c>
      <c r="R168" s="44">
        <f t="shared" si="7"/>
        <v>41795.15512</v>
      </c>
      <c r="S168" s="11">
        <f t="shared" si="12"/>
        <v>817331.564</v>
      </c>
      <c r="T168" s="47">
        <f t="shared" si="13"/>
        <v>5661.544053</v>
      </c>
      <c r="U168" s="44">
        <f t="shared" si="8"/>
        <v>144.3654869</v>
      </c>
      <c r="V168" s="44">
        <f t="shared" si="9"/>
        <v>0.003454120137</v>
      </c>
    </row>
    <row r="169">
      <c r="A169" s="52"/>
      <c r="B169" s="52"/>
      <c r="C169" s="52"/>
      <c r="D169" s="52"/>
      <c r="E169" s="52"/>
      <c r="F169" s="45">
        <f t="shared" si="10"/>
        <v>3.161277653</v>
      </c>
      <c r="G169" s="6">
        <f>config!$B$24</f>
        <v>800</v>
      </c>
      <c r="H169" s="6">
        <v>166.0</v>
      </c>
      <c r="I169" s="11">
        <f t="shared" si="6"/>
        <v>29005.99674</v>
      </c>
      <c r="J169" s="11">
        <v>2.0E8</v>
      </c>
      <c r="K169" s="11">
        <f t="shared" si="1"/>
        <v>3000435090</v>
      </c>
      <c r="L169" s="11">
        <f t="shared" si="2"/>
        <v>3000435090</v>
      </c>
      <c r="M169" s="46">
        <v>2.0</v>
      </c>
      <c r="N169" s="11">
        <f t="shared" si="3"/>
        <v>4000580120</v>
      </c>
      <c r="O169" s="11">
        <f t="shared" si="4"/>
        <v>8001160240</v>
      </c>
      <c r="P169" s="17">
        <f t="shared" si="5"/>
        <v>5210755606</v>
      </c>
      <c r="Q169" s="11">
        <f t="shared" si="11"/>
        <v>127914.7918</v>
      </c>
      <c r="R169" s="44">
        <f t="shared" si="7"/>
        <v>40736.14579</v>
      </c>
      <c r="S169" s="11">
        <f t="shared" si="12"/>
        <v>845938.1687</v>
      </c>
      <c r="T169" s="47">
        <f t="shared" si="13"/>
        <v>5746.467214</v>
      </c>
      <c r="U169" s="44">
        <f t="shared" si="8"/>
        <v>147.2101271</v>
      </c>
      <c r="V169" s="44">
        <f t="shared" si="9"/>
        <v>0.003613747059</v>
      </c>
    </row>
    <row r="170">
      <c r="A170" s="52"/>
      <c r="B170" s="52"/>
      <c r="C170" s="52"/>
      <c r="D170" s="52"/>
      <c r="E170" s="52"/>
      <c r="F170" s="45">
        <f t="shared" si="10"/>
        <v>3.183406597</v>
      </c>
      <c r="G170" s="6">
        <f>config!$B$24</f>
        <v>800</v>
      </c>
      <c r="H170" s="6">
        <v>167.0</v>
      </c>
      <c r="I170" s="11">
        <f t="shared" si="6"/>
        <v>29644.12866</v>
      </c>
      <c r="J170" s="11">
        <v>2.0E8</v>
      </c>
      <c r="K170" s="11">
        <f t="shared" si="1"/>
        <v>3000444662</v>
      </c>
      <c r="L170" s="11">
        <f t="shared" si="2"/>
        <v>3000444662</v>
      </c>
      <c r="M170" s="46">
        <v>2.0</v>
      </c>
      <c r="N170" s="11">
        <f t="shared" si="3"/>
        <v>4000592883</v>
      </c>
      <c r="O170" s="11">
        <f t="shared" si="4"/>
        <v>8001185765</v>
      </c>
      <c r="P170" s="17">
        <f t="shared" si="5"/>
        <v>5210772230</v>
      </c>
      <c r="Q170" s="11">
        <f t="shared" si="11"/>
        <v>131240.5764</v>
      </c>
      <c r="R170" s="44">
        <f t="shared" si="7"/>
        <v>39703.97246</v>
      </c>
      <c r="S170" s="11">
        <f t="shared" si="12"/>
        <v>875546.0046</v>
      </c>
      <c r="T170" s="47">
        <f t="shared" si="13"/>
        <v>5832.664222</v>
      </c>
      <c r="U170" s="44">
        <f t="shared" si="8"/>
        <v>150.1108192</v>
      </c>
      <c r="V170" s="44">
        <f t="shared" si="9"/>
        <v>0.003780750638</v>
      </c>
    </row>
    <row r="171">
      <c r="A171" s="52"/>
      <c r="B171" s="52"/>
      <c r="C171" s="52"/>
      <c r="D171" s="52"/>
      <c r="E171" s="52"/>
      <c r="F171" s="45">
        <f t="shared" si="10"/>
        <v>3.205690443</v>
      </c>
      <c r="G171" s="6">
        <f>config!$B$24</f>
        <v>800</v>
      </c>
      <c r="H171" s="6">
        <v>168.0</v>
      </c>
      <c r="I171" s="11">
        <f t="shared" si="6"/>
        <v>30296.2995</v>
      </c>
      <c r="J171" s="11">
        <v>2.0E8</v>
      </c>
      <c r="K171" s="11">
        <f t="shared" si="1"/>
        <v>3000454444</v>
      </c>
      <c r="L171" s="11">
        <f t="shared" si="2"/>
        <v>3000454444</v>
      </c>
      <c r="M171" s="46">
        <v>2.0</v>
      </c>
      <c r="N171" s="11">
        <f t="shared" si="3"/>
        <v>4000605926</v>
      </c>
      <c r="O171" s="11">
        <f t="shared" si="4"/>
        <v>8001211852</v>
      </c>
      <c r="P171" s="17">
        <f t="shared" si="5"/>
        <v>5210789219</v>
      </c>
      <c r="Q171" s="11">
        <f t="shared" si="11"/>
        <v>134652.8313</v>
      </c>
      <c r="R171" s="44">
        <f t="shared" si="7"/>
        <v>38697.95508</v>
      </c>
      <c r="S171" s="11">
        <f t="shared" si="12"/>
        <v>906190.1148</v>
      </c>
      <c r="T171" s="47">
        <f t="shared" si="13"/>
        <v>5920.154185</v>
      </c>
      <c r="U171" s="44">
        <f t="shared" si="8"/>
        <v>153.0686679</v>
      </c>
      <c r="V171" s="44">
        <f t="shared" si="9"/>
        <v>0.003955471744</v>
      </c>
    </row>
    <row r="172">
      <c r="A172" s="52"/>
      <c r="B172" s="52"/>
      <c r="C172" s="52"/>
      <c r="D172" s="52"/>
      <c r="E172" s="52"/>
      <c r="F172" s="45">
        <f t="shared" si="10"/>
        <v>3.228130276</v>
      </c>
      <c r="G172" s="6">
        <f>config!$B$24</f>
        <v>800</v>
      </c>
      <c r="H172" s="6">
        <v>169.0</v>
      </c>
      <c r="I172" s="11">
        <f t="shared" si="6"/>
        <v>30962.81808</v>
      </c>
      <c r="J172" s="11">
        <v>2.0E8</v>
      </c>
      <c r="K172" s="11">
        <f t="shared" si="1"/>
        <v>3000464442</v>
      </c>
      <c r="L172" s="11">
        <f t="shared" si="2"/>
        <v>3000464442</v>
      </c>
      <c r="M172" s="46">
        <v>2.0</v>
      </c>
      <c r="N172" s="11">
        <f t="shared" si="3"/>
        <v>4000619256</v>
      </c>
      <c r="O172" s="11">
        <f t="shared" si="4"/>
        <v>8001238513</v>
      </c>
      <c r="P172" s="17">
        <f t="shared" si="5"/>
        <v>5210806581</v>
      </c>
      <c r="Q172" s="11">
        <f t="shared" si="11"/>
        <v>138153.805</v>
      </c>
      <c r="R172" s="44">
        <f t="shared" si="7"/>
        <v>37717.43082</v>
      </c>
      <c r="S172" s="11">
        <f t="shared" si="12"/>
        <v>937906.7688</v>
      </c>
      <c r="T172" s="47">
        <f t="shared" si="13"/>
        <v>6008.956498</v>
      </c>
      <c r="U172" s="44">
        <f t="shared" si="8"/>
        <v>156.0847993</v>
      </c>
      <c r="V172" s="44">
        <f t="shared" si="9"/>
        <v>0.004138266999</v>
      </c>
    </row>
    <row r="173">
      <c r="A173" s="52"/>
      <c r="B173" s="52"/>
      <c r="C173" s="52"/>
      <c r="D173" s="52"/>
      <c r="E173" s="52"/>
      <c r="F173" s="45">
        <f t="shared" si="10"/>
        <v>3.250727188</v>
      </c>
      <c r="G173" s="6">
        <f>config!$B$24</f>
        <v>800</v>
      </c>
      <c r="H173" s="6">
        <v>170.0</v>
      </c>
      <c r="I173" s="11">
        <f t="shared" si="6"/>
        <v>31644.00008</v>
      </c>
      <c r="J173" s="11">
        <v>2.0E8</v>
      </c>
      <c r="K173" s="11">
        <f t="shared" si="1"/>
        <v>3000474660</v>
      </c>
      <c r="L173" s="11">
        <f t="shared" si="2"/>
        <v>3000474660</v>
      </c>
      <c r="M173" s="46">
        <v>2.0</v>
      </c>
      <c r="N173" s="11">
        <f t="shared" si="3"/>
        <v>4000632880</v>
      </c>
      <c r="O173" s="11">
        <f t="shared" si="4"/>
        <v>8001265760</v>
      </c>
      <c r="P173" s="17">
        <f t="shared" si="5"/>
        <v>5210824326</v>
      </c>
      <c r="Q173" s="11">
        <f t="shared" si="11"/>
        <v>141745.8039</v>
      </c>
      <c r="R173" s="44">
        <f t="shared" si="7"/>
        <v>36761.75367</v>
      </c>
      <c r="S173" s="11">
        <f t="shared" si="12"/>
        <v>970733.5057</v>
      </c>
      <c r="T173" s="47">
        <f t="shared" si="13"/>
        <v>6099.090846</v>
      </c>
      <c r="U173" s="44">
        <f t="shared" si="8"/>
        <v>159.1603618</v>
      </c>
      <c r="V173" s="44">
        <f t="shared" si="9"/>
        <v>0.004329509501</v>
      </c>
    </row>
    <row r="174">
      <c r="A174" s="52"/>
      <c r="B174" s="52"/>
      <c r="C174" s="52"/>
      <c r="D174" s="52"/>
      <c r="E174" s="52"/>
      <c r="F174" s="45">
        <f t="shared" si="10"/>
        <v>3.273482278</v>
      </c>
      <c r="G174" s="6">
        <f>config!$B$24</f>
        <v>800</v>
      </c>
      <c r="H174" s="6">
        <v>171.0</v>
      </c>
      <c r="I174" s="11">
        <f t="shared" si="6"/>
        <v>32340.16808</v>
      </c>
      <c r="J174" s="11">
        <v>2.0E8</v>
      </c>
      <c r="K174" s="11">
        <f t="shared" si="1"/>
        <v>3000485103</v>
      </c>
      <c r="L174" s="11">
        <f t="shared" si="2"/>
        <v>3000485103</v>
      </c>
      <c r="M174" s="46">
        <v>2.0</v>
      </c>
      <c r="N174" s="11">
        <f t="shared" si="3"/>
        <v>4000646803</v>
      </c>
      <c r="O174" s="11">
        <f t="shared" si="4"/>
        <v>8001293607</v>
      </c>
      <c r="P174" s="17">
        <f t="shared" si="5"/>
        <v>5210842461</v>
      </c>
      <c r="Q174" s="11">
        <f t="shared" si="11"/>
        <v>145431.1948</v>
      </c>
      <c r="R174" s="44">
        <f t="shared" si="7"/>
        <v>35830.29397</v>
      </c>
      <c r="S174" s="11">
        <f t="shared" si="12"/>
        <v>1004709.178</v>
      </c>
      <c r="T174" s="47">
        <f t="shared" si="13"/>
        <v>6190.577208</v>
      </c>
      <c r="U174" s="44">
        <f t="shared" si="8"/>
        <v>162.2965266</v>
      </c>
      <c r="V174" s="44">
        <f t="shared" si="9"/>
        <v>0.00452958959</v>
      </c>
    </row>
    <row r="175">
      <c r="A175" s="52"/>
      <c r="B175" s="52"/>
      <c r="C175" s="52"/>
      <c r="D175" s="52"/>
      <c r="E175" s="52"/>
      <c r="F175" s="45">
        <f t="shared" si="10"/>
        <v>3.296396654</v>
      </c>
      <c r="G175" s="6">
        <f>config!$B$24</f>
        <v>800</v>
      </c>
      <c r="H175" s="6">
        <v>172.0</v>
      </c>
      <c r="I175" s="11">
        <f t="shared" si="6"/>
        <v>33051.65178</v>
      </c>
      <c r="J175" s="11">
        <v>2.0E8</v>
      </c>
      <c r="K175" s="11">
        <f t="shared" si="1"/>
        <v>3000495775</v>
      </c>
      <c r="L175" s="11">
        <f t="shared" si="2"/>
        <v>3000495775</v>
      </c>
      <c r="M175" s="46">
        <v>2.0</v>
      </c>
      <c r="N175" s="11">
        <f t="shared" si="3"/>
        <v>4000661033</v>
      </c>
      <c r="O175" s="11">
        <f t="shared" si="4"/>
        <v>8001322066</v>
      </c>
      <c r="P175" s="17">
        <f t="shared" si="5"/>
        <v>5210860996</v>
      </c>
      <c r="Q175" s="11">
        <f t="shared" si="11"/>
        <v>149212.4058</v>
      </c>
      <c r="R175" s="44">
        <f t="shared" si="7"/>
        <v>34922.43802</v>
      </c>
      <c r="S175" s="11">
        <f t="shared" si="12"/>
        <v>1039874</v>
      </c>
      <c r="T175" s="47">
        <f t="shared" si="13"/>
        <v>6283.435867</v>
      </c>
      <c r="U175" s="44">
        <f t="shared" si="8"/>
        <v>165.4944877</v>
      </c>
      <c r="V175" s="44">
        <f t="shared" si="9"/>
        <v>0.004738915639</v>
      </c>
    </row>
    <row r="176">
      <c r="A176" s="52"/>
      <c r="B176" s="52"/>
      <c r="C176" s="52"/>
      <c r="D176" s="52"/>
      <c r="E176" s="52"/>
      <c r="F176" s="45">
        <f t="shared" si="10"/>
        <v>3.319471431</v>
      </c>
      <c r="G176" s="6">
        <f>config!$B$24</f>
        <v>800</v>
      </c>
      <c r="H176" s="6">
        <v>173.0</v>
      </c>
      <c r="I176" s="11">
        <f t="shared" si="6"/>
        <v>33778.78812</v>
      </c>
      <c r="J176" s="11">
        <v>2.0E8</v>
      </c>
      <c r="K176" s="11">
        <f t="shared" si="1"/>
        <v>3000506682</v>
      </c>
      <c r="L176" s="11">
        <f t="shared" si="2"/>
        <v>3000506682</v>
      </c>
      <c r="M176" s="46">
        <v>2.0</v>
      </c>
      <c r="N176" s="11">
        <f t="shared" si="3"/>
        <v>4000675576</v>
      </c>
      <c r="O176" s="11">
        <f t="shared" si="4"/>
        <v>8001351152</v>
      </c>
      <c r="P176" s="17">
        <f t="shared" si="5"/>
        <v>5210879937</v>
      </c>
      <c r="Q176" s="11">
        <f t="shared" si="11"/>
        <v>153091.9284</v>
      </c>
      <c r="R176" s="44">
        <f t="shared" si="7"/>
        <v>34037.58769</v>
      </c>
      <c r="S176" s="11">
        <f t="shared" si="12"/>
        <v>1076269.59</v>
      </c>
      <c r="T176" s="47">
        <f t="shared" si="13"/>
        <v>6377.687405</v>
      </c>
      <c r="U176" s="44">
        <f t="shared" si="8"/>
        <v>168.7554628</v>
      </c>
      <c r="V176" s="44">
        <f t="shared" si="9"/>
        <v>0.00495791489</v>
      </c>
    </row>
    <row r="177">
      <c r="A177" s="52"/>
      <c r="B177" s="52"/>
      <c r="C177" s="52"/>
      <c r="D177" s="52"/>
      <c r="E177" s="52"/>
      <c r="F177" s="45">
        <f t="shared" si="10"/>
        <v>3.342707731</v>
      </c>
      <c r="G177" s="6">
        <f>config!$B$24</f>
        <v>800</v>
      </c>
      <c r="H177" s="6">
        <v>174.0</v>
      </c>
      <c r="I177" s="11">
        <f t="shared" si="6"/>
        <v>34521.92146</v>
      </c>
      <c r="J177" s="11">
        <v>2.0E8</v>
      </c>
      <c r="K177" s="11">
        <f t="shared" si="1"/>
        <v>3000517829</v>
      </c>
      <c r="L177" s="11">
        <f t="shared" si="2"/>
        <v>3000517829</v>
      </c>
      <c r="M177" s="46">
        <v>2.0</v>
      </c>
      <c r="N177" s="11">
        <f t="shared" si="3"/>
        <v>4000690438</v>
      </c>
      <c r="O177" s="11">
        <f t="shared" si="4"/>
        <v>8001380877</v>
      </c>
      <c r="P177" s="17">
        <f t="shared" si="5"/>
        <v>5210899296</v>
      </c>
      <c r="Q177" s="11">
        <f t="shared" si="11"/>
        <v>157072.3185</v>
      </c>
      <c r="R177" s="44">
        <f t="shared" si="7"/>
        <v>33175.15998</v>
      </c>
      <c r="S177" s="11">
        <f t="shared" si="12"/>
        <v>1113939.025</v>
      </c>
      <c r="T177" s="47">
        <f t="shared" si="13"/>
        <v>6473.352716</v>
      </c>
      <c r="U177" s="44">
        <f t="shared" si="8"/>
        <v>172.0806936</v>
      </c>
      <c r="V177" s="44">
        <f t="shared" si="9"/>
        <v>0.005187034327</v>
      </c>
    </row>
    <row r="178">
      <c r="A178" s="52"/>
      <c r="B178" s="52"/>
      <c r="C178" s="52"/>
      <c r="D178" s="52"/>
      <c r="E178" s="52"/>
      <c r="F178" s="45">
        <f t="shared" si="10"/>
        <v>3.366106685</v>
      </c>
      <c r="G178" s="6">
        <f>config!$B$24</f>
        <v>800</v>
      </c>
      <c r="H178" s="6">
        <v>175.0</v>
      </c>
      <c r="I178" s="11">
        <f t="shared" si="6"/>
        <v>35281.40373</v>
      </c>
      <c r="J178" s="11">
        <v>2.0E8</v>
      </c>
      <c r="K178" s="11">
        <f t="shared" si="1"/>
        <v>3000529221</v>
      </c>
      <c r="L178" s="11">
        <f t="shared" si="2"/>
        <v>3000529221</v>
      </c>
      <c r="M178" s="46">
        <v>2.0</v>
      </c>
      <c r="N178" s="11">
        <f t="shared" si="3"/>
        <v>4000705628</v>
      </c>
      <c r="O178" s="11">
        <f t="shared" si="4"/>
        <v>8001411256</v>
      </c>
      <c r="P178" s="17">
        <f t="shared" si="5"/>
        <v>5210919081</v>
      </c>
      <c r="Q178" s="11">
        <f t="shared" si="11"/>
        <v>161156.1988</v>
      </c>
      <c r="R178" s="44">
        <f t="shared" si="7"/>
        <v>32334.58668</v>
      </c>
      <c r="S178" s="11">
        <f t="shared" si="12"/>
        <v>1152926.891</v>
      </c>
      <c r="T178" s="47">
        <f t="shared" si="13"/>
        <v>6570.453006</v>
      </c>
      <c r="U178" s="44">
        <f t="shared" si="8"/>
        <v>175.4714462</v>
      </c>
      <c r="V178" s="44">
        <f t="shared" si="9"/>
        <v>0.005426741585</v>
      </c>
    </row>
    <row r="179">
      <c r="A179" s="52"/>
      <c r="B179" s="52"/>
      <c r="C179" s="52"/>
      <c r="D179" s="52"/>
      <c r="E179" s="52"/>
      <c r="F179" s="45">
        <f t="shared" si="10"/>
        <v>3.389669432</v>
      </c>
      <c r="G179" s="6">
        <f>config!$B$24</f>
        <v>800</v>
      </c>
      <c r="H179" s="6">
        <v>176.0</v>
      </c>
      <c r="I179" s="11">
        <f t="shared" si="6"/>
        <v>36057.59461</v>
      </c>
      <c r="J179" s="11">
        <v>2.0E8</v>
      </c>
      <c r="K179" s="11">
        <f t="shared" si="1"/>
        <v>3000540864</v>
      </c>
      <c r="L179" s="11">
        <f t="shared" si="2"/>
        <v>3000540864</v>
      </c>
      <c r="M179" s="46">
        <v>2.0</v>
      </c>
      <c r="N179" s="11">
        <f t="shared" si="3"/>
        <v>4000721152</v>
      </c>
      <c r="O179" s="11">
        <f t="shared" si="4"/>
        <v>8001442304</v>
      </c>
      <c r="P179" s="17">
        <f t="shared" si="5"/>
        <v>5210939300</v>
      </c>
      <c r="Q179" s="11">
        <f t="shared" si="11"/>
        <v>165346.26</v>
      </c>
      <c r="R179" s="44">
        <f t="shared" si="7"/>
        <v>31515.31399</v>
      </c>
      <c r="S179" s="11">
        <f t="shared" si="12"/>
        <v>1193279.332</v>
      </c>
      <c r="T179" s="47">
        <f t="shared" si="13"/>
        <v>6669.009801</v>
      </c>
      <c r="U179" s="44">
        <f t="shared" si="8"/>
        <v>178.9290116</v>
      </c>
      <c r="V179" s="44">
        <f t="shared" si="9"/>
        <v>0.005677525907</v>
      </c>
    </row>
    <row r="180">
      <c r="A180" s="52"/>
      <c r="B180" s="52"/>
      <c r="C180" s="52"/>
      <c r="D180" s="52"/>
      <c r="E180" s="52"/>
      <c r="F180" s="45">
        <f t="shared" si="10"/>
        <v>3.413397118</v>
      </c>
      <c r="G180" s="6">
        <f>config!$B$24</f>
        <v>800</v>
      </c>
      <c r="H180" s="6">
        <v>177.0</v>
      </c>
      <c r="I180" s="11">
        <f t="shared" si="6"/>
        <v>36850.8617</v>
      </c>
      <c r="J180" s="11">
        <v>2.0E8</v>
      </c>
      <c r="K180" s="11">
        <f t="shared" si="1"/>
        <v>3000552763</v>
      </c>
      <c r="L180" s="11">
        <f t="shared" si="2"/>
        <v>3000552763</v>
      </c>
      <c r="M180" s="46">
        <v>2.0</v>
      </c>
      <c r="N180" s="11">
        <f t="shared" si="3"/>
        <v>4000737017</v>
      </c>
      <c r="O180" s="11">
        <f t="shared" si="4"/>
        <v>8001474034</v>
      </c>
      <c r="P180" s="17">
        <f t="shared" si="5"/>
        <v>5210959965</v>
      </c>
      <c r="Q180" s="11">
        <f t="shared" si="11"/>
        <v>169645.2627</v>
      </c>
      <c r="R180" s="44">
        <f t="shared" si="7"/>
        <v>30716.80211</v>
      </c>
      <c r="S180" s="11">
        <f t="shared" si="12"/>
        <v>1235044.109</v>
      </c>
      <c r="T180" s="47">
        <f t="shared" si="13"/>
        <v>6769.044948</v>
      </c>
      <c r="U180" s="44">
        <f t="shared" si="8"/>
        <v>182.4547064</v>
      </c>
      <c r="V180" s="44">
        <f t="shared" si="9"/>
        <v>0.00593989914</v>
      </c>
    </row>
    <row r="181">
      <c r="A181" s="52"/>
      <c r="B181" s="52"/>
      <c r="C181" s="52"/>
      <c r="D181" s="52"/>
      <c r="E181" s="52"/>
      <c r="F181" s="45">
        <f t="shared" si="10"/>
        <v>3.437290898</v>
      </c>
      <c r="G181" s="6">
        <f>config!$B$24</f>
        <v>800</v>
      </c>
      <c r="H181" s="6">
        <v>178.0</v>
      </c>
      <c r="I181" s="11">
        <f t="shared" si="6"/>
        <v>37661.58065</v>
      </c>
      <c r="J181" s="11">
        <v>2.0E8</v>
      </c>
      <c r="K181" s="11">
        <f t="shared" si="1"/>
        <v>3000564924</v>
      </c>
      <c r="L181" s="11">
        <f t="shared" si="2"/>
        <v>3000564924</v>
      </c>
      <c r="M181" s="46">
        <v>2.0</v>
      </c>
      <c r="N181" s="11">
        <f t="shared" si="3"/>
        <v>4000753232</v>
      </c>
      <c r="O181" s="11">
        <f t="shared" si="4"/>
        <v>8001506463</v>
      </c>
      <c r="P181" s="17">
        <f t="shared" si="5"/>
        <v>5210981084</v>
      </c>
      <c r="Q181" s="11">
        <f t="shared" si="11"/>
        <v>174056.0396</v>
      </c>
      <c r="R181" s="44">
        <f t="shared" si="7"/>
        <v>29938.52495</v>
      </c>
      <c r="S181" s="11">
        <f t="shared" si="12"/>
        <v>1278270.653</v>
      </c>
      <c r="T181" s="47">
        <f t="shared" si="13"/>
        <v>6870.580623</v>
      </c>
      <c r="U181" s="44">
        <f t="shared" si="8"/>
        <v>186.0498731</v>
      </c>
      <c r="V181" s="44">
        <f t="shared" si="9"/>
        <v>0.00621439678</v>
      </c>
    </row>
    <row r="182">
      <c r="A182" s="52"/>
      <c r="B182" s="52"/>
      <c r="C182" s="52"/>
      <c r="D182" s="52"/>
      <c r="E182" s="52"/>
      <c r="F182" s="45">
        <f t="shared" si="10"/>
        <v>3.461351934</v>
      </c>
      <c r="G182" s="6">
        <f>config!$B$24</f>
        <v>800</v>
      </c>
      <c r="H182" s="6">
        <v>179.0</v>
      </c>
      <c r="I182" s="11">
        <f t="shared" si="6"/>
        <v>38490.13543</v>
      </c>
      <c r="J182" s="11">
        <v>2.0E8</v>
      </c>
      <c r="K182" s="11">
        <f t="shared" si="1"/>
        <v>3000577352</v>
      </c>
      <c r="L182" s="11">
        <f t="shared" si="2"/>
        <v>3000577352</v>
      </c>
      <c r="M182" s="46">
        <v>2.0</v>
      </c>
      <c r="N182" s="11">
        <f t="shared" si="3"/>
        <v>4000769803</v>
      </c>
      <c r="O182" s="11">
        <f t="shared" si="4"/>
        <v>8001539605</v>
      </c>
      <c r="P182" s="17">
        <f t="shared" si="5"/>
        <v>5211002668</v>
      </c>
      <c r="Q182" s="11">
        <f t="shared" si="11"/>
        <v>178581.4966</v>
      </c>
      <c r="R182" s="44">
        <f t="shared" si="7"/>
        <v>29179.96974</v>
      </c>
      <c r="S182" s="11">
        <f t="shared" si="12"/>
        <v>1323010.126</v>
      </c>
      <c r="T182" s="47">
        <f t="shared" si="13"/>
        <v>6973.639332</v>
      </c>
      <c r="U182" s="44">
        <f t="shared" si="8"/>
        <v>189.7158804</v>
      </c>
      <c r="V182" s="44">
        <f t="shared" si="9"/>
        <v>0.006501579066</v>
      </c>
    </row>
    <row r="183">
      <c r="A183" s="52"/>
      <c r="B183" s="52"/>
      <c r="C183" s="52"/>
      <c r="D183" s="52"/>
      <c r="E183" s="52"/>
      <c r="F183" s="45">
        <f t="shared" si="10"/>
        <v>3.485581397</v>
      </c>
      <c r="G183" s="6">
        <f>config!$B$24</f>
        <v>800</v>
      </c>
      <c r="H183" s="6">
        <v>180.0</v>
      </c>
      <c r="I183" s="11">
        <f t="shared" si="6"/>
        <v>39336.91841</v>
      </c>
      <c r="J183" s="11">
        <v>2.0E8</v>
      </c>
      <c r="K183" s="11">
        <f t="shared" si="1"/>
        <v>3000590054</v>
      </c>
      <c r="L183" s="11">
        <f t="shared" si="2"/>
        <v>3000590054</v>
      </c>
      <c r="M183" s="46">
        <v>2.0</v>
      </c>
      <c r="N183" s="11">
        <f t="shared" si="3"/>
        <v>4000786738</v>
      </c>
      <c r="O183" s="11">
        <f t="shared" si="4"/>
        <v>8001573477</v>
      </c>
      <c r="P183" s="17">
        <f t="shared" si="5"/>
        <v>5211024727</v>
      </c>
      <c r="Q183" s="11">
        <f t="shared" si="11"/>
        <v>183224.6155</v>
      </c>
      <c r="R183" s="44">
        <f t="shared" si="7"/>
        <v>28440.63671</v>
      </c>
      <c r="S183" s="11">
        <f t="shared" si="12"/>
        <v>1369315.48</v>
      </c>
      <c r="T183" s="47">
        <f t="shared" si="13"/>
        <v>7078.243922</v>
      </c>
      <c r="U183" s="44">
        <f t="shared" si="8"/>
        <v>193.4541244</v>
      </c>
      <c r="V183" s="44">
        <f t="shared" si="9"/>
        <v>0.006802032118</v>
      </c>
    </row>
    <row r="184">
      <c r="A184" s="52"/>
      <c r="B184" s="52"/>
      <c r="C184" s="52"/>
      <c r="D184" s="52"/>
      <c r="E184" s="52"/>
      <c r="F184" s="45">
        <f t="shared" si="10"/>
        <v>3.509980467</v>
      </c>
      <c r="G184" s="6">
        <f>config!$B$24</f>
        <v>800</v>
      </c>
      <c r="H184" s="6">
        <v>181.0</v>
      </c>
      <c r="I184" s="11">
        <f t="shared" si="6"/>
        <v>40202.33061</v>
      </c>
      <c r="J184" s="11">
        <v>2.0E8</v>
      </c>
      <c r="K184" s="11">
        <f t="shared" si="1"/>
        <v>3000603035</v>
      </c>
      <c r="L184" s="11">
        <f t="shared" si="2"/>
        <v>3000603035</v>
      </c>
      <c r="M184" s="46">
        <v>2.0</v>
      </c>
      <c r="N184" s="11">
        <f t="shared" si="3"/>
        <v>4000804047</v>
      </c>
      <c r="O184" s="11">
        <f t="shared" si="4"/>
        <v>8001608093</v>
      </c>
      <c r="P184" s="17">
        <f t="shared" si="5"/>
        <v>5211047271</v>
      </c>
      <c r="Q184" s="11">
        <f t="shared" si="11"/>
        <v>187988.4555</v>
      </c>
      <c r="R184" s="44">
        <f t="shared" si="7"/>
        <v>27720.03874</v>
      </c>
      <c r="S184" s="11">
        <f t="shared" si="12"/>
        <v>1417241.522</v>
      </c>
      <c r="T184" s="47">
        <f t="shared" si="13"/>
        <v>7184.417581</v>
      </c>
      <c r="U184" s="44">
        <f t="shared" si="8"/>
        <v>197.2660283</v>
      </c>
      <c r="V184" s="44">
        <f t="shared" si="9"/>
        <v>0.007116369141</v>
      </c>
    </row>
    <row r="185">
      <c r="A185" s="52"/>
      <c r="B185" s="52"/>
      <c r="C185" s="52"/>
      <c r="D185" s="52"/>
      <c r="E185" s="52"/>
      <c r="F185" s="45">
        <f t="shared" si="10"/>
        <v>3.53455033</v>
      </c>
      <c r="G185" s="6">
        <f>config!$B$24</f>
        <v>800</v>
      </c>
      <c r="H185" s="6">
        <v>182.0</v>
      </c>
      <c r="I185" s="11">
        <f t="shared" si="6"/>
        <v>41086.78189</v>
      </c>
      <c r="J185" s="11">
        <v>2.0E8</v>
      </c>
      <c r="K185" s="11">
        <f t="shared" si="1"/>
        <v>3000616302</v>
      </c>
      <c r="L185" s="11">
        <f t="shared" si="2"/>
        <v>3000616302</v>
      </c>
      <c r="M185" s="46">
        <v>2.0</v>
      </c>
      <c r="N185" s="11">
        <f t="shared" si="3"/>
        <v>4000821736</v>
      </c>
      <c r="O185" s="11">
        <f t="shared" si="4"/>
        <v>8001643471</v>
      </c>
      <c r="P185" s="17">
        <f t="shared" si="5"/>
        <v>5211070311</v>
      </c>
      <c r="Q185" s="11">
        <f t="shared" si="11"/>
        <v>192876.1554</v>
      </c>
      <c r="R185" s="44">
        <f t="shared" si="7"/>
        <v>27017.70108</v>
      </c>
      <c r="S185" s="11">
        <f t="shared" si="12"/>
        <v>1466844.975</v>
      </c>
      <c r="T185" s="47">
        <f t="shared" si="13"/>
        <v>7292.183845</v>
      </c>
      <c r="U185" s="44">
        <f t="shared" si="8"/>
        <v>201.1530436</v>
      </c>
      <c r="V185" s="44">
        <f t="shared" si="9"/>
        <v>0.007445231667</v>
      </c>
    </row>
    <row r="186">
      <c r="A186" s="52"/>
      <c r="B186" s="52"/>
      <c r="C186" s="52"/>
      <c r="D186" s="52"/>
      <c r="E186" s="52"/>
      <c r="F186" s="45">
        <f t="shared" si="10"/>
        <v>3.559292183</v>
      </c>
      <c r="G186" s="6">
        <f>config!$B$24</f>
        <v>800</v>
      </c>
      <c r="H186" s="6">
        <v>183.0</v>
      </c>
      <c r="I186" s="11">
        <f t="shared" si="6"/>
        <v>41990.69109</v>
      </c>
      <c r="J186" s="11">
        <v>2.0E8</v>
      </c>
      <c r="K186" s="11">
        <f t="shared" si="1"/>
        <v>3000629860</v>
      </c>
      <c r="L186" s="11">
        <f t="shared" si="2"/>
        <v>3000629860</v>
      </c>
      <c r="M186" s="46">
        <v>2.0</v>
      </c>
      <c r="N186" s="11">
        <f t="shared" si="3"/>
        <v>4000839814</v>
      </c>
      <c r="O186" s="11">
        <f t="shared" si="4"/>
        <v>8001679628</v>
      </c>
      <c r="P186" s="17">
        <f t="shared" si="5"/>
        <v>5211093858</v>
      </c>
      <c r="Q186" s="11">
        <f t="shared" si="11"/>
        <v>197890.9354</v>
      </c>
      <c r="R186" s="44">
        <f t="shared" si="7"/>
        <v>26333.16097</v>
      </c>
      <c r="S186" s="11">
        <f t="shared" si="12"/>
        <v>1518184.549</v>
      </c>
      <c r="T186" s="47">
        <f t="shared" si="13"/>
        <v>7401.566602</v>
      </c>
      <c r="U186" s="44">
        <f t="shared" si="8"/>
        <v>205.1166504</v>
      </c>
      <c r="V186" s="44">
        <f t="shared" si="9"/>
        <v>0.007789290872</v>
      </c>
    </row>
    <row r="187">
      <c r="A187" s="52"/>
      <c r="B187" s="52"/>
      <c r="C187" s="52"/>
      <c r="D187" s="52"/>
      <c r="E187" s="52"/>
      <c r="F187" s="45">
        <f t="shared" si="10"/>
        <v>3.584207228</v>
      </c>
      <c r="G187" s="6">
        <f>config!$B$24</f>
        <v>800</v>
      </c>
      <c r="H187" s="6">
        <v>184.0</v>
      </c>
      <c r="I187" s="11">
        <f t="shared" si="6"/>
        <v>42914.48629</v>
      </c>
      <c r="J187" s="11">
        <v>2.0E8</v>
      </c>
      <c r="K187" s="11">
        <f t="shared" si="1"/>
        <v>3000643717</v>
      </c>
      <c r="L187" s="11">
        <f t="shared" si="2"/>
        <v>3000643717</v>
      </c>
      <c r="M187" s="46">
        <v>2.0</v>
      </c>
      <c r="N187" s="11">
        <f t="shared" si="3"/>
        <v>4000858290</v>
      </c>
      <c r="O187" s="11">
        <f t="shared" si="4"/>
        <v>8001716579</v>
      </c>
      <c r="P187" s="17">
        <f t="shared" si="5"/>
        <v>5211117922</v>
      </c>
      <c r="Q187" s="11">
        <f t="shared" si="11"/>
        <v>203036.0997</v>
      </c>
      <c r="R187" s="44">
        <f t="shared" si="7"/>
        <v>25665.96743</v>
      </c>
      <c r="S187" s="11">
        <f t="shared" si="12"/>
        <v>1571321.008</v>
      </c>
      <c r="T187" s="47">
        <f t="shared" si="13"/>
        <v>7512.590101</v>
      </c>
      <c r="U187" s="44">
        <f t="shared" si="8"/>
        <v>209.1583578</v>
      </c>
      <c r="V187" s="44">
        <f t="shared" si="9"/>
        <v>0.008149248938</v>
      </c>
    </row>
    <row r="188">
      <c r="A188" s="52"/>
      <c r="B188" s="52"/>
      <c r="C188" s="52"/>
      <c r="D188" s="52"/>
      <c r="E188" s="52"/>
      <c r="F188" s="45">
        <f t="shared" si="10"/>
        <v>3.609296679</v>
      </c>
      <c r="G188" s="6">
        <f>config!$B$24</f>
        <v>800</v>
      </c>
      <c r="H188" s="6">
        <v>185.0</v>
      </c>
      <c r="I188" s="11">
        <f t="shared" si="6"/>
        <v>43858.60499</v>
      </c>
      <c r="J188" s="11">
        <v>2.0E8</v>
      </c>
      <c r="K188" s="11">
        <f t="shared" si="1"/>
        <v>3000657879</v>
      </c>
      <c r="L188" s="11">
        <f t="shared" si="2"/>
        <v>3000657879</v>
      </c>
      <c r="M188" s="46">
        <v>2.0</v>
      </c>
      <c r="N188" s="11">
        <f t="shared" si="3"/>
        <v>4000877172</v>
      </c>
      <c r="O188" s="11">
        <f t="shared" si="4"/>
        <v>8001754344</v>
      </c>
      <c r="P188" s="17">
        <f t="shared" si="5"/>
        <v>5211142517</v>
      </c>
      <c r="Q188" s="11">
        <f t="shared" si="11"/>
        <v>208315.0383</v>
      </c>
      <c r="R188" s="44">
        <f t="shared" si="7"/>
        <v>25015.68086</v>
      </c>
      <c r="S188" s="11">
        <f t="shared" si="12"/>
        <v>1626317.244</v>
      </c>
      <c r="T188" s="47">
        <f t="shared" si="13"/>
        <v>7625.278953</v>
      </c>
      <c r="U188" s="44">
        <f t="shared" si="8"/>
        <v>213.2797048</v>
      </c>
      <c r="V188" s="44">
        <f t="shared" si="9"/>
        <v>0.008525840491</v>
      </c>
    </row>
    <row r="189">
      <c r="A189" s="52"/>
      <c r="B189" s="52"/>
      <c r="C189" s="52"/>
      <c r="D189" s="52"/>
      <c r="E189" s="52"/>
      <c r="F189" s="45">
        <f t="shared" si="10"/>
        <v>3.634561755</v>
      </c>
      <c r="G189" s="6">
        <f>config!$B$24</f>
        <v>800</v>
      </c>
      <c r="H189" s="6">
        <v>186.0</v>
      </c>
      <c r="I189" s="11">
        <f t="shared" si="6"/>
        <v>44823.4943</v>
      </c>
      <c r="J189" s="11">
        <v>2.0E8</v>
      </c>
      <c r="K189" s="11">
        <f t="shared" si="1"/>
        <v>3000672352</v>
      </c>
      <c r="L189" s="11">
        <f t="shared" si="2"/>
        <v>3000672352</v>
      </c>
      <c r="M189" s="46">
        <v>2.0</v>
      </c>
      <c r="N189" s="11">
        <f t="shared" si="3"/>
        <v>4000896470</v>
      </c>
      <c r="O189" s="11">
        <f t="shared" si="4"/>
        <v>8001792940</v>
      </c>
      <c r="P189" s="17">
        <f t="shared" si="5"/>
        <v>5211167652</v>
      </c>
      <c r="Q189" s="11">
        <f t="shared" si="11"/>
        <v>213731.2293</v>
      </c>
      <c r="R189" s="44">
        <f t="shared" si="7"/>
        <v>24381.87283</v>
      </c>
      <c r="S189" s="11">
        <f t="shared" si="12"/>
        <v>1683238.347</v>
      </c>
      <c r="T189" s="47">
        <f t="shared" si="13"/>
        <v>7739.658137</v>
      </c>
      <c r="U189" s="44">
        <f t="shared" si="8"/>
        <v>217.4822605</v>
      </c>
      <c r="V189" s="44">
        <f t="shared" si="9"/>
        <v>0.008919834095</v>
      </c>
    </row>
    <row r="190">
      <c r="A190" s="52"/>
      <c r="B190" s="52"/>
      <c r="C190" s="52"/>
      <c r="D190" s="52"/>
      <c r="E190" s="52"/>
      <c r="F190" s="45">
        <f t="shared" si="10"/>
        <v>3.660003688</v>
      </c>
      <c r="G190" s="6">
        <f>config!$B$24</f>
        <v>800</v>
      </c>
      <c r="H190" s="6">
        <v>187.0</v>
      </c>
      <c r="I190" s="11">
        <f t="shared" si="6"/>
        <v>45809.61117</v>
      </c>
      <c r="J190" s="11">
        <v>2.0E8</v>
      </c>
      <c r="K190" s="11">
        <f t="shared" si="1"/>
        <v>3000687144</v>
      </c>
      <c r="L190" s="11">
        <f t="shared" si="2"/>
        <v>3000687144</v>
      </c>
      <c r="M190" s="46">
        <v>2.0</v>
      </c>
      <c r="N190" s="11">
        <f t="shared" si="3"/>
        <v>4000916192</v>
      </c>
      <c r="O190" s="11">
        <f t="shared" si="4"/>
        <v>8001832384</v>
      </c>
      <c r="P190" s="17">
        <f t="shared" si="5"/>
        <v>5211193340</v>
      </c>
      <c r="Q190" s="11">
        <f t="shared" si="11"/>
        <v>219288.2413</v>
      </c>
      <c r="R190" s="44">
        <f t="shared" si="7"/>
        <v>23764.12575</v>
      </c>
      <c r="S190" s="11">
        <f t="shared" si="12"/>
        <v>1742151.689</v>
      </c>
      <c r="T190" s="47">
        <f t="shared" si="13"/>
        <v>7855.753009</v>
      </c>
      <c r="U190" s="44">
        <f t="shared" si="8"/>
        <v>221.7676253</v>
      </c>
      <c r="V190" s="44">
        <f t="shared" si="9"/>
        <v>0.009332033824</v>
      </c>
    </row>
    <row r="191">
      <c r="A191" s="52"/>
      <c r="B191" s="52"/>
      <c r="C191" s="52"/>
      <c r="D191" s="52"/>
      <c r="E191" s="52"/>
      <c r="F191" s="45">
        <f t="shared" si="10"/>
        <v>3.685623713</v>
      </c>
      <c r="G191" s="6">
        <f>config!$B$24</f>
        <v>800</v>
      </c>
      <c r="H191" s="6">
        <v>188.0</v>
      </c>
      <c r="I191" s="11">
        <f t="shared" si="6"/>
        <v>46817.42262</v>
      </c>
      <c r="J191" s="11">
        <v>2.0E8</v>
      </c>
      <c r="K191" s="11">
        <f t="shared" si="1"/>
        <v>3000702261</v>
      </c>
      <c r="L191" s="11">
        <f t="shared" si="2"/>
        <v>3000702261</v>
      </c>
      <c r="M191" s="46">
        <v>2.0</v>
      </c>
      <c r="N191" s="11">
        <f t="shared" si="3"/>
        <v>4000936348</v>
      </c>
      <c r="O191" s="11">
        <f t="shared" si="4"/>
        <v>8001872697</v>
      </c>
      <c r="P191" s="17">
        <f t="shared" si="5"/>
        <v>5211219594</v>
      </c>
      <c r="Q191" s="11">
        <f t="shared" si="11"/>
        <v>224989.7356</v>
      </c>
      <c r="R191" s="44">
        <f t="shared" si="7"/>
        <v>23162.03262</v>
      </c>
      <c r="S191" s="11">
        <f t="shared" si="12"/>
        <v>1803126.999</v>
      </c>
      <c r="T191" s="47">
        <f t="shared" si="13"/>
        <v>7973.589304</v>
      </c>
      <c r="U191" s="44">
        <f t="shared" si="8"/>
        <v>226.1374307</v>
      </c>
      <c r="V191" s="44">
        <f t="shared" si="9"/>
        <v>0.0097632809</v>
      </c>
    </row>
    <row r="192">
      <c r="A192" s="52"/>
      <c r="B192" s="52"/>
      <c r="C192" s="52"/>
      <c r="D192" s="52"/>
      <c r="E192" s="52"/>
      <c r="F192" s="45">
        <f t="shared" si="10"/>
        <v>3.711423079</v>
      </c>
      <c r="G192" s="6">
        <f>config!$B$24</f>
        <v>800</v>
      </c>
      <c r="H192" s="6">
        <v>189.0</v>
      </c>
      <c r="I192" s="11">
        <f t="shared" si="6"/>
        <v>47847.40592</v>
      </c>
      <c r="J192" s="11">
        <v>2.0E8</v>
      </c>
      <c r="K192" s="11">
        <f t="shared" si="1"/>
        <v>3000717711</v>
      </c>
      <c r="L192" s="11">
        <f t="shared" si="2"/>
        <v>3000717711</v>
      </c>
      <c r="M192" s="46">
        <v>2.0</v>
      </c>
      <c r="N192" s="11">
        <f t="shared" si="3"/>
        <v>4000956948</v>
      </c>
      <c r="O192" s="11">
        <f t="shared" si="4"/>
        <v>8001913896</v>
      </c>
      <c r="P192" s="17">
        <f t="shared" si="5"/>
        <v>5211246425</v>
      </c>
      <c r="Q192" s="11">
        <f t="shared" si="11"/>
        <v>230839.4687</v>
      </c>
      <c r="R192" s="44">
        <f t="shared" si="7"/>
        <v>22575.19676</v>
      </c>
      <c r="S192" s="11">
        <f t="shared" si="12"/>
        <v>1866236.444</v>
      </c>
      <c r="T192" s="47">
        <f t="shared" si="13"/>
        <v>8093.193144</v>
      </c>
      <c r="U192" s="44">
        <f t="shared" si="8"/>
        <v>230.5933406</v>
      </c>
      <c r="V192" s="44">
        <f t="shared" si="9"/>
        <v>0.01021445541</v>
      </c>
    </row>
    <row r="193">
      <c r="A193" s="52"/>
      <c r="B193" s="52"/>
      <c r="C193" s="52"/>
      <c r="D193" s="52"/>
      <c r="E193" s="52"/>
      <c r="F193" s="45">
        <f t="shared" si="10"/>
        <v>3.737403041</v>
      </c>
      <c r="G193" s="6">
        <f>config!$B$24</f>
        <v>800</v>
      </c>
      <c r="H193" s="6">
        <v>190.0</v>
      </c>
      <c r="I193" s="11">
        <f t="shared" si="6"/>
        <v>48900.04885</v>
      </c>
      <c r="J193" s="11">
        <v>2.0E8</v>
      </c>
      <c r="K193" s="11">
        <f t="shared" si="1"/>
        <v>3000733501</v>
      </c>
      <c r="L193" s="11">
        <f t="shared" si="2"/>
        <v>3000733501</v>
      </c>
      <c r="M193" s="46">
        <v>2.0</v>
      </c>
      <c r="N193" s="11">
        <f t="shared" si="3"/>
        <v>4000978001</v>
      </c>
      <c r="O193" s="11">
        <f t="shared" si="4"/>
        <v>8001956002</v>
      </c>
      <c r="P193" s="17">
        <f t="shared" si="5"/>
        <v>5211273846</v>
      </c>
      <c r="Q193" s="11">
        <f t="shared" si="11"/>
        <v>236841.2949</v>
      </c>
      <c r="R193" s="44">
        <f t="shared" si="7"/>
        <v>22003.23153</v>
      </c>
      <c r="S193" s="11">
        <f t="shared" si="12"/>
        <v>1931554.719</v>
      </c>
      <c r="T193" s="47">
        <f t="shared" si="13"/>
        <v>8214.591041</v>
      </c>
      <c r="U193" s="44">
        <f t="shared" si="8"/>
        <v>235.1370518</v>
      </c>
      <c r="V193" s="44">
        <f t="shared" si="9"/>
        <v>0.0106864781</v>
      </c>
    </row>
    <row r="194">
      <c r="A194" s="52"/>
      <c r="B194" s="52"/>
      <c r="C194" s="52"/>
      <c r="D194" s="52"/>
      <c r="E194" s="52"/>
      <c r="F194" s="45">
        <f t="shared" si="10"/>
        <v>3.763564862</v>
      </c>
      <c r="G194" s="6">
        <f>config!$B$24</f>
        <v>800</v>
      </c>
      <c r="H194" s="6">
        <v>191.0</v>
      </c>
      <c r="I194" s="11">
        <f t="shared" si="6"/>
        <v>49975.84992</v>
      </c>
      <c r="J194" s="11">
        <v>2.0E8</v>
      </c>
      <c r="K194" s="11">
        <f t="shared" si="1"/>
        <v>3000749638</v>
      </c>
      <c r="L194" s="11">
        <f t="shared" si="2"/>
        <v>3000749638</v>
      </c>
      <c r="M194" s="46">
        <v>2.0</v>
      </c>
      <c r="N194" s="11">
        <f t="shared" si="3"/>
        <v>4000999517</v>
      </c>
      <c r="O194" s="11">
        <f t="shared" si="4"/>
        <v>8001999034</v>
      </c>
      <c r="P194" s="17">
        <f t="shared" si="5"/>
        <v>5211301871</v>
      </c>
      <c r="Q194" s="11">
        <f t="shared" si="11"/>
        <v>242999.1685</v>
      </c>
      <c r="R194" s="44">
        <f t="shared" si="7"/>
        <v>21445.76009</v>
      </c>
      <c r="S194" s="11">
        <f t="shared" si="12"/>
        <v>1999159.134</v>
      </c>
      <c r="T194" s="47">
        <f t="shared" si="13"/>
        <v>8337.809907</v>
      </c>
      <c r="U194" s="44">
        <f t="shared" si="8"/>
        <v>239.7702942</v>
      </c>
      <c r="V194" s="44">
        <f t="shared" si="9"/>
        <v>0.01118031225</v>
      </c>
    </row>
    <row r="195">
      <c r="A195" s="52"/>
      <c r="B195" s="52"/>
      <c r="C195" s="52"/>
      <c r="D195" s="52"/>
      <c r="E195" s="52"/>
      <c r="F195" s="45">
        <f t="shared" si="10"/>
        <v>3.789909816</v>
      </c>
      <c r="G195" s="6">
        <f>config!$B$24</f>
        <v>800</v>
      </c>
      <c r="H195" s="6">
        <v>192.0</v>
      </c>
      <c r="I195" s="11">
        <f t="shared" si="6"/>
        <v>51075.31862</v>
      </c>
      <c r="J195" s="11">
        <v>2.0E8</v>
      </c>
      <c r="K195" s="11">
        <f t="shared" si="1"/>
        <v>3000766130</v>
      </c>
      <c r="L195" s="11">
        <f t="shared" si="2"/>
        <v>3000766130</v>
      </c>
      <c r="M195" s="46">
        <v>2.0</v>
      </c>
      <c r="N195" s="11">
        <f t="shared" si="3"/>
        <v>4001021506</v>
      </c>
      <c r="O195" s="11">
        <f t="shared" si="4"/>
        <v>8002043013</v>
      </c>
      <c r="P195" s="17">
        <f t="shared" si="5"/>
        <v>5211330512</v>
      </c>
      <c r="Q195" s="11">
        <f t="shared" si="11"/>
        <v>249317.1469</v>
      </c>
      <c r="R195" s="44">
        <f t="shared" si="7"/>
        <v>20902.41516</v>
      </c>
      <c r="S195" s="11">
        <f t="shared" si="12"/>
        <v>2069129.704</v>
      </c>
      <c r="T195" s="47">
        <f t="shared" si="13"/>
        <v>8462.877055</v>
      </c>
      <c r="U195" s="44">
        <f t="shared" si="8"/>
        <v>244.494832</v>
      </c>
      <c r="V195" s="44">
        <f t="shared" si="9"/>
        <v>0.01169696564</v>
      </c>
    </row>
    <row r="196">
      <c r="A196" s="52"/>
      <c r="B196" s="52"/>
      <c r="C196" s="52"/>
      <c r="D196" s="52"/>
      <c r="E196" s="52"/>
      <c r="F196" s="45">
        <f t="shared" si="10"/>
        <v>3.816439185</v>
      </c>
      <c r="G196" s="6">
        <f>config!$B$24</f>
        <v>800</v>
      </c>
      <c r="H196" s="6">
        <v>193.0</v>
      </c>
      <c r="I196" s="11">
        <f t="shared" si="6"/>
        <v>52198.97563</v>
      </c>
      <c r="J196" s="11">
        <v>2.0E8</v>
      </c>
      <c r="K196" s="11">
        <f t="shared" si="1"/>
        <v>3000782985</v>
      </c>
      <c r="L196" s="11">
        <f t="shared" si="2"/>
        <v>3000782985</v>
      </c>
      <c r="M196" s="46">
        <v>2.0</v>
      </c>
      <c r="N196" s="11">
        <f t="shared" si="3"/>
        <v>4001043980</v>
      </c>
      <c r="O196" s="11">
        <f t="shared" si="4"/>
        <v>8002087959</v>
      </c>
      <c r="P196" s="17">
        <f t="shared" si="5"/>
        <v>5211359783</v>
      </c>
      <c r="Q196" s="11">
        <f t="shared" si="11"/>
        <v>255799.3927</v>
      </c>
      <c r="R196" s="44">
        <f t="shared" si="7"/>
        <v>20372.83876</v>
      </c>
      <c r="S196" s="11">
        <f t="shared" si="12"/>
        <v>2141549.244</v>
      </c>
      <c r="T196" s="47">
        <f t="shared" si="13"/>
        <v>8589.820211</v>
      </c>
      <c r="U196" s="44">
        <f t="shared" si="8"/>
        <v>249.3124642</v>
      </c>
      <c r="V196" s="44">
        <f t="shared" si="9"/>
        <v>0.01223749263</v>
      </c>
    </row>
    <row r="197">
      <c r="A197" s="52"/>
      <c r="B197" s="52"/>
      <c r="C197" s="52"/>
      <c r="D197" s="52"/>
      <c r="E197" s="52"/>
      <c r="F197" s="45">
        <f t="shared" si="10"/>
        <v>3.843154259</v>
      </c>
      <c r="G197" s="6">
        <f>config!$B$24</f>
        <v>800</v>
      </c>
      <c r="H197" s="6">
        <v>194.0</v>
      </c>
      <c r="I197" s="11">
        <f t="shared" si="6"/>
        <v>53347.35309</v>
      </c>
      <c r="J197" s="11">
        <v>2.0E8</v>
      </c>
      <c r="K197" s="11">
        <f t="shared" si="1"/>
        <v>3000800210</v>
      </c>
      <c r="L197" s="11">
        <f t="shared" si="2"/>
        <v>3000800210</v>
      </c>
      <c r="M197" s="46">
        <v>2.0</v>
      </c>
      <c r="N197" s="11">
        <f t="shared" si="3"/>
        <v>4001066947</v>
      </c>
      <c r="O197" s="11">
        <f t="shared" si="4"/>
        <v>8002133894</v>
      </c>
      <c r="P197" s="17">
        <f t="shared" si="5"/>
        <v>5211389699</v>
      </c>
      <c r="Q197" s="11">
        <f t="shared" si="11"/>
        <v>262450.1769</v>
      </c>
      <c r="R197" s="44">
        <f t="shared" si="7"/>
        <v>19856.68198</v>
      </c>
      <c r="S197" s="11">
        <f t="shared" si="12"/>
        <v>2216503.467</v>
      </c>
      <c r="T197" s="47">
        <f t="shared" si="13"/>
        <v>8718.667514</v>
      </c>
      <c r="U197" s="44">
        <f t="shared" si="8"/>
        <v>254.225025</v>
      </c>
      <c r="V197" s="44">
        <f t="shared" si="9"/>
        <v>0.01280299626</v>
      </c>
    </row>
    <row r="198">
      <c r="A198" s="52"/>
      <c r="B198" s="52"/>
      <c r="C198" s="52"/>
      <c r="D198" s="52"/>
      <c r="E198" s="52"/>
      <c r="F198" s="45">
        <f t="shared" si="10"/>
        <v>3.870056339</v>
      </c>
      <c r="G198" s="6">
        <f>config!$B$24</f>
        <v>800</v>
      </c>
      <c r="H198" s="6">
        <v>195.0</v>
      </c>
      <c r="I198" s="11">
        <f t="shared" si="6"/>
        <v>54520.99486</v>
      </c>
      <c r="J198" s="11">
        <v>2.0E8</v>
      </c>
      <c r="K198" s="11">
        <f t="shared" si="1"/>
        <v>3000817815</v>
      </c>
      <c r="L198" s="11">
        <f t="shared" si="2"/>
        <v>3000817815</v>
      </c>
      <c r="M198" s="46">
        <v>2.0</v>
      </c>
      <c r="N198" s="11">
        <f t="shared" si="3"/>
        <v>4001090420</v>
      </c>
      <c r="O198" s="11">
        <f t="shared" si="4"/>
        <v>8002180840</v>
      </c>
      <c r="P198" s="17">
        <f t="shared" si="5"/>
        <v>5211420272</v>
      </c>
      <c r="Q198" s="11">
        <f t="shared" si="11"/>
        <v>269273.8815</v>
      </c>
      <c r="R198" s="44">
        <f t="shared" si="7"/>
        <v>19353.60475</v>
      </c>
      <c r="S198" s="11">
        <f t="shared" si="12"/>
        <v>2294081.088</v>
      </c>
      <c r="T198" s="47">
        <f t="shared" si="13"/>
        <v>8849.447527</v>
      </c>
      <c r="U198" s="44">
        <f t="shared" si="8"/>
        <v>259.2343851</v>
      </c>
      <c r="V198" s="44">
        <f t="shared" si="9"/>
        <v>0.01339463054</v>
      </c>
    </row>
    <row r="199">
      <c r="A199" s="52"/>
      <c r="B199" s="52"/>
      <c r="C199" s="52"/>
      <c r="D199" s="52"/>
      <c r="E199" s="52"/>
      <c r="F199" s="45">
        <f t="shared" si="10"/>
        <v>3.897146734</v>
      </c>
      <c r="G199" s="6">
        <f>config!$B$24</f>
        <v>800</v>
      </c>
      <c r="H199" s="6">
        <v>196.0</v>
      </c>
      <c r="I199" s="11">
        <f t="shared" si="6"/>
        <v>55720.45675</v>
      </c>
      <c r="J199" s="11">
        <v>2.0E8</v>
      </c>
      <c r="K199" s="11">
        <f t="shared" si="1"/>
        <v>3000835807</v>
      </c>
      <c r="L199" s="11">
        <f t="shared" si="2"/>
        <v>3000835807</v>
      </c>
      <c r="M199" s="46">
        <v>2.0</v>
      </c>
      <c r="N199" s="11">
        <f t="shared" si="3"/>
        <v>4001114409</v>
      </c>
      <c r="O199" s="11">
        <f t="shared" si="4"/>
        <v>8002228818</v>
      </c>
      <c r="P199" s="17">
        <f t="shared" si="5"/>
        <v>5211451518</v>
      </c>
      <c r="Q199" s="11">
        <f t="shared" si="11"/>
        <v>276275.0025</v>
      </c>
      <c r="R199" s="44">
        <f t="shared" si="7"/>
        <v>18863.27562</v>
      </c>
      <c r="S199" s="11">
        <f t="shared" si="12"/>
        <v>2374373.927</v>
      </c>
      <c r="T199" s="47">
        <f t="shared" si="13"/>
        <v>8982.18924</v>
      </c>
      <c r="U199" s="44">
        <f t="shared" si="8"/>
        <v>264.3424518</v>
      </c>
      <c r="V199" s="44">
        <f t="shared" si="9"/>
        <v>0.01401360279</v>
      </c>
    </row>
    <row r="200">
      <c r="A200" s="52"/>
      <c r="B200" s="52"/>
      <c r="C200" s="52"/>
      <c r="D200" s="52"/>
      <c r="E200" s="52"/>
      <c r="F200" s="45">
        <f t="shared" si="10"/>
        <v>3.924426761</v>
      </c>
      <c r="G200" s="6">
        <f>config!$B$24</f>
        <v>800</v>
      </c>
      <c r="H200" s="6">
        <v>197.0</v>
      </c>
      <c r="I200" s="11">
        <f t="shared" si="6"/>
        <v>56946.3068</v>
      </c>
      <c r="J200" s="11">
        <v>2.0E8</v>
      </c>
      <c r="K200" s="11">
        <f t="shared" si="1"/>
        <v>3000854195</v>
      </c>
      <c r="L200" s="11">
        <f t="shared" si="2"/>
        <v>3000854195</v>
      </c>
      <c r="M200" s="46">
        <v>2.0</v>
      </c>
      <c r="N200" s="11">
        <f t="shared" si="3"/>
        <v>4001138926</v>
      </c>
      <c r="O200" s="11">
        <f t="shared" si="4"/>
        <v>8002277852</v>
      </c>
      <c r="P200" s="17">
        <f t="shared" si="5"/>
        <v>5211483451</v>
      </c>
      <c r="Q200" s="11">
        <f t="shared" si="11"/>
        <v>283458.1525</v>
      </c>
      <c r="R200" s="44">
        <f t="shared" si="7"/>
        <v>18385.37154</v>
      </c>
      <c r="S200" s="11">
        <f t="shared" si="12"/>
        <v>2457477.014</v>
      </c>
      <c r="T200" s="47">
        <f t="shared" si="13"/>
        <v>9116.922078</v>
      </c>
      <c r="U200" s="44">
        <f t="shared" si="8"/>
        <v>269.5511701</v>
      </c>
      <c r="V200" s="44">
        <f t="shared" si="9"/>
        <v>0.01466117611</v>
      </c>
    </row>
    <row r="201">
      <c r="A201" s="52"/>
      <c r="B201" s="52"/>
      <c r="C201" s="52"/>
      <c r="D201" s="52"/>
      <c r="E201" s="52"/>
      <c r="F201" s="45">
        <f t="shared" si="10"/>
        <v>3.951897748</v>
      </c>
      <c r="G201" s="6">
        <f>config!$B$24</f>
        <v>800</v>
      </c>
      <c r="H201" s="6">
        <v>198.0</v>
      </c>
      <c r="I201" s="11">
        <f t="shared" si="6"/>
        <v>58199.12555</v>
      </c>
      <c r="J201" s="11">
        <v>2.0E8</v>
      </c>
      <c r="K201" s="11">
        <f t="shared" si="1"/>
        <v>3000872987</v>
      </c>
      <c r="L201" s="11">
        <f t="shared" si="2"/>
        <v>3000872987</v>
      </c>
      <c r="M201" s="46">
        <v>2.0</v>
      </c>
      <c r="N201" s="11">
        <f t="shared" si="3"/>
        <v>4001163983</v>
      </c>
      <c r="O201" s="11">
        <f t="shared" si="4"/>
        <v>8002327965</v>
      </c>
      <c r="P201" s="17">
        <f t="shared" si="5"/>
        <v>5211516087</v>
      </c>
      <c r="Q201" s="11">
        <f t="shared" si="11"/>
        <v>290828.0645</v>
      </c>
      <c r="R201" s="44">
        <f t="shared" si="7"/>
        <v>17919.57766</v>
      </c>
      <c r="S201" s="11">
        <f t="shared" si="12"/>
        <v>2543488.709</v>
      </c>
      <c r="T201" s="47">
        <f t="shared" si="13"/>
        <v>9253.67591</v>
      </c>
      <c r="U201" s="44">
        <f t="shared" si="8"/>
        <v>274.8625232</v>
      </c>
      <c r="V201" s="44">
        <f t="shared" si="9"/>
        <v>0.01533867195</v>
      </c>
    </row>
    <row r="202">
      <c r="A202" s="52"/>
      <c r="B202" s="52"/>
      <c r="C202" s="52"/>
      <c r="D202" s="52"/>
      <c r="E202" s="52"/>
      <c r="F202" s="45">
        <f t="shared" si="10"/>
        <v>3.979561032</v>
      </c>
      <c r="G202" s="6">
        <f>config!$B$24</f>
        <v>800</v>
      </c>
      <c r="H202" s="6">
        <v>199.0</v>
      </c>
      <c r="I202" s="11">
        <f t="shared" si="6"/>
        <v>59479.50631</v>
      </c>
      <c r="J202" s="11">
        <v>2.0E8</v>
      </c>
      <c r="K202" s="11">
        <f t="shared" si="1"/>
        <v>3000892193</v>
      </c>
      <c r="L202" s="11">
        <f t="shared" si="2"/>
        <v>3000892193</v>
      </c>
      <c r="M202" s="46">
        <v>2.0</v>
      </c>
      <c r="N202" s="11">
        <f t="shared" si="3"/>
        <v>4001189590</v>
      </c>
      <c r="O202" s="11">
        <f t="shared" si="4"/>
        <v>8002379180</v>
      </c>
      <c r="P202" s="17">
        <f t="shared" si="5"/>
        <v>5211549441</v>
      </c>
      <c r="Q202" s="11">
        <f t="shared" si="11"/>
        <v>298389.5942</v>
      </c>
      <c r="R202" s="44">
        <f t="shared" si="7"/>
        <v>17465.58708</v>
      </c>
      <c r="S202" s="11">
        <f t="shared" si="12"/>
        <v>2632510.814</v>
      </c>
      <c r="T202" s="47">
        <f t="shared" si="13"/>
        <v>9392.481048</v>
      </c>
      <c r="U202" s="44">
        <f t="shared" si="8"/>
        <v>280.2785335</v>
      </c>
      <c r="V202" s="44">
        <f t="shared" si="9"/>
        <v>0.01604747279</v>
      </c>
    </row>
    <row r="203">
      <c r="A203" s="52"/>
      <c r="B203" s="52"/>
      <c r="C203" s="52"/>
      <c r="D203" s="52"/>
      <c r="E203" s="52"/>
      <c r="F203" s="45">
        <f t="shared" si="10"/>
        <v>4.007417959</v>
      </c>
      <c r="G203" s="6">
        <f>config!$B$24</f>
        <v>800</v>
      </c>
      <c r="H203" s="6">
        <v>200.0</v>
      </c>
      <c r="I203" s="11">
        <f t="shared" si="6"/>
        <v>60788.05545</v>
      </c>
      <c r="J203" s="11">
        <v>2.0E8</v>
      </c>
      <c r="K203" s="11">
        <f t="shared" si="1"/>
        <v>3000911821</v>
      </c>
      <c r="L203" s="11">
        <f t="shared" si="2"/>
        <v>3000911821</v>
      </c>
      <c r="M203" s="46">
        <v>2.0</v>
      </c>
      <c r="N203" s="11">
        <f t="shared" si="3"/>
        <v>4001215761</v>
      </c>
      <c r="O203" s="11">
        <f t="shared" si="4"/>
        <v>8002431522</v>
      </c>
      <c r="P203" s="17">
        <f t="shared" si="5"/>
        <v>5211583529</v>
      </c>
      <c r="Q203" s="11">
        <f t="shared" si="11"/>
        <v>306147.7236</v>
      </c>
      <c r="R203" s="44">
        <f t="shared" si="7"/>
        <v>17023.1007</v>
      </c>
      <c r="S203" s="11">
        <f t="shared" si="12"/>
        <v>2724648.693</v>
      </c>
      <c r="T203" s="47">
        <f t="shared" si="13"/>
        <v>9533.368264</v>
      </c>
      <c r="U203" s="44">
        <f t="shared" si="8"/>
        <v>285.8012632</v>
      </c>
      <c r="V203" s="44">
        <f t="shared" si="9"/>
        <v>0.016789025</v>
      </c>
    </row>
    <row r="204">
      <c r="A204" s="52"/>
      <c r="B204" s="52"/>
      <c r="C204" s="52"/>
      <c r="D204" s="52"/>
      <c r="E204" s="52"/>
      <c r="F204" s="45">
        <f t="shared" si="10"/>
        <v>4.035469885</v>
      </c>
      <c r="G204" s="6">
        <f>config!$B$24</f>
        <v>800</v>
      </c>
      <c r="H204" s="6">
        <v>201.0</v>
      </c>
      <c r="I204" s="11">
        <f t="shared" si="6"/>
        <v>62125.39267</v>
      </c>
      <c r="J204" s="11">
        <v>2.0E8</v>
      </c>
      <c r="K204" s="11">
        <f t="shared" si="1"/>
        <v>3000931881</v>
      </c>
      <c r="L204" s="11">
        <f t="shared" si="2"/>
        <v>3000931881</v>
      </c>
      <c r="M204" s="46">
        <v>2.0</v>
      </c>
      <c r="N204" s="11">
        <f t="shared" si="3"/>
        <v>4001242508</v>
      </c>
      <c r="O204" s="11">
        <f t="shared" si="4"/>
        <v>8002485016</v>
      </c>
      <c r="P204" s="17">
        <f t="shared" si="5"/>
        <v>5211618366</v>
      </c>
      <c r="Q204" s="11">
        <f t="shared" si="11"/>
        <v>314107.5644</v>
      </c>
      <c r="R204" s="44">
        <f t="shared" si="7"/>
        <v>16591.82699</v>
      </c>
      <c r="S204" s="11">
        <f t="shared" si="12"/>
        <v>2820011.397</v>
      </c>
      <c r="T204" s="47">
        <f t="shared" si="13"/>
        <v>9676.368788</v>
      </c>
      <c r="U204" s="44">
        <f t="shared" si="8"/>
        <v>291.4328152</v>
      </c>
      <c r="V204" s="44">
        <f t="shared" si="9"/>
        <v>0.01756484173</v>
      </c>
    </row>
    <row r="205">
      <c r="A205" s="52"/>
      <c r="B205" s="52"/>
      <c r="C205" s="52"/>
      <c r="D205" s="52"/>
      <c r="E205" s="52"/>
      <c r="F205" s="45">
        <f t="shared" si="10"/>
        <v>4.063718174</v>
      </c>
      <c r="G205" s="6">
        <f>config!$B$24</f>
        <v>800</v>
      </c>
      <c r="H205" s="6">
        <v>202.0</v>
      </c>
      <c r="I205" s="11">
        <f t="shared" si="6"/>
        <v>63492.15131</v>
      </c>
      <c r="J205" s="11">
        <v>2.0E8</v>
      </c>
      <c r="K205" s="11">
        <f t="shared" si="1"/>
        <v>3000952382</v>
      </c>
      <c r="L205" s="11">
        <f t="shared" si="2"/>
        <v>3000952382</v>
      </c>
      <c r="M205" s="46">
        <v>2.0</v>
      </c>
      <c r="N205" s="11">
        <f t="shared" si="3"/>
        <v>4001269843</v>
      </c>
      <c r="O205" s="11">
        <f t="shared" si="4"/>
        <v>8002539686</v>
      </c>
      <c r="P205" s="17">
        <f t="shared" si="5"/>
        <v>5211653971</v>
      </c>
      <c r="Q205" s="11">
        <f t="shared" si="11"/>
        <v>322274.3611</v>
      </c>
      <c r="R205" s="44">
        <f t="shared" si="7"/>
        <v>16171.48182</v>
      </c>
      <c r="S205" s="11">
        <f t="shared" si="12"/>
        <v>2918711.796</v>
      </c>
      <c r="T205" s="47">
        <f t="shared" si="13"/>
        <v>9821.51432</v>
      </c>
      <c r="U205" s="44">
        <f t="shared" si="8"/>
        <v>297.1753338</v>
      </c>
      <c r="V205" s="44">
        <f t="shared" si="9"/>
        <v>0.01837650607</v>
      </c>
    </row>
    <row r="206">
      <c r="A206" s="52"/>
      <c r="B206" s="52"/>
      <c r="C206" s="52"/>
      <c r="D206" s="52"/>
      <c r="E206" s="52"/>
      <c r="F206" s="45">
        <f t="shared" si="10"/>
        <v>4.092164202</v>
      </c>
      <c r="G206" s="6">
        <f>config!$B$24</f>
        <v>800</v>
      </c>
      <c r="H206" s="6">
        <v>203.0</v>
      </c>
      <c r="I206" s="11">
        <f t="shared" si="6"/>
        <v>64888.97863</v>
      </c>
      <c r="J206" s="11">
        <v>2.0E8</v>
      </c>
      <c r="K206" s="11">
        <f t="shared" si="1"/>
        <v>3000973335</v>
      </c>
      <c r="L206" s="11">
        <f t="shared" si="2"/>
        <v>3000973335</v>
      </c>
      <c r="M206" s="46">
        <v>2.0</v>
      </c>
      <c r="N206" s="11">
        <f t="shared" si="3"/>
        <v>4001297780</v>
      </c>
      <c r="O206" s="11">
        <f t="shared" si="4"/>
        <v>8002595559</v>
      </c>
      <c r="P206" s="17">
        <f t="shared" si="5"/>
        <v>5211690358</v>
      </c>
      <c r="Q206" s="11">
        <f t="shared" si="11"/>
        <v>330653.4945</v>
      </c>
      <c r="R206" s="44">
        <f t="shared" si="7"/>
        <v>15761.78823</v>
      </c>
      <c r="S206" s="11">
        <f t="shared" si="12"/>
        <v>3020866.709</v>
      </c>
      <c r="T206" s="47">
        <f t="shared" si="13"/>
        <v>9968.837035</v>
      </c>
      <c r="U206" s="44">
        <f t="shared" si="8"/>
        <v>303.0310054</v>
      </c>
      <c r="V206" s="44">
        <f t="shared" si="9"/>
        <v>0.0192256742</v>
      </c>
    </row>
    <row r="207">
      <c r="A207" s="52"/>
      <c r="B207" s="52"/>
      <c r="C207" s="52"/>
      <c r="D207" s="52"/>
      <c r="E207" s="52"/>
      <c r="F207" s="45">
        <f t="shared" si="10"/>
        <v>4.120809351</v>
      </c>
      <c r="G207" s="6">
        <f>config!$B$24</f>
        <v>800</v>
      </c>
      <c r="H207" s="6">
        <v>204.0</v>
      </c>
      <c r="I207" s="11">
        <f t="shared" si="6"/>
        <v>66316.53616</v>
      </c>
      <c r="J207" s="11">
        <v>2.0E8</v>
      </c>
      <c r="K207" s="11">
        <f t="shared" si="1"/>
        <v>3000994748</v>
      </c>
      <c r="L207" s="11">
        <f t="shared" si="2"/>
        <v>3000994748</v>
      </c>
      <c r="M207" s="46">
        <v>2.0</v>
      </c>
      <c r="N207" s="11">
        <f t="shared" si="3"/>
        <v>4001326331</v>
      </c>
      <c r="O207" s="11">
        <f t="shared" si="4"/>
        <v>8002652661</v>
      </c>
      <c r="P207" s="17">
        <f t="shared" si="5"/>
        <v>5211727546</v>
      </c>
      <c r="Q207" s="11">
        <f t="shared" si="11"/>
        <v>339250.4854</v>
      </c>
      <c r="R207" s="44">
        <f t="shared" si="7"/>
        <v>15362.47631</v>
      </c>
      <c r="S207" s="11">
        <f t="shared" si="12"/>
        <v>3126597.044</v>
      </c>
      <c r="T207" s="47">
        <f t="shared" si="13"/>
        <v>10118.36959</v>
      </c>
      <c r="U207" s="44">
        <f t="shared" si="8"/>
        <v>309.0020596</v>
      </c>
      <c r="V207" s="44">
        <f t="shared" si="9"/>
        <v>0.02011407883</v>
      </c>
    </row>
    <row r="208">
      <c r="A208" s="52"/>
      <c r="B208" s="52"/>
      <c r="C208" s="52"/>
      <c r="D208" s="52"/>
      <c r="E208" s="52"/>
      <c r="F208" s="45">
        <f t="shared" si="10"/>
        <v>4.149655016</v>
      </c>
      <c r="G208" s="6">
        <f>config!$B$24</f>
        <v>800</v>
      </c>
      <c r="H208" s="6">
        <v>205.0</v>
      </c>
      <c r="I208" s="11">
        <f t="shared" si="6"/>
        <v>67775.49996</v>
      </c>
      <c r="J208" s="11">
        <v>2.0E8</v>
      </c>
      <c r="K208" s="11">
        <f t="shared" si="1"/>
        <v>3001016632</v>
      </c>
      <c r="L208" s="11">
        <f t="shared" si="2"/>
        <v>3001016632</v>
      </c>
      <c r="M208" s="46">
        <v>2.0</v>
      </c>
      <c r="N208" s="11">
        <f t="shared" si="3"/>
        <v>4001355510</v>
      </c>
      <c r="O208" s="11">
        <f t="shared" si="4"/>
        <v>8002711020</v>
      </c>
      <c r="P208" s="17">
        <f t="shared" si="5"/>
        <v>5211765552</v>
      </c>
      <c r="Q208" s="11">
        <f t="shared" si="11"/>
        <v>348070.998</v>
      </c>
      <c r="R208" s="44">
        <f t="shared" si="7"/>
        <v>14973.28299</v>
      </c>
      <c r="S208" s="11">
        <f t="shared" si="12"/>
        <v>3236027.94</v>
      </c>
      <c r="T208" s="47">
        <f t="shared" si="13"/>
        <v>10270.14513</v>
      </c>
      <c r="U208" s="44">
        <f t="shared" si="8"/>
        <v>315.0907702</v>
      </c>
      <c r="V208" s="44">
        <f t="shared" si="9"/>
        <v>0.0210435327</v>
      </c>
    </row>
    <row r="209">
      <c r="A209" s="52"/>
      <c r="B209" s="52"/>
      <c r="C209" s="52"/>
      <c r="D209" s="52"/>
      <c r="E209" s="52"/>
      <c r="F209" s="45">
        <f t="shared" si="10"/>
        <v>4.178702602</v>
      </c>
      <c r="G209" s="6">
        <f>config!$B$24</f>
        <v>800</v>
      </c>
      <c r="H209" s="6">
        <v>206.0</v>
      </c>
      <c r="I209" s="11">
        <f t="shared" si="6"/>
        <v>69266.56096</v>
      </c>
      <c r="J209" s="11">
        <v>2.0E8</v>
      </c>
      <c r="K209" s="11">
        <f t="shared" si="1"/>
        <v>3001038998</v>
      </c>
      <c r="L209" s="11">
        <f t="shared" si="2"/>
        <v>3001038998</v>
      </c>
      <c r="M209" s="46">
        <v>2.0</v>
      </c>
      <c r="N209" s="11">
        <f t="shared" si="3"/>
        <v>4001385331</v>
      </c>
      <c r="O209" s="11">
        <f t="shared" si="4"/>
        <v>8002770662</v>
      </c>
      <c r="P209" s="17">
        <f t="shared" si="5"/>
        <v>5211804394</v>
      </c>
      <c r="Q209" s="11">
        <f t="shared" si="11"/>
        <v>357120.8439</v>
      </c>
      <c r="R209" s="44">
        <f t="shared" si="7"/>
        <v>14593.95183</v>
      </c>
      <c r="S209" s="11">
        <f t="shared" si="12"/>
        <v>3349288.918</v>
      </c>
      <c r="T209" s="47">
        <f t="shared" si="13"/>
        <v>10424.19731</v>
      </c>
      <c r="U209" s="44">
        <f t="shared" si="8"/>
        <v>321.2994553</v>
      </c>
      <c r="V209" s="44">
        <f t="shared" si="9"/>
        <v>0.02201593229</v>
      </c>
    </row>
    <row r="210">
      <c r="A210" s="52"/>
      <c r="B210" s="52"/>
      <c r="C210" s="52"/>
      <c r="D210" s="52"/>
      <c r="E210" s="52"/>
      <c r="F210" s="45">
        <f t="shared" si="10"/>
        <v>4.20795352</v>
      </c>
      <c r="G210" s="6">
        <f>config!$B$24</f>
        <v>800</v>
      </c>
      <c r="H210" s="6">
        <v>207.0</v>
      </c>
      <c r="I210" s="11">
        <f t="shared" si="6"/>
        <v>70790.4253</v>
      </c>
      <c r="J210" s="11">
        <v>2.0E8</v>
      </c>
      <c r="K210" s="11">
        <f t="shared" si="1"/>
        <v>3001061856</v>
      </c>
      <c r="L210" s="11">
        <f t="shared" si="2"/>
        <v>3001061856</v>
      </c>
      <c r="M210" s="46">
        <v>2.0</v>
      </c>
      <c r="N210" s="11">
        <f t="shared" si="3"/>
        <v>4001415809</v>
      </c>
      <c r="O210" s="11">
        <f t="shared" si="4"/>
        <v>8002831617</v>
      </c>
      <c r="P210" s="17">
        <f t="shared" si="5"/>
        <v>5211844091</v>
      </c>
      <c r="Q210" s="11">
        <f t="shared" si="11"/>
        <v>366405.9859</v>
      </c>
      <c r="R210" s="44">
        <f t="shared" si="7"/>
        <v>14224.23293</v>
      </c>
      <c r="S210" s="11">
        <f t="shared" si="12"/>
        <v>3466514.03</v>
      </c>
      <c r="T210" s="47">
        <f t="shared" si="13"/>
        <v>10580.56027</v>
      </c>
      <c r="U210" s="44">
        <f t="shared" si="8"/>
        <v>327.6304791</v>
      </c>
      <c r="V210" s="44">
        <f t="shared" si="9"/>
        <v>0.02303326166</v>
      </c>
    </row>
    <row r="211">
      <c r="A211" s="52"/>
      <c r="B211" s="52"/>
      <c r="C211" s="52"/>
      <c r="D211" s="52"/>
      <c r="E211" s="52"/>
      <c r="F211" s="45">
        <f t="shared" si="10"/>
        <v>4.237409194</v>
      </c>
      <c r="G211" s="6">
        <f>config!$B$24</f>
        <v>800</v>
      </c>
      <c r="H211" s="6">
        <v>208.0</v>
      </c>
      <c r="I211" s="11">
        <f t="shared" si="6"/>
        <v>72347.81466</v>
      </c>
      <c r="J211" s="11">
        <v>2.0E8</v>
      </c>
      <c r="K211" s="11">
        <f t="shared" si="1"/>
        <v>3001085217</v>
      </c>
      <c r="L211" s="11">
        <f t="shared" si="2"/>
        <v>3001085217</v>
      </c>
      <c r="M211" s="46">
        <v>2.0</v>
      </c>
      <c r="N211" s="11">
        <f t="shared" si="3"/>
        <v>4001446956</v>
      </c>
      <c r="O211" s="11">
        <f t="shared" si="4"/>
        <v>8002893913</v>
      </c>
      <c r="P211" s="17">
        <f t="shared" si="5"/>
        <v>5211884661</v>
      </c>
      <c r="Q211" s="11">
        <f t="shared" si="11"/>
        <v>375932.5415</v>
      </c>
      <c r="R211" s="44">
        <f t="shared" si="7"/>
        <v>13863.88271</v>
      </c>
      <c r="S211" s="11">
        <f t="shared" si="12"/>
        <v>3587842.021</v>
      </c>
      <c r="T211" s="47">
        <f t="shared" si="13"/>
        <v>10739.26867</v>
      </c>
      <c r="U211" s="44">
        <f t="shared" si="8"/>
        <v>334.086252</v>
      </c>
      <c r="V211" s="44">
        <f t="shared" si="9"/>
        <v>0.02409759655</v>
      </c>
    </row>
    <row r="212">
      <c r="A212" s="52"/>
      <c r="B212" s="52"/>
      <c r="C212" s="52"/>
      <c r="D212" s="52"/>
      <c r="E212" s="52"/>
      <c r="F212" s="45">
        <f t="shared" si="10"/>
        <v>4.267071059</v>
      </c>
      <c r="G212" s="6">
        <f>config!$B$24</f>
        <v>800</v>
      </c>
      <c r="H212" s="6">
        <v>209.0</v>
      </c>
      <c r="I212" s="11">
        <f t="shared" si="6"/>
        <v>73939.46658</v>
      </c>
      <c r="J212" s="11">
        <v>2.0E8</v>
      </c>
      <c r="K212" s="11">
        <f t="shared" si="1"/>
        <v>3001109092</v>
      </c>
      <c r="L212" s="11">
        <f t="shared" si="2"/>
        <v>3001109092</v>
      </c>
      <c r="M212" s="46">
        <v>2.0</v>
      </c>
      <c r="N212" s="11">
        <f t="shared" si="3"/>
        <v>4001478789</v>
      </c>
      <c r="O212" s="11">
        <f t="shared" si="4"/>
        <v>8002957579</v>
      </c>
      <c r="P212" s="17">
        <f t="shared" si="5"/>
        <v>5211926123</v>
      </c>
      <c r="Q212" s="11">
        <f t="shared" si="11"/>
        <v>385706.7876</v>
      </c>
      <c r="R212" s="44">
        <f t="shared" si="7"/>
        <v>13512.66374</v>
      </c>
      <c r="S212" s="11">
        <f t="shared" si="12"/>
        <v>3713416.492</v>
      </c>
      <c r="T212" s="47">
        <f t="shared" si="13"/>
        <v>10900.3577</v>
      </c>
      <c r="U212" s="44">
        <f t="shared" si="8"/>
        <v>340.6692324</v>
      </c>
      <c r="V212" s="44">
        <f t="shared" si="9"/>
        <v>0.02521110855</v>
      </c>
    </row>
    <row r="213">
      <c r="A213" s="52"/>
      <c r="B213" s="52"/>
      <c r="C213" s="52"/>
      <c r="D213" s="52"/>
      <c r="E213" s="52"/>
      <c r="F213" s="45">
        <f t="shared" si="10"/>
        <v>4.296940556</v>
      </c>
      <c r="G213" s="6">
        <f>config!$B$24</f>
        <v>800</v>
      </c>
      <c r="H213" s="6">
        <v>210.0</v>
      </c>
      <c r="I213" s="11">
        <f t="shared" si="6"/>
        <v>75566.13484</v>
      </c>
      <c r="J213" s="11">
        <v>2.0E8</v>
      </c>
      <c r="K213" s="11">
        <f t="shared" si="1"/>
        <v>3001133492</v>
      </c>
      <c r="L213" s="11">
        <f t="shared" si="2"/>
        <v>3001133492</v>
      </c>
      <c r="M213" s="46">
        <v>2.0</v>
      </c>
      <c r="N213" s="11">
        <f t="shared" si="3"/>
        <v>4001511323</v>
      </c>
      <c r="O213" s="11">
        <f t="shared" si="4"/>
        <v>8003022645</v>
      </c>
      <c r="P213" s="17">
        <f t="shared" si="5"/>
        <v>5211968498</v>
      </c>
      <c r="Q213" s="11">
        <f t="shared" si="11"/>
        <v>395735.1641</v>
      </c>
      <c r="R213" s="44">
        <f t="shared" si="7"/>
        <v>13170.34464</v>
      </c>
      <c r="S213" s="11">
        <f t="shared" si="12"/>
        <v>3843386.069</v>
      </c>
      <c r="T213" s="47">
        <f t="shared" si="13"/>
        <v>11063.86307</v>
      </c>
      <c r="U213" s="44">
        <f t="shared" si="8"/>
        <v>347.3819266</v>
      </c>
      <c r="V213" s="44">
        <f t="shared" si="9"/>
        <v>0.02637606957</v>
      </c>
    </row>
    <row r="214">
      <c r="A214" s="52"/>
      <c r="B214" s="52"/>
      <c r="C214" s="52"/>
      <c r="D214" s="52"/>
      <c r="E214" s="52"/>
      <c r="F214" s="45">
        <f t="shared" si="10"/>
        <v>4.32701914</v>
      </c>
      <c r="G214" s="6">
        <f>config!$B$24</f>
        <v>800</v>
      </c>
      <c r="H214" s="6">
        <v>211.0</v>
      </c>
      <c r="I214" s="11">
        <f t="shared" si="6"/>
        <v>77228.58981</v>
      </c>
      <c r="J214" s="11">
        <v>2.0E8</v>
      </c>
      <c r="K214" s="11">
        <f t="shared" si="1"/>
        <v>3001158429</v>
      </c>
      <c r="L214" s="11">
        <f t="shared" si="2"/>
        <v>3001158429</v>
      </c>
      <c r="M214" s="46">
        <v>2.0</v>
      </c>
      <c r="N214" s="11">
        <f t="shared" si="3"/>
        <v>4001544572</v>
      </c>
      <c r="O214" s="11">
        <f t="shared" si="4"/>
        <v>8003089144</v>
      </c>
      <c r="P214" s="17">
        <f t="shared" si="5"/>
        <v>5212011805</v>
      </c>
      <c r="Q214" s="11">
        <f t="shared" si="11"/>
        <v>406024.2783</v>
      </c>
      <c r="R214" s="44">
        <f t="shared" si="7"/>
        <v>12836.69988</v>
      </c>
      <c r="S214" s="11">
        <f t="shared" si="12"/>
        <v>3977904.582</v>
      </c>
      <c r="T214" s="47">
        <f t="shared" si="13"/>
        <v>11229.82102</v>
      </c>
      <c r="U214" s="44">
        <f t="shared" si="8"/>
        <v>354.2268907</v>
      </c>
      <c r="V214" s="44">
        <f t="shared" si="9"/>
        <v>0.02759485647</v>
      </c>
    </row>
    <row r="215">
      <c r="A215" s="52"/>
      <c r="B215" s="52"/>
      <c r="C215" s="52"/>
      <c r="D215" s="52"/>
      <c r="E215" s="52"/>
      <c r="F215" s="45">
        <f t="shared" si="10"/>
        <v>4.357308274</v>
      </c>
      <c r="G215" s="6">
        <f>config!$B$24</f>
        <v>800</v>
      </c>
      <c r="H215" s="6">
        <v>212.0</v>
      </c>
      <c r="I215" s="11">
        <f t="shared" si="6"/>
        <v>78927.61879</v>
      </c>
      <c r="J215" s="11">
        <v>2.0E8</v>
      </c>
      <c r="K215" s="11">
        <f t="shared" si="1"/>
        <v>3001183914</v>
      </c>
      <c r="L215" s="11">
        <f t="shared" si="2"/>
        <v>3001183914</v>
      </c>
      <c r="M215" s="46">
        <v>2.0</v>
      </c>
      <c r="N215" s="11">
        <f t="shared" si="3"/>
        <v>4001578552</v>
      </c>
      <c r="O215" s="11">
        <f t="shared" si="4"/>
        <v>8003157105</v>
      </c>
      <c r="P215" s="17">
        <f t="shared" si="5"/>
        <v>5212056064</v>
      </c>
      <c r="Q215" s="11">
        <f t="shared" si="11"/>
        <v>416580.9096</v>
      </c>
      <c r="R215" s="44">
        <f t="shared" si="7"/>
        <v>12511.50964</v>
      </c>
      <c r="S215" s="11">
        <f t="shared" si="12"/>
        <v>4117131.242</v>
      </c>
      <c r="T215" s="47">
        <f t="shared" si="13"/>
        <v>11398.26833</v>
      </c>
      <c r="U215" s="44">
        <f t="shared" si="8"/>
        <v>361.2067309</v>
      </c>
      <c r="V215" s="44">
        <f t="shared" si="9"/>
        <v>0.02886995585</v>
      </c>
    </row>
    <row r="216">
      <c r="A216" s="52"/>
      <c r="B216" s="52"/>
      <c r="C216" s="52"/>
      <c r="D216" s="52"/>
      <c r="E216" s="52"/>
      <c r="F216" s="45">
        <f t="shared" si="10"/>
        <v>4.387809432</v>
      </c>
      <c r="G216" s="6">
        <f>config!$B$24</f>
        <v>800</v>
      </c>
      <c r="H216" s="6">
        <v>213.0</v>
      </c>
      <c r="I216" s="11">
        <f t="shared" si="6"/>
        <v>80664.0264</v>
      </c>
      <c r="J216" s="11">
        <v>2.0E8</v>
      </c>
      <c r="K216" s="11">
        <f t="shared" si="1"/>
        <v>3001209960</v>
      </c>
      <c r="L216" s="11">
        <f t="shared" si="2"/>
        <v>3001209960</v>
      </c>
      <c r="M216" s="46">
        <v>2.0</v>
      </c>
      <c r="N216" s="11">
        <f t="shared" si="3"/>
        <v>4001613281</v>
      </c>
      <c r="O216" s="11">
        <f t="shared" si="4"/>
        <v>8003226561</v>
      </c>
      <c r="P216" s="17">
        <f t="shared" si="5"/>
        <v>5212101298</v>
      </c>
      <c r="Q216" s="11">
        <f t="shared" si="11"/>
        <v>427412.0132</v>
      </c>
      <c r="R216" s="44">
        <f t="shared" si="7"/>
        <v>12194.55967</v>
      </c>
      <c r="S216" s="11">
        <f t="shared" si="12"/>
        <v>4261230.835</v>
      </c>
      <c r="T216" s="47">
        <f t="shared" si="13"/>
        <v>11569.24236</v>
      </c>
      <c r="U216" s="44">
        <f t="shared" si="8"/>
        <v>368.3241049</v>
      </c>
      <c r="V216" s="44">
        <f t="shared" si="9"/>
        <v>0.03020396922</v>
      </c>
    </row>
    <row r="217">
      <c r="A217" s="52"/>
      <c r="B217" s="52"/>
      <c r="C217" s="52"/>
      <c r="D217" s="52"/>
      <c r="E217" s="52"/>
      <c r="F217" s="45">
        <f t="shared" si="10"/>
        <v>4.418524098</v>
      </c>
      <c r="G217" s="6">
        <f>config!$B$24</f>
        <v>800</v>
      </c>
      <c r="H217" s="6">
        <v>214.0</v>
      </c>
      <c r="I217" s="11">
        <f t="shared" si="6"/>
        <v>82438.63498</v>
      </c>
      <c r="J217" s="11">
        <v>2.0E8</v>
      </c>
      <c r="K217" s="11">
        <f t="shared" si="1"/>
        <v>3001236580</v>
      </c>
      <c r="L217" s="11">
        <f t="shared" si="2"/>
        <v>3001236580</v>
      </c>
      <c r="M217" s="46">
        <v>2.0</v>
      </c>
      <c r="N217" s="11">
        <f t="shared" si="3"/>
        <v>4001648773</v>
      </c>
      <c r="O217" s="11">
        <f t="shared" si="4"/>
        <v>8003297545</v>
      </c>
      <c r="P217" s="17">
        <f t="shared" si="5"/>
        <v>5212147526</v>
      </c>
      <c r="Q217" s="11">
        <f t="shared" si="11"/>
        <v>438524.7255</v>
      </c>
      <c r="R217" s="44">
        <f t="shared" si="7"/>
        <v>11885.64116</v>
      </c>
      <c r="S217" s="11">
        <f t="shared" si="12"/>
        <v>4410373.915</v>
      </c>
      <c r="T217" s="47">
        <f t="shared" si="13"/>
        <v>11742.78099</v>
      </c>
      <c r="U217" s="44">
        <f t="shared" si="8"/>
        <v>375.5817227</v>
      </c>
      <c r="V217" s="44">
        <f t="shared" si="9"/>
        <v>0.03159961821</v>
      </c>
    </row>
    <row r="218">
      <c r="A218" s="52"/>
      <c r="B218" s="52"/>
      <c r="C218" s="52"/>
      <c r="D218" s="52"/>
      <c r="E218" s="52"/>
      <c r="F218" s="45">
        <f t="shared" si="10"/>
        <v>4.449453767</v>
      </c>
      <c r="G218" s="6">
        <f>config!$B$24</f>
        <v>800</v>
      </c>
      <c r="H218" s="6">
        <v>215.0</v>
      </c>
      <c r="I218" s="11">
        <f t="shared" si="6"/>
        <v>84252.28495</v>
      </c>
      <c r="J218" s="11">
        <v>2.0E8</v>
      </c>
      <c r="K218" s="11">
        <f t="shared" si="1"/>
        <v>3001263784</v>
      </c>
      <c r="L218" s="11">
        <f t="shared" si="2"/>
        <v>3001263784</v>
      </c>
      <c r="M218" s="46">
        <v>2.0</v>
      </c>
      <c r="N218" s="11">
        <f t="shared" si="3"/>
        <v>4001685046</v>
      </c>
      <c r="O218" s="11">
        <f t="shared" si="4"/>
        <v>8003370091</v>
      </c>
      <c r="P218" s="17">
        <f t="shared" si="5"/>
        <v>5212194772</v>
      </c>
      <c r="Q218" s="11">
        <f t="shared" si="11"/>
        <v>449926.3684</v>
      </c>
      <c r="R218" s="44">
        <f t="shared" si="7"/>
        <v>11584.55058</v>
      </c>
      <c r="S218" s="11">
        <f t="shared" si="12"/>
        <v>4564737.002</v>
      </c>
      <c r="T218" s="47">
        <f t="shared" si="13"/>
        <v>11918.92271</v>
      </c>
      <c r="U218" s="44">
        <f t="shared" si="8"/>
        <v>382.9823478</v>
      </c>
      <c r="V218" s="44">
        <f t="shared" si="9"/>
        <v>0.03305975015</v>
      </c>
    </row>
    <row r="219">
      <c r="A219" s="52"/>
      <c r="B219" s="52"/>
      <c r="C219" s="52"/>
      <c r="D219" s="52"/>
      <c r="E219" s="52"/>
      <c r="F219" s="45">
        <f t="shared" si="10"/>
        <v>4.480599943</v>
      </c>
      <c r="G219" s="6">
        <f>config!$B$24</f>
        <v>800</v>
      </c>
      <c r="H219" s="6">
        <v>216.0</v>
      </c>
      <c r="I219" s="11">
        <f t="shared" si="6"/>
        <v>86105.83522</v>
      </c>
      <c r="J219" s="11">
        <v>2.0E8</v>
      </c>
      <c r="K219" s="11">
        <f t="shared" si="1"/>
        <v>3001291588</v>
      </c>
      <c r="L219" s="11">
        <f t="shared" si="2"/>
        <v>3001291588</v>
      </c>
      <c r="M219" s="46">
        <v>2.0</v>
      </c>
      <c r="N219" s="11">
        <f t="shared" si="3"/>
        <v>4001722117</v>
      </c>
      <c r="O219" s="11">
        <f t="shared" si="4"/>
        <v>8003444233</v>
      </c>
      <c r="P219" s="17">
        <f t="shared" si="5"/>
        <v>5212243057</v>
      </c>
      <c r="Q219" s="11">
        <f t="shared" si="11"/>
        <v>461624.454</v>
      </c>
      <c r="R219" s="44">
        <f t="shared" si="7"/>
        <v>11291.08957</v>
      </c>
      <c r="S219" s="11">
        <f t="shared" si="12"/>
        <v>4724502.797</v>
      </c>
      <c r="T219" s="47">
        <f t="shared" si="13"/>
        <v>12097.70655</v>
      </c>
      <c r="U219" s="44">
        <f t="shared" si="8"/>
        <v>390.528798</v>
      </c>
      <c r="V219" s="44">
        <f t="shared" si="9"/>
        <v>0.03458734391</v>
      </c>
    </row>
    <row r="220">
      <c r="A220" s="52"/>
      <c r="B220" s="52"/>
      <c r="C220" s="52"/>
      <c r="D220" s="52"/>
      <c r="E220" s="52"/>
      <c r="F220" s="45">
        <f t="shared" si="10"/>
        <v>4.511964143</v>
      </c>
      <c r="G220" s="6">
        <f>config!$B$24</f>
        <v>800</v>
      </c>
      <c r="H220" s="6">
        <v>217.0</v>
      </c>
      <c r="I220" s="11">
        <f t="shared" si="6"/>
        <v>88000.16359</v>
      </c>
      <c r="J220" s="11">
        <v>2.0E8</v>
      </c>
      <c r="K220" s="11">
        <f t="shared" si="1"/>
        <v>3001320002</v>
      </c>
      <c r="L220" s="11">
        <f t="shared" si="2"/>
        <v>3001320002</v>
      </c>
      <c r="M220" s="46">
        <v>2.0</v>
      </c>
      <c r="N220" s="11">
        <f t="shared" si="3"/>
        <v>4001760003</v>
      </c>
      <c r="O220" s="11">
        <f t="shared" si="4"/>
        <v>8003520007</v>
      </c>
      <c r="P220" s="17">
        <f t="shared" si="5"/>
        <v>5212292404</v>
      </c>
      <c r="Q220" s="11">
        <f t="shared" si="11"/>
        <v>473626.6898</v>
      </c>
      <c r="R220" s="44">
        <f t="shared" si="7"/>
        <v>11005.06478</v>
      </c>
      <c r="S220" s="11">
        <f t="shared" si="12"/>
        <v>4889860.395</v>
      </c>
      <c r="T220" s="47">
        <f t="shared" si="13"/>
        <v>12279.17215</v>
      </c>
      <c r="U220" s="44">
        <f t="shared" si="8"/>
        <v>398.2239467</v>
      </c>
      <c r="V220" s="44">
        <f t="shared" si="9"/>
        <v>0.0361855159</v>
      </c>
    </row>
    <row r="221">
      <c r="A221" s="52"/>
      <c r="B221" s="52"/>
      <c r="C221" s="52"/>
      <c r="D221" s="52"/>
      <c r="E221" s="52"/>
      <c r="F221" s="45">
        <f t="shared" si="10"/>
        <v>4.543547892</v>
      </c>
      <c r="G221" s="6">
        <f>config!$B$24</f>
        <v>800</v>
      </c>
      <c r="H221" s="6">
        <v>218.0</v>
      </c>
      <c r="I221" s="11">
        <f t="shared" si="6"/>
        <v>89936.16719</v>
      </c>
      <c r="J221" s="11">
        <v>2.0E8</v>
      </c>
      <c r="K221" s="11">
        <f t="shared" si="1"/>
        <v>3001349043</v>
      </c>
      <c r="L221" s="11">
        <f t="shared" si="2"/>
        <v>3001349043</v>
      </c>
      <c r="M221" s="46">
        <v>2.0</v>
      </c>
      <c r="N221" s="11">
        <f t="shared" si="3"/>
        <v>4001798723</v>
      </c>
      <c r="O221" s="11">
        <f t="shared" si="4"/>
        <v>8003597447</v>
      </c>
      <c r="P221" s="17">
        <f t="shared" si="5"/>
        <v>5212342837</v>
      </c>
      <c r="Q221" s="11">
        <f t="shared" si="11"/>
        <v>485940.9837</v>
      </c>
      <c r="R221" s="44">
        <f t="shared" si="7"/>
        <v>10726.28778</v>
      </c>
      <c r="S221" s="11">
        <f t="shared" si="12"/>
        <v>5061005.508</v>
      </c>
      <c r="T221" s="47">
        <f t="shared" si="13"/>
        <v>12463.35973</v>
      </c>
      <c r="U221" s="44">
        <f t="shared" si="8"/>
        <v>406.070724</v>
      </c>
      <c r="V221" s="44">
        <f t="shared" si="9"/>
        <v>0.0378575265</v>
      </c>
    </row>
    <row r="222">
      <c r="A222" s="52"/>
      <c r="B222" s="52"/>
      <c r="C222" s="52"/>
      <c r="D222" s="52"/>
      <c r="E222" s="52"/>
      <c r="F222" s="45">
        <f t="shared" si="10"/>
        <v>4.575352727</v>
      </c>
      <c r="G222" s="6">
        <f>config!$B$24</f>
        <v>800</v>
      </c>
      <c r="H222" s="6">
        <v>219.0</v>
      </c>
      <c r="I222" s="11">
        <f t="shared" si="6"/>
        <v>91914.76287</v>
      </c>
      <c r="J222" s="11">
        <v>2.0E8</v>
      </c>
      <c r="K222" s="11">
        <f t="shared" si="1"/>
        <v>3001378721</v>
      </c>
      <c r="L222" s="11">
        <f t="shared" si="2"/>
        <v>3001378721</v>
      </c>
      <c r="M222" s="46">
        <v>2.0</v>
      </c>
      <c r="N222" s="11">
        <f t="shared" si="3"/>
        <v>4001838295</v>
      </c>
      <c r="O222" s="11">
        <f t="shared" si="4"/>
        <v>8003676591</v>
      </c>
      <c r="P222" s="17">
        <f t="shared" si="5"/>
        <v>5212394380</v>
      </c>
      <c r="Q222" s="11">
        <f t="shared" si="11"/>
        <v>498575.4493</v>
      </c>
      <c r="R222" s="44">
        <f t="shared" si="7"/>
        <v>10454.5749</v>
      </c>
      <c r="S222" s="11">
        <f t="shared" si="12"/>
        <v>5238140.701</v>
      </c>
      <c r="T222" s="47">
        <f t="shared" si="13"/>
        <v>12650.31012</v>
      </c>
      <c r="U222" s="44">
        <f t="shared" si="8"/>
        <v>414.0721176</v>
      </c>
      <c r="V222" s="44">
        <f t="shared" si="9"/>
        <v>0.03960678664</v>
      </c>
    </row>
    <row r="223">
      <c r="A223" s="52"/>
      <c r="B223" s="52"/>
      <c r="C223" s="52"/>
      <c r="D223" s="52"/>
      <c r="E223" s="52"/>
      <c r="F223" s="45">
        <f t="shared" si="10"/>
        <v>4.607380196</v>
      </c>
      <c r="G223" s="6">
        <f>config!$B$24</f>
        <v>800</v>
      </c>
      <c r="H223" s="6">
        <v>220.0</v>
      </c>
      <c r="I223" s="11">
        <f t="shared" si="6"/>
        <v>93936.88765</v>
      </c>
      <c r="J223" s="11">
        <v>2.0E8</v>
      </c>
      <c r="K223" s="11">
        <f t="shared" si="1"/>
        <v>3001409053</v>
      </c>
      <c r="L223" s="11">
        <f t="shared" si="2"/>
        <v>3001409053</v>
      </c>
      <c r="M223" s="46">
        <v>2.0</v>
      </c>
      <c r="N223" s="11">
        <f t="shared" si="3"/>
        <v>4001878738</v>
      </c>
      <c r="O223" s="11">
        <f t="shared" si="4"/>
        <v>8003757476</v>
      </c>
      <c r="P223" s="17">
        <f t="shared" si="5"/>
        <v>5212447056</v>
      </c>
      <c r="Q223" s="11">
        <f t="shared" si="11"/>
        <v>511538.411</v>
      </c>
      <c r="R223" s="44">
        <f t="shared" si="7"/>
        <v>10189.74713</v>
      </c>
      <c r="S223" s="11">
        <f t="shared" si="12"/>
        <v>5421475.626</v>
      </c>
      <c r="T223" s="47">
        <f t="shared" si="13"/>
        <v>12840.06478</v>
      </c>
      <c r="U223" s="44">
        <f t="shared" si="8"/>
        <v>422.2311741</v>
      </c>
      <c r="V223" s="44">
        <f t="shared" si="9"/>
        <v>0.04143686479</v>
      </c>
    </row>
    <row r="224">
      <c r="A224" s="52"/>
      <c r="B224" s="52"/>
      <c r="C224" s="52"/>
      <c r="D224" s="52"/>
      <c r="E224" s="52"/>
      <c r="F224" s="45">
        <f t="shared" si="10"/>
        <v>4.639631857</v>
      </c>
      <c r="G224" s="6">
        <f>config!$B$24</f>
        <v>800</v>
      </c>
      <c r="H224" s="6">
        <v>221.0</v>
      </c>
      <c r="I224" s="11">
        <f t="shared" si="6"/>
        <v>96003.49918</v>
      </c>
      <c r="J224" s="11">
        <v>2.0E8</v>
      </c>
      <c r="K224" s="11">
        <f t="shared" si="1"/>
        <v>3001440052</v>
      </c>
      <c r="L224" s="11">
        <f t="shared" si="2"/>
        <v>3001440052</v>
      </c>
      <c r="M224" s="46">
        <v>2.0</v>
      </c>
      <c r="N224" s="11">
        <f t="shared" si="3"/>
        <v>4001920070</v>
      </c>
      <c r="O224" s="11">
        <f t="shared" si="4"/>
        <v>8003840140</v>
      </c>
      <c r="P224" s="17">
        <f t="shared" si="5"/>
        <v>5212500891</v>
      </c>
      <c r="Q224" s="11">
        <f t="shared" si="11"/>
        <v>524838.4097</v>
      </c>
      <c r="R224" s="44">
        <f t="shared" si="7"/>
        <v>9931.629993</v>
      </c>
      <c r="S224" s="11">
        <f t="shared" si="12"/>
        <v>5611227.273</v>
      </c>
      <c r="T224" s="47">
        <f t="shared" si="13"/>
        <v>13032.66575</v>
      </c>
      <c r="U224" s="44">
        <f t="shared" si="8"/>
        <v>430.5510002</v>
      </c>
      <c r="V224" s="44">
        <f t="shared" si="9"/>
        <v>0.04335149421</v>
      </c>
    </row>
    <row r="225">
      <c r="A225" s="52"/>
      <c r="B225" s="52"/>
      <c r="C225" s="52"/>
      <c r="D225" s="52"/>
      <c r="E225" s="52"/>
      <c r="F225" s="45">
        <f t="shared" si="10"/>
        <v>4.67210928</v>
      </c>
      <c r="G225" s="6">
        <f>config!$B$24</f>
        <v>800</v>
      </c>
      <c r="H225" s="6">
        <v>222.0</v>
      </c>
      <c r="I225" s="11">
        <f t="shared" si="6"/>
        <v>98115.57616</v>
      </c>
      <c r="J225" s="11">
        <v>2.0E8</v>
      </c>
      <c r="K225" s="11">
        <f t="shared" si="1"/>
        <v>3001471734</v>
      </c>
      <c r="L225" s="11">
        <f t="shared" si="2"/>
        <v>3001471734</v>
      </c>
      <c r="M225" s="46">
        <v>2.0</v>
      </c>
      <c r="N225" s="11">
        <f t="shared" si="3"/>
        <v>4001962312</v>
      </c>
      <c r="O225" s="11">
        <f t="shared" si="4"/>
        <v>8003924623</v>
      </c>
      <c r="P225" s="17">
        <f t="shared" si="5"/>
        <v>5212555911</v>
      </c>
      <c r="Q225" s="11">
        <f t="shared" si="11"/>
        <v>538484.2083</v>
      </c>
      <c r="R225" s="44">
        <f t="shared" si="7"/>
        <v>9680.053436</v>
      </c>
      <c r="S225" s="11">
        <f t="shared" si="12"/>
        <v>5807620.227</v>
      </c>
      <c r="T225" s="47">
        <f t="shared" si="13"/>
        <v>13228.15573</v>
      </c>
      <c r="U225" s="44">
        <f t="shared" si="8"/>
        <v>439.0347637</v>
      </c>
      <c r="V225" s="44">
        <f t="shared" si="9"/>
        <v>0.0453545806</v>
      </c>
    </row>
    <row r="226">
      <c r="A226" s="52"/>
      <c r="B226" s="52"/>
      <c r="C226" s="52"/>
      <c r="D226" s="52"/>
      <c r="E226" s="52"/>
      <c r="F226" s="45">
        <f t="shared" si="10"/>
        <v>4.704814045</v>
      </c>
      <c r="G226" s="6">
        <f>config!$B$24</f>
        <v>800</v>
      </c>
      <c r="H226" s="6">
        <v>223.0</v>
      </c>
      <c r="I226" s="11">
        <f t="shared" si="6"/>
        <v>100274.1188</v>
      </c>
      <c r="J226" s="11">
        <v>2.0E8</v>
      </c>
      <c r="K226" s="11">
        <f t="shared" si="1"/>
        <v>3001504112</v>
      </c>
      <c r="L226" s="11">
        <f t="shared" si="2"/>
        <v>3001504112</v>
      </c>
      <c r="M226" s="46">
        <v>2.0</v>
      </c>
      <c r="N226" s="11">
        <f t="shared" si="3"/>
        <v>4002005482</v>
      </c>
      <c r="O226" s="11">
        <f t="shared" si="4"/>
        <v>8004010965</v>
      </c>
      <c r="P226" s="17">
        <f t="shared" si="5"/>
        <v>5212612141</v>
      </c>
      <c r="Q226" s="11">
        <f t="shared" si="11"/>
        <v>552484.7977</v>
      </c>
      <c r="R226" s="44">
        <f t="shared" si="7"/>
        <v>9434.851714</v>
      </c>
      <c r="S226" s="11">
        <f t="shared" si="12"/>
        <v>6010886.935</v>
      </c>
      <c r="T226" s="47">
        <f t="shared" si="13"/>
        <v>13426.57807</v>
      </c>
      <c r="U226" s="44">
        <f t="shared" si="8"/>
        <v>447.685695</v>
      </c>
      <c r="V226" s="44">
        <f t="shared" si="9"/>
        <v>0.04745020999</v>
      </c>
    </row>
    <row r="227">
      <c r="A227" s="52"/>
      <c r="B227" s="52"/>
      <c r="C227" s="52"/>
      <c r="D227" s="52"/>
      <c r="E227" s="52"/>
      <c r="F227" s="45">
        <f t="shared" si="10"/>
        <v>4.737747744</v>
      </c>
      <c r="G227" s="6">
        <f>config!$B$24</f>
        <v>800</v>
      </c>
      <c r="H227" s="6">
        <v>224.0</v>
      </c>
      <c r="I227" s="11">
        <f t="shared" si="6"/>
        <v>102480.1495</v>
      </c>
      <c r="J227" s="11">
        <v>2.0E8</v>
      </c>
      <c r="K227" s="11">
        <f t="shared" si="1"/>
        <v>3001537202</v>
      </c>
      <c r="L227" s="11">
        <f t="shared" si="2"/>
        <v>3001537202</v>
      </c>
      <c r="M227" s="46">
        <v>2.0</v>
      </c>
      <c r="N227" s="11">
        <f t="shared" si="3"/>
        <v>4002049603</v>
      </c>
      <c r="O227" s="11">
        <f t="shared" si="4"/>
        <v>8004099206</v>
      </c>
      <c r="P227" s="17">
        <f t="shared" si="5"/>
        <v>5212669608</v>
      </c>
      <c r="Q227" s="11">
        <f t="shared" si="11"/>
        <v>566849.4025</v>
      </c>
      <c r="R227" s="44">
        <f t="shared" si="7"/>
        <v>9195.863284</v>
      </c>
      <c r="S227" s="11">
        <f t="shared" si="12"/>
        <v>6221267.978</v>
      </c>
      <c r="T227" s="47">
        <f t="shared" si="13"/>
        <v>13627.97674</v>
      </c>
      <c r="U227" s="44">
        <f t="shared" si="8"/>
        <v>456.5070881</v>
      </c>
      <c r="V227" s="44">
        <f t="shared" si="9"/>
        <v>0.04964265713</v>
      </c>
    </row>
    <row r="228">
      <c r="A228" s="52"/>
      <c r="B228" s="52"/>
      <c r="C228" s="52"/>
      <c r="D228" s="52"/>
      <c r="E228" s="52"/>
      <c r="F228" s="45">
        <f t="shared" si="10"/>
        <v>4.770911978</v>
      </c>
      <c r="G228" s="6">
        <f>config!$B$24</f>
        <v>800</v>
      </c>
      <c r="H228" s="6">
        <v>225.0</v>
      </c>
      <c r="I228" s="11">
        <f t="shared" si="6"/>
        <v>104734.7127</v>
      </c>
      <c r="J228" s="11">
        <v>2.0E8</v>
      </c>
      <c r="K228" s="11">
        <f t="shared" si="1"/>
        <v>3001571021</v>
      </c>
      <c r="L228" s="11">
        <f t="shared" si="2"/>
        <v>3001571021</v>
      </c>
      <c r="M228" s="46">
        <v>2.0</v>
      </c>
      <c r="N228" s="11">
        <f t="shared" si="3"/>
        <v>4002094694</v>
      </c>
      <c r="O228" s="11">
        <f t="shared" si="4"/>
        <v>8004189389</v>
      </c>
      <c r="P228" s="17">
        <f t="shared" si="5"/>
        <v>5212728339</v>
      </c>
      <c r="Q228" s="11">
        <f t="shared" si="11"/>
        <v>581587.4869</v>
      </c>
      <c r="R228" s="44">
        <f t="shared" si="7"/>
        <v>8962.930696</v>
      </c>
      <c r="S228" s="11">
        <f t="shared" si="12"/>
        <v>6439012.357</v>
      </c>
      <c r="T228" s="47">
        <f t="shared" si="13"/>
        <v>13832.39639</v>
      </c>
      <c r="U228" s="44">
        <f t="shared" si="8"/>
        <v>465.5023016</v>
      </c>
      <c r="V228" s="44">
        <f t="shared" si="9"/>
        <v>0.05193639418</v>
      </c>
    </row>
    <row r="229">
      <c r="A229" s="52"/>
      <c r="B229" s="52"/>
      <c r="C229" s="52"/>
      <c r="D229" s="52"/>
      <c r="E229" s="52"/>
      <c r="F229" s="45">
        <f t="shared" si="10"/>
        <v>4.804308362</v>
      </c>
      <c r="G229" s="6">
        <f>config!$B$24</f>
        <v>800</v>
      </c>
      <c r="H229" s="6">
        <v>226.0</v>
      </c>
      <c r="I229" s="11">
        <f t="shared" si="6"/>
        <v>107038.8764</v>
      </c>
      <c r="J229" s="11">
        <v>2.0E8</v>
      </c>
      <c r="K229" s="11">
        <f t="shared" si="1"/>
        <v>3001605583</v>
      </c>
      <c r="L229" s="11">
        <f t="shared" si="2"/>
        <v>3001605583</v>
      </c>
      <c r="M229" s="46">
        <v>2.0</v>
      </c>
      <c r="N229" s="11">
        <f t="shared" si="3"/>
        <v>4002140778</v>
      </c>
      <c r="O229" s="11">
        <f t="shared" si="4"/>
        <v>8004281555</v>
      </c>
      <c r="P229" s="17">
        <f t="shared" si="5"/>
        <v>5212788363</v>
      </c>
      <c r="Q229" s="11">
        <f t="shared" si="11"/>
        <v>596708.7616</v>
      </c>
      <c r="R229" s="44">
        <f t="shared" si="7"/>
        <v>8735.90049</v>
      </c>
      <c r="S229" s="11">
        <f t="shared" si="12"/>
        <v>6664377.79</v>
      </c>
      <c r="T229" s="47">
        <f t="shared" si="13"/>
        <v>14039.88234</v>
      </c>
      <c r="U229" s="44">
        <f t="shared" si="8"/>
        <v>474.6747608</v>
      </c>
      <c r="V229" s="44">
        <f t="shared" si="9"/>
        <v>0.05433609979</v>
      </c>
    </row>
    <row r="230">
      <c r="A230" s="52"/>
      <c r="B230" s="52"/>
      <c r="C230" s="52"/>
      <c r="D230" s="52"/>
      <c r="E230" s="52"/>
      <c r="F230" s="45">
        <f t="shared" si="10"/>
        <v>4.83793852</v>
      </c>
      <c r="G230" s="6">
        <f>config!$B$24</f>
        <v>800</v>
      </c>
      <c r="H230" s="6">
        <v>227.0</v>
      </c>
      <c r="I230" s="11">
        <f t="shared" si="6"/>
        <v>109393.7317</v>
      </c>
      <c r="J230" s="11">
        <v>2.0E8</v>
      </c>
      <c r="K230" s="11">
        <f t="shared" si="1"/>
        <v>3001640906</v>
      </c>
      <c r="L230" s="11">
        <f t="shared" si="2"/>
        <v>3001640906</v>
      </c>
      <c r="M230" s="46">
        <v>2.0</v>
      </c>
      <c r="N230" s="11">
        <f t="shared" si="3"/>
        <v>4002187875</v>
      </c>
      <c r="O230" s="11">
        <f t="shared" si="4"/>
        <v>8004375749</v>
      </c>
      <c r="P230" s="17">
        <f t="shared" si="5"/>
        <v>5212849707</v>
      </c>
      <c r="Q230" s="11">
        <f t="shared" si="11"/>
        <v>612223.1894</v>
      </c>
      <c r="R230" s="44">
        <f t="shared" si="7"/>
        <v>8514.623093</v>
      </c>
      <c r="S230" s="11">
        <f t="shared" si="12"/>
        <v>6897631.012</v>
      </c>
      <c r="T230" s="47">
        <f t="shared" si="13"/>
        <v>14250.48057</v>
      </c>
      <c r="U230" s="44">
        <f t="shared" si="8"/>
        <v>484.027958</v>
      </c>
      <c r="V230" s="44">
        <f t="shared" si="9"/>
        <v>0.05684666869</v>
      </c>
    </row>
    <row r="231">
      <c r="A231" s="52"/>
      <c r="B231" s="52"/>
      <c r="C231" s="52"/>
      <c r="D231" s="52"/>
      <c r="E231" s="52"/>
      <c r="F231" s="45">
        <f t="shared" si="10"/>
        <v>4.87180409</v>
      </c>
      <c r="G231" s="6">
        <f>config!$B$24</f>
        <v>800</v>
      </c>
      <c r="H231" s="6">
        <v>228.0</v>
      </c>
      <c r="I231" s="11">
        <f t="shared" si="6"/>
        <v>111800.3938</v>
      </c>
      <c r="J231" s="11">
        <v>2.0E8</v>
      </c>
      <c r="K231" s="11">
        <f t="shared" si="1"/>
        <v>3001677006</v>
      </c>
      <c r="L231" s="11">
        <f t="shared" si="2"/>
        <v>3001677006</v>
      </c>
      <c r="M231" s="46">
        <v>2.0</v>
      </c>
      <c r="N231" s="11">
        <f t="shared" si="3"/>
        <v>4002236008</v>
      </c>
      <c r="O231" s="11">
        <f t="shared" si="4"/>
        <v>8004472016</v>
      </c>
      <c r="P231" s="17">
        <f t="shared" si="5"/>
        <v>5212912400</v>
      </c>
      <c r="Q231" s="11">
        <f t="shared" si="11"/>
        <v>628140.9923</v>
      </c>
      <c r="R231" s="44">
        <f t="shared" si="7"/>
        <v>8298.952725</v>
      </c>
      <c r="S231" s="11">
        <f t="shared" si="12"/>
        <v>7139048.098</v>
      </c>
      <c r="T231" s="47">
        <f t="shared" si="13"/>
        <v>14464.23778</v>
      </c>
      <c r="U231" s="44">
        <f t="shared" si="8"/>
        <v>493.5654547</v>
      </c>
      <c r="V231" s="44">
        <f t="shared" si="9"/>
        <v>0.05947322163</v>
      </c>
    </row>
    <row r="232">
      <c r="A232" s="52"/>
      <c r="B232" s="52"/>
      <c r="C232" s="52"/>
      <c r="D232" s="52"/>
      <c r="E232" s="52"/>
      <c r="F232" s="45">
        <f t="shared" si="10"/>
        <v>4.905906719</v>
      </c>
      <c r="G232" s="6">
        <f>config!$B$24</f>
        <v>800</v>
      </c>
      <c r="H232" s="6">
        <v>229.0</v>
      </c>
      <c r="I232" s="11">
        <f t="shared" si="6"/>
        <v>114260.0025</v>
      </c>
      <c r="J232" s="11">
        <v>2.0E8</v>
      </c>
      <c r="K232" s="11">
        <f t="shared" si="1"/>
        <v>3001713900</v>
      </c>
      <c r="L232" s="11">
        <f t="shared" si="2"/>
        <v>3001713900</v>
      </c>
      <c r="M232" s="46">
        <v>2.0</v>
      </c>
      <c r="N232" s="11">
        <f t="shared" si="3"/>
        <v>4002285200</v>
      </c>
      <c r="O232" s="11">
        <f t="shared" si="4"/>
        <v>8004570400</v>
      </c>
      <c r="P232" s="17">
        <f t="shared" si="5"/>
        <v>5212976473</v>
      </c>
      <c r="Q232" s="11">
        <f t="shared" si="11"/>
        <v>644472.6581</v>
      </c>
      <c r="R232" s="44">
        <f t="shared" si="7"/>
        <v>8088.747299</v>
      </c>
      <c r="S232" s="11">
        <f t="shared" si="12"/>
        <v>7388914.781</v>
      </c>
      <c r="T232" s="47">
        <f t="shared" si="13"/>
        <v>14681.20135</v>
      </c>
      <c r="U232" s="44">
        <f t="shared" si="8"/>
        <v>503.2908824</v>
      </c>
      <c r="V232" s="44">
        <f t="shared" si="9"/>
        <v>0.0622211158</v>
      </c>
    </row>
    <row r="233">
      <c r="A233" s="52"/>
      <c r="B233" s="52"/>
      <c r="C233" s="52"/>
      <c r="D233" s="52"/>
      <c r="E233" s="52"/>
      <c r="F233" s="45">
        <f t="shared" si="10"/>
        <v>4.940248066</v>
      </c>
      <c r="G233" s="6">
        <f>config!$B$24</f>
        <v>800</v>
      </c>
      <c r="H233" s="6">
        <v>230.0</v>
      </c>
      <c r="I233" s="11">
        <f t="shared" si="6"/>
        <v>116773.7225</v>
      </c>
      <c r="J233" s="11">
        <v>2.0E8</v>
      </c>
      <c r="K233" s="11">
        <f t="shared" si="1"/>
        <v>3001751606</v>
      </c>
      <c r="L233" s="11">
        <f t="shared" si="2"/>
        <v>3001751606</v>
      </c>
      <c r="M233" s="46">
        <v>2.0</v>
      </c>
      <c r="N233" s="11">
        <f t="shared" si="3"/>
        <v>4002335474</v>
      </c>
      <c r="O233" s="11">
        <f t="shared" si="4"/>
        <v>8004670949</v>
      </c>
      <c r="P233" s="17">
        <f t="shared" si="5"/>
        <v>5213041955</v>
      </c>
      <c r="Q233" s="11">
        <f t="shared" si="11"/>
        <v>661228.9472</v>
      </c>
      <c r="R233" s="44">
        <f t="shared" si="7"/>
        <v>7883.868329</v>
      </c>
      <c r="S233" s="11">
        <f t="shared" si="12"/>
        <v>7647526.798</v>
      </c>
      <c r="T233" s="47">
        <f t="shared" si="13"/>
        <v>14901.41937</v>
      </c>
      <c r="U233" s="44">
        <f t="shared" si="8"/>
        <v>513.2079441</v>
      </c>
      <c r="V233" s="44">
        <f t="shared" si="9"/>
        <v>0.06509595578</v>
      </c>
    </row>
    <row r="234">
      <c r="A234" s="52"/>
      <c r="B234" s="52"/>
      <c r="C234" s="52"/>
      <c r="D234" s="52"/>
      <c r="E234" s="52"/>
      <c r="F234" s="45">
        <f t="shared" si="10"/>
        <v>4.974829802</v>
      </c>
      <c r="G234" s="6">
        <f>config!$B$24</f>
        <v>800</v>
      </c>
      <c r="H234" s="6">
        <v>231.0</v>
      </c>
      <c r="I234" s="11">
        <f t="shared" si="6"/>
        <v>119342.7444</v>
      </c>
      <c r="J234" s="11">
        <v>2.0E8</v>
      </c>
      <c r="K234" s="11">
        <f t="shared" si="1"/>
        <v>3001790141</v>
      </c>
      <c r="L234" s="11">
        <f t="shared" si="2"/>
        <v>3001790141</v>
      </c>
      <c r="M234" s="46">
        <v>2.0</v>
      </c>
      <c r="N234" s="11">
        <f t="shared" si="3"/>
        <v>4002386855</v>
      </c>
      <c r="O234" s="11">
        <f t="shared" si="4"/>
        <v>8004773710</v>
      </c>
      <c r="P234" s="17">
        <f t="shared" si="5"/>
        <v>5213108878</v>
      </c>
      <c r="Q234" s="11">
        <f t="shared" si="11"/>
        <v>678420.8999</v>
      </c>
      <c r="R234" s="44">
        <f t="shared" si="7"/>
        <v>7684.180837</v>
      </c>
      <c r="S234" s="11">
        <f t="shared" si="12"/>
        <v>7915190.236</v>
      </c>
      <c r="T234" s="47">
        <f t="shared" si="13"/>
        <v>15124.94066</v>
      </c>
      <c r="U234" s="44">
        <f t="shared" si="8"/>
        <v>523.3204159</v>
      </c>
      <c r="V234" s="44">
        <f t="shared" si="9"/>
        <v>0.06810360493</v>
      </c>
    </row>
    <row r="235">
      <c r="A235" s="52"/>
      <c r="B235" s="52"/>
      <c r="C235" s="52"/>
      <c r="D235" s="52"/>
      <c r="E235" s="52"/>
      <c r="F235" s="45">
        <f t="shared" si="10"/>
        <v>5.009653611</v>
      </c>
      <c r="G235" s="6">
        <f>config!$B$24</f>
        <v>800</v>
      </c>
      <c r="H235" s="6">
        <v>232.0</v>
      </c>
      <c r="I235" s="11">
        <f t="shared" si="6"/>
        <v>121968.2848</v>
      </c>
      <c r="J235" s="11">
        <v>2.0E8</v>
      </c>
      <c r="K235" s="11">
        <f t="shared" si="1"/>
        <v>3001829524</v>
      </c>
      <c r="L235" s="11">
        <f t="shared" si="2"/>
        <v>3001829524</v>
      </c>
      <c r="M235" s="46">
        <v>2.0</v>
      </c>
      <c r="N235" s="11">
        <f t="shared" si="3"/>
        <v>4002439366</v>
      </c>
      <c r="O235" s="11">
        <f t="shared" si="4"/>
        <v>8004878731</v>
      </c>
      <c r="P235" s="17">
        <f t="shared" si="5"/>
        <v>5213177274</v>
      </c>
      <c r="Q235" s="11">
        <f t="shared" si="11"/>
        <v>696059.8433</v>
      </c>
      <c r="R235" s="44">
        <f t="shared" si="7"/>
        <v>7489.553268</v>
      </c>
      <c r="S235" s="11">
        <f t="shared" si="12"/>
        <v>8192221.895</v>
      </c>
      <c r="T235" s="47">
        <f t="shared" si="13"/>
        <v>15351.81477</v>
      </c>
      <c r="U235" s="44">
        <f t="shared" si="8"/>
        <v>533.6321483</v>
      </c>
      <c r="V235" s="44">
        <f t="shared" si="9"/>
        <v>0.07125019733</v>
      </c>
    </row>
    <row r="236">
      <c r="A236" s="52"/>
      <c r="B236" s="52"/>
      <c r="C236" s="52"/>
      <c r="D236" s="52"/>
      <c r="E236" s="52"/>
      <c r="F236" s="45">
        <f t="shared" si="10"/>
        <v>5.044721186</v>
      </c>
      <c r="G236" s="6">
        <f>config!$B$24</f>
        <v>800</v>
      </c>
      <c r="H236" s="6">
        <v>233.0</v>
      </c>
      <c r="I236" s="11">
        <f t="shared" si="6"/>
        <v>124651.5871</v>
      </c>
      <c r="J236" s="11">
        <v>2.0E8</v>
      </c>
      <c r="K236" s="11">
        <f t="shared" si="1"/>
        <v>3001869774</v>
      </c>
      <c r="L236" s="11">
        <f t="shared" si="2"/>
        <v>3001869774</v>
      </c>
      <c r="M236" s="46">
        <v>2.0</v>
      </c>
      <c r="N236" s="11">
        <f t="shared" si="3"/>
        <v>4002493032</v>
      </c>
      <c r="O236" s="11">
        <f t="shared" si="4"/>
        <v>8004986063</v>
      </c>
      <c r="P236" s="17">
        <f t="shared" si="5"/>
        <v>5213247174</v>
      </c>
      <c r="Q236" s="11">
        <f t="shared" si="11"/>
        <v>714157.3992</v>
      </c>
      <c r="R236" s="44">
        <f t="shared" si="7"/>
        <v>7299.857398</v>
      </c>
      <c r="S236" s="11">
        <f t="shared" si="12"/>
        <v>8478949.661</v>
      </c>
      <c r="T236" s="47">
        <f t="shared" si="13"/>
        <v>15582.09199</v>
      </c>
      <c r="U236" s="44">
        <f t="shared" si="8"/>
        <v>544.1470674</v>
      </c>
      <c r="V236" s="44">
        <f t="shared" si="9"/>
        <v>0.07454215031</v>
      </c>
    </row>
    <row r="237">
      <c r="A237" s="52"/>
      <c r="B237" s="52"/>
      <c r="C237" s="52"/>
      <c r="D237" s="52"/>
      <c r="E237" s="52"/>
      <c r="F237" s="45">
        <f t="shared" si="10"/>
        <v>5.080034234</v>
      </c>
      <c r="G237" s="6">
        <f>config!$B$24</f>
        <v>800</v>
      </c>
      <c r="H237" s="6">
        <v>234.0</v>
      </c>
      <c r="I237" s="11">
        <f t="shared" si="6"/>
        <v>127393.922</v>
      </c>
      <c r="J237" s="11">
        <v>2.0E8</v>
      </c>
      <c r="K237" s="11">
        <f t="shared" si="1"/>
        <v>3001910909</v>
      </c>
      <c r="L237" s="11">
        <f t="shared" si="2"/>
        <v>3001910909</v>
      </c>
      <c r="M237" s="46">
        <v>2.0</v>
      </c>
      <c r="N237" s="11">
        <f t="shared" si="3"/>
        <v>4002547878</v>
      </c>
      <c r="O237" s="11">
        <f t="shared" si="4"/>
        <v>8005095757</v>
      </c>
      <c r="P237" s="17">
        <f t="shared" si="5"/>
        <v>5213318612</v>
      </c>
      <c r="Q237" s="11">
        <f t="shared" si="11"/>
        <v>732725.4916</v>
      </c>
      <c r="R237" s="44">
        <f t="shared" si="7"/>
        <v>7114.968254</v>
      </c>
      <c r="S237" s="11">
        <f t="shared" si="12"/>
        <v>8775712.899</v>
      </c>
      <c r="T237" s="47">
        <f t="shared" si="13"/>
        <v>15815.82337</v>
      </c>
      <c r="U237" s="44">
        <f t="shared" si="8"/>
        <v>554.8691771</v>
      </c>
      <c r="V237" s="44">
        <f t="shared" si="9"/>
        <v>0.07798617749</v>
      </c>
    </row>
    <row r="238">
      <c r="A238" s="52"/>
      <c r="B238" s="52"/>
      <c r="C238" s="52"/>
      <c r="D238" s="52"/>
      <c r="E238" s="52"/>
      <c r="F238" s="45">
        <f t="shared" si="10"/>
        <v>5.115594474</v>
      </c>
      <c r="G238" s="6">
        <f>config!$B$24</f>
        <v>800</v>
      </c>
      <c r="H238" s="6">
        <v>235.0</v>
      </c>
      <c r="I238" s="11">
        <f t="shared" si="6"/>
        <v>130196.5883</v>
      </c>
      <c r="J238" s="11">
        <v>2.0E8</v>
      </c>
      <c r="K238" s="11">
        <f t="shared" si="1"/>
        <v>3001952949</v>
      </c>
      <c r="L238" s="11">
        <f t="shared" si="2"/>
        <v>3001952949</v>
      </c>
      <c r="M238" s="46">
        <v>2.0</v>
      </c>
      <c r="N238" s="11">
        <f t="shared" si="3"/>
        <v>4002603932</v>
      </c>
      <c r="O238" s="11">
        <f t="shared" si="4"/>
        <v>8005207864</v>
      </c>
      <c r="P238" s="17">
        <f t="shared" si="5"/>
        <v>5213391621</v>
      </c>
      <c r="Q238" s="11">
        <f t="shared" si="11"/>
        <v>751776.3544</v>
      </c>
      <c r="R238" s="44">
        <f t="shared" si="7"/>
        <v>6934.76403</v>
      </c>
      <c r="S238" s="11">
        <f t="shared" si="12"/>
        <v>9082862.85</v>
      </c>
      <c r="T238" s="47">
        <f t="shared" si="13"/>
        <v>16053.06072</v>
      </c>
      <c r="U238" s="44">
        <f t="shared" si="8"/>
        <v>565.8025599</v>
      </c>
      <c r="V238" s="44">
        <f t="shared" si="9"/>
        <v>0.08158930246</v>
      </c>
    </row>
    <row r="239">
      <c r="A239" s="52"/>
      <c r="B239" s="52"/>
      <c r="C239" s="52"/>
      <c r="D239" s="52"/>
      <c r="E239" s="52"/>
      <c r="F239" s="45">
        <f t="shared" si="10"/>
        <v>5.151403635</v>
      </c>
      <c r="G239" s="6">
        <f>config!$B$24</f>
        <v>800</v>
      </c>
      <c r="H239" s="6">
        <v>236.0</v>
      </c>
      <c r="I239" s="11">
        <f t="shared" si="6"/>
        <v>133060.9132</v>
      </c>
      <c r="J239" s="11">
        <v>2.0E8</v>
      </c>
      <c r="K239" s="11">
        <f t="shared" si="1"/>
        <v>3001995914</v>
      </c>
      <c r="L239" s="11">
        <f t="shared" si="2"/>
        <v>3001995914</v>
      </c>
      <c r="M239" s="46">
        <v>2.0</v>
      </c>
      <c r="N239" s="11">
        <f t="shared" si="3"/>
        <v>4002661218</v>
      </c>
      <c r="O239" s="11">
        <f t="shared" si="4"/>
        <v>8005322437</v>
      </c>
      <c r="P239" s="17">
        <f t="shared" si="5"/>
        <v>5213466237</v>
      </c>
      <c r="Q239" s="11">
        <f t="shared" si="11"/>
        <v>771322.5396</v>
      </c>
      <c r="R239" s="44">
        <f t="shared" si="7"/>
        <v>6759.126007</v>
      </c>
      <c r="S239" s="11">
        <f t="shared" si="12"/>
        <v>9400763.05</v>
      </c>
      <c r="T239" s="47">
        <f t="shared" si="13"/>
        <v>16293.85663</v>
      </c>
      <c r="U239" s="44">
        <f t="shared" si="8"/>
        <v>576.9513789</v>
      </c>
      <c r="V239" s="44">
        <f t="shared" si="9"/>
        <v>0.08535887307</v>
      </c>
    </row>
    <row r="240">
      <c r="A240" s="52"/>
      <c r="B240" s="52"/>
      <c r="C240" s="52"/>
      <c r="D240" s="52"/>
      <c r="E240" s="52"/>
      <c r="F240" s="45">
        <f t="shared" si="10"/>
        <v>5.187463461</v>
      </c>
      <c r="G240" s="6">
        <f>config!$B$24</f>
        <v>800</v>
      </c>
      <c r="H240" s="6">
        <v>237.0</v>
      </c>
      <c r="I240" s="11">
        <f t="shared" si="6"/>
        <v>135988.2533</v>
      </c>
      <c r="J240" s="11">
        <v>2.0E8</v>
      </c>
      <c r="K240" s="11">
        <f t="shared" si="1"/>
        <v>3002039824</v>
      </c>
      <c r="L240" s="11">
        <f t="shared" si="2"/>
        <v>3002039824</v>
      </c>
      <c r="M240" s="46">
        <v>2.0</v>
      </c>
      <c r="N240" s="11">
        <f t="shared" si="3"/>
        <v>4002719765</v>
      </c>
      <c r="O240" s="11">
        <f t="shared" si="4"/>
        <v>8005439530</v>
      </c>
      <c r="P240" s="17">
        <f t="shared" si="5"/>
        <v>5213542494</v>
      </c>
      <c r="Q240" s="11">
        <f t="shared" si="11"/>
        <v>791376.9256</v>
      </c>
      <c r="R240" s="44">
        <f t="shared" si="7"/>
        <v>6587.938472</v>
      </c>
      <c r="S240" s="11">
        <f t="shared" si="12"/>
        <v>9729789.757</v>
      </c>
      <c r="T240" s="47">
        <f t="shared" si="13"/>
        <v>16538.26448</v>
      </c>
      <c r="U240" s="44">
        <f t="shared" si="8"/>
        <v>588.3198789</v>
      </c>
      <c r="V240" s="44">
        <f t="shared" si="9"/>
        <v>0.08930257643</v>
      </c>
    </row>
    <row r="241">
      <c r="A241" s="52"/>
      <c r="B241" s="52"/>
      <c r="C241" s="52"/>
      <c r="D241" s="52"/>
      <c r="E241" s="52"/>
      <c r="F241" s="45">
        <f t="shared" si="10"/>
        <v>5.223775705</v>
      </c>
      <c r="G241" s="6">
        <f>config!$B$24</f>
        <v>800</v>
      </c>
      <c r="H241" s="6">
        <v>238.0</v>
      </c>
      <c r="I241" s="11">
        <f t="shared" si="6"/>
        <v>138979.9949</v>
      </c>
      <c r="J241" s="11">
        <v>2.0E8</v>
      </c>
      <c r="K241" s="11">
        <f t="shared" si="1"/>
        <v>3002084700</v>
      </c>
      <c r="L241" s="11">
        <f t="shared" si="2"/>
        <v>3002084700</v>
      </c>
      <c r="M241" s="46">
        <v>2.0</v>
      </c>
      <c r="N241" s="11">
        <f t="shared" si="3"/>
        <v>4002779600</v>
      </c>
      <c r="O241" s="11">
        <f t="shared" si="4"/>
        <v>8005559200</v>
      </c>
      <c r="P241" s="17">
        <f t="shared" si="5"/>
        <v>5213620429</v>
      </c>
      <c r="Q241" s="11">
        <f t="shared" si="11"/>
        <v>811952.7257</v>
      </c>
      <c r="R241" s="44">
        <f t="shared" si="7"/>
        <v>6421.088647</v>
      </c>
      <c r="S241" s="11">
        <f t="shared" si="12"/>
        <v>10070332.4</v>
      </c>
      <c r="T241" s="47">
        <f t="shared" si="13"/>
        <v>16786.33845</v>
      </c>
      <c r="U241" s="44">
        <f t="shared" si="8"/>
        <v>599.9123889</v>
      </c>
      <c r="V241" s="44">
        <f t="shared" si="9"/>
        <v>0.09342845455</v>
      </c>
    </row>
    <row r="242">
      <c r="A242" s="52"/>
      <c r="B242" s="52"/>
      <c r="C242" s="52"/>
      <c r="D242" s="52"/>
      <c r="E242" s="52"/>
      <c r="F242" s="45">
        <f t="shared" si="10"/>
        <v>5.260342135</v>
      </c>
      <c r="G242" s="6">
        <f>config!$B$24</f>
        <v>800</v>
      </c>
      <c r="H242" s="6">
        <v>239.0</v>
      </c>
      <c r="I242" s="11">
        <f t="shared" si="6"/>
        <v>142037.5547</v>
      </c>
      <c r="J242" s="11">
        <v>2.0E8</v>
      </c>
      <c r="K242" s="11">
        <f t="shared" si="1"/>
        <v>3002130563</v>
      </c>
      <c r="L242" s="11">
        <f t="shared" si="2"/>
        <v>3002130563</v>
      </c>
      <c r="M242" s="46">
        <v>2.0</v>
      </c>
      <c r="N242" s="11">
        <f t="shared" si="3"/>
        <v>4002840751</v>
      </c>
      <c r="O242" s="11">
        <f t="shared" si="4"/>
        <v>8005681502</v>
      </c>
      <c r="P242" s="17">
        <f t="shared" si="5"/>
        <v>5213700078</v>
      </c>
      <c r="Q242" s="11">
        <f t="shared" si="11"/>
        <v>833063.4965</v>
      </c>
      <c r="R242" s="44">
        <f t="shared" si="7"/>
        <v>6258.466612</v>
      </c>
      <c r="S242" s="11">
        <f t="shared" si="12"/>
        <v>10422794.03</v>
      </c>
      <c r="T242" s="47">
        <f t="shared" si="13"/>
        <v>17038.13352</v>
      </c>
      <c r="U242" s="44">
        <f t="shared" si="8"/>
        <v>611.7333226</v>
      </c>
      <c r="V242" s="44">
        <f t="shared" si="9"/>
        <v>0.0977449207</v>
      </c>
    </row>
    <row r="243">
      <c r="A243" s="52"/>
      <c r="B243" s="52"/>
      <c r="C243" s="52"/>
      <c r="D243" s="52"/>
      <c r="E243" s="52"/>
      <c r="F243" s="45">
        <f t="shared" si="10"/>
        <v>5.29716453</v>
      </c>
      <c r="G243" s="6">
        <f>config!$B$24</f>
        <v>800</v>
      </c>
      <c r="H243" s="6">
        <v>240.0</v>
      </c>
      <c r="I243" s="11">
        <f t="shared" si="6"/>
        <v>145162.381</v>
      </c>
      <c r="J243" s="11">
        <v>2.0E8</v>
      </c>
      <c r="K243" s="11">
        <f t="shared" si="1"/>
        <v>3002177436</v>
      </c>
      <c r="L243" s="11">
        <f t="shared" si="2"/>
        <v>3002177436</v>
      </c>
      <c r="M243" s="46">
        <v>2.0</v>
      </c>
      <c r="N243" s="11">
        <f t="shared" si="3"/>
        <v>4002903248</v>
      </c>
      <c r="O243" s="11">
        <f t="shared" si="4"/>
        <v>8005806495</v>
      </c>
      <c r="P243" s="17">
        <f t="shared" si="5"/>
        <v>5213781480</v>
      </c>
      <c r="Q243" s="11">
        <f t="shared" si="11"/>
        <v>854723.1474</v>
      </c>
      <c r="R243" s="44">
        <f t="shared" si="7"/>
        <v>6099.965229</v>
      </c>
      <c r="S243" s="11">
        <f t="shared" si="12"/>
        <v>10787591.82</v>
      </c>
      <c r="T243" s="47">
        <f t="shared" si="13"/>
        <v>17293.70553</v>
      </c>
      <c r="U243" s="44">
        <f t="shared" si="8"/>
        <v>623.7871812</v>
      </c>
      <c r="V243" s="44">
        <f t="shared" si="9"/>
        <v>0.1022607765</v>
      </c>
    </row>
    <row r="244">
      <c r="A244" s="52"/>
      <c r="B244" s="52"/>
      <c r="C244" s="52"/>
      <c r="D244" s="52"/>
      <c r="E244" s="52"/>
      <c r="F244" s="45">
        <f t="shared" si="10"/>
        <v>5.334244681</v>
      </c>
      <c r="G244" s="6">
        <f>config!$B$24</f>
        <v>800</v>
      </c>
      <c r="H244" s="6">
        <v>241.0</v>
      </c>
      <c r="I244" s="11">
        <f t="shared" si="6"/>
        <v>148355.9533</v>
      </c>
      <c r="J244" s="11">
        <v>2.0E8</v>
      </c>
      <c r="K244" s="11">
        <f t="shared" si="1"/>
        <v>3002225339</v>
      </c>
      <c r="L244" s="11">
        <f t="shared" si="2"/>
        <v>3002225339</v>
      </c>
      <c r="M244" s="46">
        <v>2.0</v>
      </c>
      <c r="N244" s="11">
        <f t="shared" si="3"/>
        <v>4002967119</v>
      </c>
      <c r="O244" s="11">
        <f t="shared" si="4"/>
        <v>8005934238</v>
      </c>
      <c r="P244" s="17">
        <f t="shared" si="5"/>
        <v>5213864673</v>
      </c>
      <c r="Q244" s="11">
        <f t="shared" si="11"/>
        <v>876945.9493</v>
      </c>
      <c r="R244" s="44">
        <f t="shared" si="7"/>
        <v>5945.48008</v>
      </c>
      <c r="S244" s="11">
        <f t="shared" si="12"/>
        <v>11165157.54</v>
      </c>
      <c r="T244" s="47">
        <f t="shared" si="13"/>
        <v>17553.11111</v>
      </c>
      <c r="U244" s="44">
        <f t="shared" si="8"/>
        <v>636.0785542</v>
      </c>
      <c r="V244" s="44">
        <f t="shared" si="9"/>
        <v>0.1069852301</v>
      </c>
    </row>
    <row r="245">
      <c r="A245" s="52"/>
      <c r="B245" s="52"/>
      <c r="C245" s="52"/>
      <c r="D245" s="52"/>
      <c r="E245" s="52"/>
      <c r="F245" s="45">
        <f t="shared" si="10"/>
        <v>5.371584394</v>
      </c>
      <c r="G245" s="6">
        <f>config!$B$24</f>
        <v>800</v>
      </c>
      <c r="H245" s="6">
        <v>242.0</v>
      </c>
      <c r="I245" s="11">
        <f t="shared" si="6"/>
        <v>151619.7843</v>
      </c>
      <c r="J245" s="11">
        <v>2.0E8</v>
      </c>
      <c r="K245" s="11">
        <f t="shared" si="1"/>
        <v>3002274297</v>
      </c>
      <c r="L245" s="11">
        <f t="shared" si="2"/>
        <v>3002274297</v>
      </c>
      <c r="M245" s="46">
        <v>2.0</v>
      </c>
      <c r="N245" s="11">
        <f t="shared" si="3"/>
        <v>4003032396</v>
      </c>
      <c r="O245" s="11">
        <f t="shared" si="4"/>
        <v>8006064791</v>
      </c>
      <c r="P245" s="17">
        <f t="shared" si="5"/>
        <v>5213949695</v>
      </c>
      <c r="Q245" s="11">
        <f t="shared" si="11"/>
        <v>899746.544</v>
      </c>
      <c r="R245" s="44">
        <f t="shared" si="7"/>
        <v>5794.909389</v>
      </c>
      <c r="S245" s="11">
        <f t="shared" si="12"/>
        <v>11555938.05</v>
      </c>
      <c r="T245" s="47">
        <f t="shared" si="13"/>
        <v>17816.40778</v>
      </c>
      <c r="U245" s="44">
        <f t="shared" si="8"/>
        <v>648.6121218</v>
      </c>
      <c r="V245" s="44">
        <f t="shared" si="9"/>
        <v>0.1119279144</v>
      </c>
    </row>
    <row r="246">
      <c r="A246" s="52"/>
      <c r="B246" s="52"/>
      <c r="C246" s="52"/>
      <c r="D246" s="52"/>
      <c r="E246" s="52"/>
      <c r="F246" s="45">
        <f t="shared" si="10"/>
        <v>5.409185485</v>
      </c>
      <c r="G246" s="6">
        <f>config!$B$24</f>
        <v>800</v>
      </c>
      <c r="H246" s="6">
        <v>243.0</v>
      </c>
      <c r="I246" s="11">
        <f t="shared" si="6"/>
        <v>154955.4196</v>
      </c>
      <c r="J246" s="11">
        <v>2.0E8</v>
      </c>
      <c r="K246" s="11">
        <f t="shared" si="1"/>
        <v>3002324331</v>
      </c>
      <c r="L246" s="11">
        <f t="shared" si="2"/>
        <v>3002324331</v>
      </c>
      <c r="M246" s="46">
        <v>2.0</v>
      </c>
      <c r="N246" s="11">
        <f t="shared" si="3"/>
        <v>4003099108</v>
      </c>
      <c r="O246" s="11">
        <f t="shared" si="4"/>
        <v>8006198217</v>
      </c>
      <c r="P246" s="17">
        <f t="shared" si="5"/>
        <v>5214036589</v>
      </c>
      <c r="Q246" s="11">
        <f t="shared" si="11"/>
        <v>923139.9541</v>
      </c>
      <c r="R246" s="44">
        <f t="shared" si="7"/>
        <v>5648.153961</v>
      </c>
      <c r="S246" s="11">
        <f t="shared" si="12"/>
        <v>11960395.88</v>
      </c>
      <c r="T246" s="47">
        <f t="shared" si="13"/>
        <v>18083.65389</v>
      </c>
      <c r="U246" s="44">
        <f t="shared" si="8"/>
        <v>661.3926562</v>
      </c>
      <c r="V246" s="44">
        <f t="shared" si="9"/>
        <v>0.1170989071</v>
      </c>
    </row>
    <row r="247">
      <c r="A247" s="52"/>
      <c r="B247" s="52"/>
      <c r="C247" s="52"/>
      <c r="D247" s="52"/>
      <c r="E247" s="52"/>
      <c r="F247" s="45">
        <f t="shared" si="10"/>
        <v>5.447049783</v>
      </c>
      <c r="G247" s="6">
        <f>config!$B$24</f>
        <v>800</v>
      </c>
      <c r="H247" s="6">
        <v>244.0</v>
      </c>
      <c r="I247" s="11">
        <f t="shared" si="6"/>
        <v>158364.4388</v>
      </c>
      <c r="J247" s="11">
        <v>2.0E8</v>
      </c>
      <c r="K247" s="11">
        <f t="shared" si="1"/>
        <v>3002375467</v>
      </c>
      <c r="L247" s="11">
        <f t="shared" si="2"/>
        <v>3002375467</v>
      </c>
      <c r="M247" s="46">
        <v>2.0</v>
      </c>
      <c r="N247" s="11">
        <f t="shared" si="3"/>
        <v>4003167289</v>
      </c>
      <c r="O247" s="11">
        <f t="shared" si="4"/>
        <v>8006334578</v>
      </c>
      <c r="P247" s="17">
        <f t="shared" si="5"/>
        <v>5214125394</v>
      </c>
      <c r="Q247" s="11">
        <f t="shared" si="11"/>
        <v>947141.5929</v>
      </c>
      <c r="R247" s="44">
        <f t="shared" si="7"/>
        <v>5505.117115</v>
      </c>
      <c r="S247" s="11">
        <f t="shared" si="12"/>
        <v>12379009.74</v>
      </c>
      <c r="T247" s="47">
        <f t="shared" si="13"/>
        <v>18354.9087</v>
      </c>
      <c r="U247" s="44">
        <f t="shared" si="8"/>
        <v>674.4250238</v>
      </c>
      <c r="V247" s="44">
        <f t="shared" si="9"/>
        <v>0.1225087514</v>
      </c>
    </row>
    <row r="248">
      <c r="A248" s="52"/>
      <c r="B248" s="52"/>
      <c r="C248" s="52"/>
      <c r="D248" s="52"/>
      <c r="E248" s="52"/>
      <c r="F248" s="45">
        <f t="shared" si="10"/>
        <v>5.485179132</v>
      </c>
      <c r="G248" s="6">
        <f>config!$B$24</f>
        <v>800</v>
      </c>
      <c r="H248" s="6">
        <v>245.0</v>
      </c>
      <c r="I248" s="11">
        <f t="shared" si="6"/>
        <v>161848.4564</v>
      </c>
      <c r="J248" s="11">
        <v>2.0E8</v>
      </c>
      <c r="K248" s="11">
        <f t="shared" si="1"/>
        <v>3002427727</v>
      </c>
      <c r="L248" s="11">
        <f t="shared" si="2"/>
        <v>3002427727</v>
      </c>
      <c r="M248" s="46">
        <v>2.0</v>
      </c>
      <c r="N248" s="11">
        <f t="shared" si="3"/>
        <v>4003236969</v>
      </c>
      <c r="O248" s="11">
        <f t="shared" si="4"/>
        <v>8006473938</v>
      </c>
      <c r="P248" s="17">
        <f t="shared" si="5"/>
        <v>5214216152</v>
      </c>
      <c r="Q248" s="11">
        <f t="shared" si="11"/>
        <v>971767.2743</v>
      </c>
      <c r="R248" s="44">
        <f t="shared" si="7"/>
        <v>5365.704619</v>
      </c>
      <c r="S248" s="11">
        <f t="shared" si="12"/>
        <v>12812275.08</v>
      </c>
      <c r="T248" s="47">
        <f t="shared" si="13"/>
        <v>18630.23233</v>
      </c>
      <c r="U248" s="44">
        <f t="shared" si="8"/>
        <v>687.7141869</v>
      </c>
      <c r="V248" s="44">
        <f t="shared" si="9"/>
        <v>0.1281684766</v>
      </c>
    </row>
    <row r="249">
      <c r="A249" s="52"/>
      <c r="B249" s="52"/>
      <c r="C249" s="52"/>
      <c r="D249" s="52"/>
      <c r="E249" s="52"/>
      <c r="F249" s="45">
        <f t="shared" si="10"/>
        <v>5.523575386</v>
      </c>
      <c r="G249" s="6">
        <f>config!$B$24</f>
        <v>800</v>
      </c>
      <c r="H249" s="6">
        <v>246.0</v>
      </c>
      <c r="I249" s="11">
        <f t="shared" si="6"/>
        <v>165409.1225</v>
      </c>
      <c r="J249" s="11">
        <v>2.0E8</v>
      </c>
      <c r="K249" s="11">
        <f t="shared" si="1"/>
        <v>3002481137</v>
      </c>
      <c r="L249" s="11">
        <f t="shared" si="2"/>
        <v>3002481137</v>
      </c>
      <c r="M249" s="46">
        <v>2.0</v>
      </c>
      <c r="N249" s="11">
        <f t="shared" si="3"/>
        <v>4003308182</v>
      </c>
      <c r="O249" s="11">
        <f t="shared" si="4"/>
        <v>8006616365</v>
      </c>
      <c r="P249" s="17">
        <f t="shared" si="5"/>
        <v>5214308908</v>
      </c>
      <c r="Q249" s="11">
        <f t="shared" si="11"/>
        <v>997033.2234</v>
      </c>
      <c r="R249" s="44">
        <f t="shared" si="7"/>
        <v>5229.824629</v>
      </c>
      <c r="S249" s="11">
        <f t="shared" si="12"/>
        <v>13260704.71</v>
      </c>
      <c r="T249" s="47">
        <f t="shared" si="13"/>
        <v>18909.68582</v>
      </c>
      <c r="U249" s="44">
        <f t="shared" si="8"/>
        <v>701.2652053</v>
      </c>
      <c r="V249" s="44">
        <f t="shared" si="9"/>
        <v>0.1340896216</v>
      </c>
    </row>
    <row r="250">
      <c r="A250" s="52"/>
      <c r="B250" s="52"/>
      <c r="C250" s="52"/>
      <c r="D250" s="52"/>
      <c r="E250" s="52"/>
      <c r="F250" s="45">
        <f t="shared" si="10"/>
        <v>5.562240413</v>
      </c>
      <c r="G250" s="6">
        <f>config!$B$24</f>
        <v>800</v>
      </c>
      <c r="H250" s="6">
        <v>247.0</v>
      </c>
      <c r="I250" s="11">
        <f t="shared" si="6"/>
        <v>169048.1232</v>
      </c>
      <c r="J250" s="11">
        <v>2.0E8</v>
      </c>
      <c r="K250" s="11">
        <f t="shared" si="1"/>
        <v>3002535722</v>
      </c>
      <c r="L250" s="11">
        <f t="shared" si="2"/>
        <v>3002535722</v>
      </c>
      <c r="M250" s="46">
        <v>2.0</v>
      </c>
      <c r="N250" s="11">
        <f t="shared" si="3"/>
        <v>4003380962</v>
      </c>
      <c r="O250" s="11">
        <f t="shared" si="4"/>
        <v>8006761925</v>
      </c>
      <c r="P250" s="17">
        <f t="shared" si="5"/>
        <v>5214403704</v>
      </c>
      <c r="Q250" s="11">
        <f t="shared" si="11"/>
        <v>1022956.087</v>
      </c>
      <c r="R250" s="44">
        <f t="shared" si="7"/>
        <v>5097.387628</v>
      </c>
      <c r="S250" s="11">
        <f t="shared" si="12"/>
        <v>13724829.37</v>
      </c>
      <c r="T250" s="47">
        <f t="shared" si="13"/>
        <v>19193.3311</v>
      </c>
      <c r="U250" s="44">
        <f t="shared" si="8"/>
        <v>715.0832389</v>
      </c>
      <c r="V250" s="44">
        <f t="shared" si="9"/>
        <v>0.1402842576</v>
      </c>
    </row>
    <row r="251">
      <c r="A251" s="52"/>
      <c r="B251" s="52"/>
      <c r="C251" s="52"/>
      <c r="D251" s="52"/>
      <c r="E251" s="52"/>
      <c r="F251" s="45">
        <f t="shared" si="10"/>
        <v>5.601176096</v>
      </c>
      <c r="G251" s="6">
        <f>config!$B$24</f>
        <v>800</v>
      </c>
      <c r="H251" s="6">
        <v>248.0</v>
      </c>
      <c r="I251" s="11">
        <f t="shared" si="6"/>
        <v>172767.1819</v>
      </c>
      <c r="J251" s="11">
        <v>2.0E8</v>
      </c>
      <c r="K251" s="11">
        <f t="shared" si="1"/>
        <v>3002591508</v>
      </c>
      <c r="L251" s="11">
        <f t="shared" si="2"/>
        <v>3002591508</v>
      </c>
      <c r="M251" s="46">
        <v>2.0</v>
      </c>
      <c r="N251" s="11">
        <f t="shared" si="3"/>
        <v>4003455344</v>
      </c>
      <c r="O251" s="11">
        <f t="shared" si="4"/>
        <v>8006910687</v>
      </c>
      <c r="P251" s="17">
        <f t="shared" si="5"/>
        <v>5214500585</v>
      </c>
      <c r="Q251" s="11">
        <f t="shared" si="11"/>
        <v>1049552.946</v>
      </c>
      <c r="R251" s="44">
        <f t="shared" si="7"/>
        <v>4968.30637</v>
      </c>
      <c r="S251" s="11">
        <f t="shared" si="12"/>
        <v>14205198.4</v>
      </c>
      <c r="T251" s="47">
        <f t="shared" si="13"/>
        <v>19481.23107</v>
      </c>
      <c r="U251" s="44">
        <f t="shared" si="8"/>
        <v>729.1735491</v>
      </c>
      <c r="V251" s="44">
        <f t="shared" si="9"/>
        <v>0.146765013</v>
      </c>
    </row>
    <row r="252">
      <c r="A252" s="52"/>
      <c r="B252" s="52"/>
      <c r="C252" s="52"/>
      <c r="D252" s="52"/>
      <c r="E252" s="52"/>
      <c r="F252" s="45">
        <f t="shared" si="10"/>
        <v>5.640384329</v>
      </c>
      <c r="G252" s="6">
        <f>config!$B$24</f>
        <v>800</v>
      </c>
      <c r="H252" s="6">
        <v>249.0</v>
      </c>
      <c r="I252" s="11">
        <f t="shared" si="6"/>
        <v>176568.0599</v>
      </c>
      <c r="J252" s="11">
        <v>2.0E8</v>
      </c>
      <c r="K252" s="11">
        <f t="shared" si="1"/>
        <v>3002648521</v>
      </c>
      <c r="L252" s="11">
        <f t="shared" si="2"/>
        <v>3002648521</v>
      </c>
      <c r="M252" s="46">
        <v>2.0</v>
      </c>
      <c r="N252" s="11">
        <f t="shared" si="3"/>
        <v>4003531361</v>
      </c>
      <c r="O252" s="11">
        <f t="shared" si="4"/>
        <v>8007062722</v>
      </c>
      <c r="P252" s="17">
        <f t="shared" si="5"/>
        <v>5214599598</v>
      </c>
      <c r="Q252" s="11">
        <f t="shared" si="11"/>
        <v>1076841.322</v>
      </c>
      <c r="R252" s="44">
        <f t="shared" si="7"/>
        <v>4842.495817</v>
      </c>
      <c r="S252" s="11">
        <f t="shared" si="12"/>
        <v>14702380.34</v>
      </c>
      <c r="T252" s="47">
        <f t="shared" si="13"/>
        <v>19773.44954</v>
      </c>
      <c r="U252" s="44">
        <f t="shared" si="8"/>
        <v>743.5415008</v>
      </c>
      <c r="V252" s="44">
        <f t="shared" si="9"/>
        <v>0.1535450992</v>
      </c>
    </row>
    <row r="253">
      <c r="A253" s="52"/>
      <c r="B253" s="52"/>
      <c r="C253" s="52"/>
      <c r="D253" s="52"/>
      <c r="E253" s="52"/>
      <c r="F253" s="45">
        <f t="shared" si="10"/>
        <v>5.679867019</v>
      </c>
      <c r="G253" s="6">
        <f>config!$B$24</f>
        <v>800</v>
      </c>
      <c r="H253" s="6">
        <v>250.0</v>
      </c>
      <c r="I253" s="11">
        <f t="shared" si="6"/>
        <v>180452.5572</v>
      </c>
      <c r="J253" s="11">
        <v>2.0E8</v>
      </c>
      <c r="K253" s="11">
        <f t="shared" si="1"/>
        <v>3002706788</v>
      </c>
      <c r="L253" s="11">
        <f t="shared" si="2"/>
        <v>3002706788</v>
      </c>
      <c r="M253" s="46">
        <v>2.0</v>
      </c>
      <c r="N253" s="11">
        <f t="shared" si="3"/>
        <v>4003609051</v>
      </c>
      <c r="O253" s="11">
        <f t="shared" si="4"/>
        <v>8007218102</v>
      </c>
      <c r="P253" s="17">
        <f t="shared" si="5"/>
        <v>5214700789</v>
      </c>
      <c r="Q253" s="11">
        <f t="shared" si="11"/>
        <v>1104839.196</v>
      </c>
      <c r="R253" s="44">
        <f t="shared" si="7"/>
        <v>4719.873087</v>
      </c>
      <c r="S253" s="11">
        <f t="shared" si="12"/>
        <v>15216963.66</v>
      </c>
      <c r="T253" s="47">
        <f t="shared" si="13"/>
        <v>20070.05128</v>
      </c>
      <c r="U253" s="44">
        <f t="shared" si="8"/>
        <v>758.1925648</v>
      </c>
      <c r="V253" s="44">
        <f t="shared" si="9"/>
        <v>0.1606383373</v>
      </c>
    </row>
    <row r="254">
      <c r="A254" s="52"/>
      <c r="B254" s="52"/>
      <c r="C254" s="52"/>
      <c r="D254" s="52"/>
      <c r="E254" s="52"/>
      <c r="F254" s="45">
        <f t="shared" si="10"/>
        <v>5.719626088</v>
      </c>
      <c r="G254" s="6">
        <f>config!$B$24</f>
        <v>800</v>
      </c>
      <c r="H254" s="6">
        <v>251.0</v>
      </c>
      <c r="I254" s="11">
        <f t="shared" si="6"/>
        <v>184422.5135</v>
      </c>
      <c r="J254" s="11">
        <v>2.0E8</v>
      </c>
      <c r="K254" s="11">
        <f t="shared" si="1"/>
        <v>3002766338</v>
      </c>
      <c r="L254" s="11">
        <f t="shared" si="2"/>
        <v>3002766338</v>
      </c>
      <c r="M254" s="46">
        <v>2.0</v>
      </c>
      <c r="N254" s="11">
        <f t="shared" si="3"/>
        <v>4003688450</v>
      </c>
      <c r="O254" s="11">
        <f t="shared" si="4"/>
        <v>8007376901</v>
      </c>
      <c r="P254" s="17">
        <f t="shared" si="5"/>
        <v>5214804206</v>
      </c>
      <c r="Q254" s="11">
        <f t="shared" si="11"/>
        <v>1133565.016</v>
      </c>
      <c r="R254" s="44">
        <f t="shared" si="7"/>
        <v>4600.357399</v>
      </c>
      <c r="S254" s="11">
        <f t="shared" si="12"/>
        <v>15749557.38</v>
      </c>
      <c r="T254" s="47">
        <f t="shared" si="13"/>
        <v>20371.10205</v>
      </c>
      <c r="U254" s="44">
        <f t="shared" si="8"/>
        <v>773.1323198</v>
      </c>
      <c r="V254" s="44">
        <f t="shared" si="9"/>
        <v>0.168059186</v>
      </c>
    </row>
    <row r="255">
      <c r="A255" s="52"/>
      <c r="B255" s="52"/>
      <c r="C255" s="52"/>
      <c r="D255" s="52"/>
      <c r="E255" s="52"/>
      <c r="F255" s="45">
        <f t="shared" si="10"/>
        <v>5.759663471</v>
      </c>
      <c r="G255" s="6">
        <f>config!$B$24</f>
        <v>800</v>
      </c>
      <c r="H255" s="6">
        <v>252.0</v>
      </c>
      <c r="I255" s="11">
        <f t="shared" si="6"/>
        <v>188479.8088</v>
      </c>
      <c r="J255" s="11">
        <v>2.0E8</v>
      </c>
      <c r="K255" s="11">
        <f t="shared" si="1"/>
        <v>3002827197</v>
      </c>
      <c r="L255" s="11">
        <f t="shared" si="2"/>
        <v>3002827197</v>
      </c>
      <c r="M255" s="46">
        <v>2.0</v>
      </c>
      <c r="N255" s="11">
        <f t="shared" si="3"/>
        <v>4003769596</v>
      </c>
      <c r="O255" s="11">
        <f t="shared" si="4"/>
        <v>8007539192</v>
      </c>
      <c r="P255" s="17">
        <f t="shared" si="5"/>
        <v>5214909899</v>
      </c>
      <c r="Q255" s="11">
        <f t="shared" si="11"/>
        <v>1163037.706</v>
      </c>
      <c r="R255" s="44">
        <f t="shared" si="7"/>
        <v>4483.870017</v>
      </c>
      <c r="S255" s="11">
        <f t="shared" si="12"/>
        <v>16300791.89</v>
      </c>
      <c r="T255" s="47">
        <f t="shared" si="13"/>
        <v>20676.66858</v>
      </c>
      <c r="U255" s="44">
        <f t="shared" si="8"/>
        <v>788.3664542</v>
      </c>
      <c r="V255" s="44">
        <f t="shared" si="9"/>
        <v>0.1758227716</v>
      </c>
    </row>
    <row r="256">
      <c r="A256" s="52"/>
      <c r="B256" s="52"/>
      <c r="C256" s="52"/>
      <c r="D256" s="52"/>
      <c r="E256" s="52"/>
      <c r="F256" s="45">
        <f t="shared" si="10"/>
        <v>5.799981115</v>
      </c>
      <c r="G256" s="6">
        <f>config!$B$24</f>
        <v>800</v>
      </c>
      <c r="H256" s="6">
        <v>253.0</v>
      </c>
      <c r="I256" s="11">
        <f t="shared" si="6"/>
        <v>192626.3646</v>
      </c>
      <c r="J256" s="11">
        <v>2.0E8</v>
      </c>
      <c r="K256" s="11">
        <f t="shared" si="1"/>
        <v>3002889395</v>
      </c>
      <c r="L256" s="11">
        <f t="shared" si="2"/>
        <v>3002889395</v>
      </c>
      <c r="M256" s="46">
        <v>2.0</v>
      </c>
      <c r="N256" s="11">
        <f t="shared" si="3"/>
        <v>4003852527</v>
      </c>
      <c r="O256" s="11">
        <f t="shared" si="4"/>
        <v>8007705055</v>
      </c>
      <c r="P256" s="17">
        <f t="shared" si="5"/>
        <v>5215017917</v>
      </c>
      <c r="Q256" s="11">
        <f t="shared" si="11"/>
        <v>1193276.686</v>
      </c>
      <c r="R256" s="44">
        <f t="shared" si="7"/>
        <v>4370.334204</v>
      </c>
      <c r="S256" s="11">
        <f t="shared" si="12"/>
        <v>16871319.61</v>
      </c>
      <c r="T256" s="47">
        <f t="shared" si="13"/>
        <v>20986.81861</v>
      </c>
      <c r="U256" s="44">
        <f t="shared" si="8"/>
        <v>803.9007685</v>
      </c>
      <c r="V256" s="44">
        <f t="shared" si="9"/>
        <v>0.1839449184</v>
      </c>
    </row>
    <row r="257">
      <c r="A257" s="52"/>
      <c r="B257" s="52"/>
      <c r="C257" s="52"/>
      <c r="D257" s="52"/>
      <c r="E257" s="52"/>
      <c r="F257" s="45">
        <f t="shared" si="10"/>
        <v>5.840580983</v>
      </c>
      <c r="G257" s="6">
        <f>config!$B$24</f>
        <v>800</v>
      </c>
      <c r="H257" s="6">
        <v>254.0</v>
      </c>
      <c r="I257" s="11">
        <f t="shared" si="6"/>
        <v>196864.1446</v>
      </c>
      <c r="J257" s="11">
        <v>2.0E8</v>
      </c>
      <c r="K257" s="11">
        <f t="shared" si="1"/>
        <v>3002952962</v>
      </c>
      <c r="L257" s="11">
        <f t="shared" si="2"/>
        <v>3002952962</v>
      </c>
      <c r="M257" s="46">
        <v>2.0</v>
      </c>
      <c r="N257" s="11">
        <f t="shared" si="3"/>
        <v>4003937283</v>
      </c>
      <c r="O257" s="11">
        <f t="shared" si="4"/>
        <v>8007874566</v>
      </c>
      <c r="P257" s="17">
        <f t="shared" si="5"/>
        <v>5215128311</v>
      </c>
      <c r="Q257" s="11">
        <f t="shared" si="11"/>
        <v>1224301.88</v>
      </c>
      <c r="R257" s="44">
        <f t="shared" si="7"/>
        <v>4259.675163</v>
      </c>
      <c r="S257" s="11">
        <f t="shared" si="12"/>
        <v>17461815.8</v>
      </c>
      <c r="T257" s="47">
        <f t="shared" si="13"/>
        <v>21301.62089</v>
      </c>
      <c r="U257" s="44">
        <f t="shared" si="8"/>
        <v>819.7411778</v>
      </c>
      <c r="V257" s="44">
        <f t="shared" si="9"/>
        <v>0.1924421808</v>
      </c>
    </row>
    <row r="258">
      <c r="A258" s="52"/>
      <c r="B258" s="52"/>
      <c r="C258" s="52"/>
      <c r="D258" s="52"/>
      <c r="E258" s="52"/>
      <c r="F258" s="45">
        <f t="shared" si="10"/>
        <v>5.88146505</v>
      </c>
      <c r="G258" s="6">
        <f>config!$B$24</f>
        <v>800</v>
      </c>
      <c r="H258" s="6">
        <v>255.0</v>
      </c>
      <c r="I258" s="11">
        <f t="shared" si="6"/>
        <v>201195.1558</v>
      </c>
      <c r="J258" s="11">
        <v>2.0E8</v>
      </c>
      <c r="K258" s="11">
        <f t="shared" si="1"/>
        <v>3003017927</v>
      </c>
      <c r="L258" s="11">
        <f t="shared" si="2"/>
        <v>3003017927</v>
      </c>
      <c r="M258" s="46">
        <v>2.0</v>
      </c>
      <c r="N258" s="11">
        <f t="shared" si="3"/>
        <v>4004023903</v>
      </c>
      <c r="O258" s="11">
        <f t="shared" si="4"/>
        <v>8008047806</v>
      </c>
      <c r="P258" s="17">
        <f t="shared" si="5"/>
        <v>5215241134</v>
      </c>
      <c r="Q258" s="11">
        <f t="shared" si="11"/>
        <v>1256133.729</v>
      </c>
      <c r="R258" s="44">
        <f t="shared" si="7"/>
        <v>4151.819996</v>
      </c>
      <c r="S258" s="11">
        <f t="shared" si="12"/>
        <v>18072979.35</v>
      </c>
      <c r="T258" s="47">
        <f t="shared" si="13"/>
        <v>21621.1452</v>
      </c>
      <c r="U258" s="44">
        <f t="shared" si="8"/>
        <v>835.8937133</v>
      </c>
      <c r="V258" s="44">
        <f t="shared" si="9"/>
        <v>0.2013318771</v>
      </c>
    </row>
    <row r="259">
      <c r="A259" s="52"/>
      <c r="B259" s="52"/>
      <c r="C259" s="52"/>
      <c r="D259" s="52"/>
      <c r="E259" s="52"/>
      <c r="F259" s="45">
        <f t="shared" si="10"/>
        <v>5.922635305</v>
      </c>
      <c r="G259" s="6">
        <f>config!$B$24</f>
        <v>800</v>
      </c>
      <c r="H259" s="6">
        <v>256.0</v>
      </c>
      <c r="I259" s="11">
        <f t="shared" si="6"/>
        <v>205621.4492</v>
      </c>
      <c r="J259" s="11">
        <v>2.0E8</v>
      </c>
      <c r="K259" s="11">
        <f t="shared" si="1"/>
        <v>3003084322</v>
      </c>
      <c r="L259" s="11">
        <f t="shared" si="2"/>
        <v>3003084322</v>
      </c>
      <c r="M259" s="46">
        <v>2.0</v>
      </c>
      <c r="N259" s="11">
        <f t="shared" si="3"/>
        <v>4004112429</v>
      </c>
      <c r="O259" s="11">
        <f t="shared" si="4"/>
        <v>8008224858</v>
      </c>
      <c r="P259" s="17">
        <f t="shared" si="5"/>
        <v>5215356439</v>
      </c>
      <c r="Q259" s="11">
        <f t="shared" si="11"/>
        <v>1288793.206</v>
      </c>
      <c r="R259" s="44">
        <f t="shared" si="7"/>
        <v>4046.69765</v>
      </c>
      <c r="S259" s="11">
        <f t="shared" si="12"/>
        <v>18705533.63</v>
      </c>
      <c r="T259" s="47">
        <f t="shared" si="13"/>
        <v>21945.46238</v>
      </c>
      <c r="U259" s="44">
        <f t="shared" si="8"/>
        <v>852.3645254</v>
      </c>
      <c r="V259" s="44">
        <f t="shared" si="9"/>
        <v>0.210632125</v>
      </c>
    </row>
    <row r="260">
      <c r="A260" s="52"/>
      <c r="B260" s="52"/>
      <c r="C260" s="52"/>
      <c r="D260" s="52"/>
      <c r="E260" s="52"/>
      <c r="F260" s="45">
        <f t="shared" si="10"/>
        <v>5.964093753</v>
      </c>
      <c r="G260" s="6">
        <f>config!$B$24</f>
        <v>800</v>
      </c>
      <c r="H260" s="6">
        <v>257.0</v>
      </c>
      <c r="I260" s="11">
        <f t="shared" si="6"/>
        <v>210145.1211</v>
      </c>
      <c r="J260" s="11">
        <v>2.0E8</v>
      </c>
      <c r="K260" s="11">
        <f t="shared" si="1"/>
        <v>3003152177</v>
      </c>
      <c r="L260" s="11">
        <f t="shared" si="2"/>
        <v>3003152177</v>
      </c>
      <c r="M260" s="46">
        <v>2.0</v>
      </c>
      <c r="N260" s="11">
        <f t="shared" si="3"/>
        <v>4004202902</v>
      </c>
      <c r="O260" s="11">
        <f t="shared" si="4"/>
        <v>8008405805</v>
      </c>
      <c r="P260" s="17">
        <f t="shared" si="5"/>
        <v>5215474280</v>
      </c>
      <c r="Q260" s="11">
        <f t="shared" si="11"/>
        <v>1322301.829</v>
      </c>
      <c r="R260" s="44">
        <f t="shared" si="7"/>
        <v>3944.238875</v>
      </c>
      <c r="S260" s="11">
        <f t="shared" si="12"/>
        <v>19360227.3</v>
      </c>
      <c r="T260" s="47">
        <f t="shared" si="13"/>
        <v>22274.64432</v>
      </c>
      <c r="U260" s="44">
        <f t="shared" si="8"/>
        <v>869.1598855</v>
      </c>
      <c r="V260" s="44">
        <f t="shared" si="9"/>
        <v>0.2203618779</v>
      </c>
    </row>
    <row r="261">
      <c r="A261" s="52"/>
      <c r="B261" s="52"/>
      <c r="C261" s="52"/>
      <c r="D261" s="52"/>
      <c r="E261" s="52"/>
      <c r="F261" s="45">
        <f t="shared" si="10"/>
        <v>6.005842409</v>
      </c>
      <c r="G261" s="6">
        <f>config!$B$24</f>
        <v>800</v>
      </c>
      <c r="H261" s="6">
        <v>258.0</v>
      </c>
      <c r="I261" s="11">
        <f t="shared" si="6"/>
        <v>214768.3137</v>
      </c>
      <c r="J261" s="11">
        <v>2.0E8</v>
      </c>
      <c r="K261" s="11">
        <f t="shared" si="1"/>
        <v>3003221525</v>
      </c>
      <c r="L261" s="11">
        <f t="shared" si="2"/>
        <v>3003221525</v>
      </c>
      <c r="M261" s="46">
        <v>2.0</v>
      </c>
      <c r="N261" s="11">
        <f t="shared" si="3"/>
        <v>4004295366</v>
      </c>
      <c r="O261" s="11">
        <f t="shared" si="4"/>
        <v>8008590733</v>
      </c>
      <c r="P261" s="17">
        <f t="shared" si="5"/>
        <v>5215594715</v>
      </c>
      <c r="Q261" s="11">
        <f t="shared" si="11"/>
        <v>1356681.677</v>
      </c>
      <c r="R261" s="44">
        <f t="shared" si="7"/>
        <v>3844.376174</v>
      </c>
      <c r="S261" s="11">
        <f t="shared" si="12"/>
        <v>20037835.26</v>
      </c>
      <c r="T261" s="47">
        <f t="shared" si="13"/>
        <v>22608.76398</v>
      </c>
      <c r="U261" s="44">
        <f t="shared" si="8"/>
        <v>886.2861886</v>
      </c>
      <c r="V261" s="44">
        <f t="shared" si="9"/>
        <v>0.2305409639</v>
      </c>
    </row>
    <row r="262">
      <c r="A262" s="52"/>
      <c r="B262" s="52"/>
      <c r="C262" s="52"/>
      <c r="D262" s="52"/>
      <c r="E262" s="52"/>
      <c r="F262" s="45">
        <f t="shared" si="10"/>
        <v>6.047883306</v>
      </c>
      <c r="G262" s="6">
        <f>config!$B$24</f>
        <v>800</v>
      </c>
      <c r="H262" s="6">
        <v>259.0</v>
      </c>
      <c r="I262" s="11">
        <f t="shared" si="6"/>
        <v>219493.2166</v>
      </c>
      <c r="J262" s="11">
        <v>2.0E8</v>
      </c>
      <c r="K262" s="11">
        <f t="shared" si="1"/>
        <v>3003292398</v>
      </c>
      <c r="L262" s="11">
        <f t="shared" si="2"/>
        <v>3003292398</v>
      </c>
      <c r="M262" s="46">
        <v>2.0</v>
      </c>
      <c r="N262" s="11">
        <f t="shared" si="3"/>
        <v>4004389864</v>
      </c>
      <c r="O262" s="11">
        <f t="shared" si="4"/>
        <v>8008779729</v>
      </c>
      <c r="P262" s="17">
        <f t="shared" si="5"/>
        <v>5215717798</v>
      </c>
      <c r="Q262" s="11">
        <f t="shared" si="11"/>
        <v>1391955.401</v>
      </c>
      <c r="R262" s="44">
        <f t="shared" si="7"/>
        <v>3747.04376</v>
      </c>
      <c r="S262" s="11">
        <f t="shared" si="12"/>
        <v>20739159.49</v>
      </c>
      <c r="T262" s="47">
        <f t="shared" si="13"/>
        <v>22947.89544</v>
      </c>
      <c r="U262" s="44">
        <f t="shared" si="8"/>
        <v>903.7499559</v>
      </c>
      <c r="V262" s="44">
        <f t="shared" si="9"/>
        <v>0.2411901258</v>
      </c>
    </row>
    <row r="263">
      <c r="A263" s="52"/>
      <c r="B263" s="52"/>
      <c r="C263" s="52"/>
      <c r="D263" s="52"/>
      <c r="E263" s="52"/>
      <c r="F263" s="45">
        <f t="shared" si="10"/>
        <v>6.090218489</v>
      </c>
      <c r="G263" s="6">
        <f>config!$B$24</f>
        <v>800</v>
      </c>
      <c r="H263" s="6">
        <v>260.0</v>
      </c>
      <c r="I263" s="11">
        <f t="shared" si="6"/>
        <v>224322.0674</v>
      </c>
      <c r="J263" s="11">
        <v>2.0E8</v>
      </c>
      <c r="K263" s="11">
        <f t="shared" si="1"/>
        <v>3003364831</v>
      </c>
      <c r="L263" s="11">
        <f t="shared" si="2"/>
        <v>3003364831</v>
      </c>
      <c r="M263" s="46">
        <v>2.0</v>
      </c>
      <c r="N263" s="11">
        <f t="shared" si="3"/>
        <v>4004486441</v>
      </c>
      <c r="O263" s="11">
        <f t="shared" si="4"/>
        <v>8008972883</v>
      </c>
      <c r="P263" s="17">
        <f t="shared" si="5"/>
        <v>5215843590</v>
      </c>
      <c r="Q263" s="11">
        <f t="shared" si="11"/>
        <v>1428146.241</v>
      </c>
      <c r="R263" s="44">
        <f t="shared" si="7"/>
        <v>3652.177515</v>
      </c>
      <c r="S263" s="11">
        <f t="shared" si="12"/>
        <v>21465030.07</v>
      </c>
      <c r="T263" s="47">
        <f t="shared" si="13"/>
        <v>23292.11387</v>
      </c>
      <c r="U263" s="44">
        <f t="shared" si="8"/>
        <v>921.5578368</v>
      </c>
      <c r="V263" s="44">
        <f t="shared" si="9"/>
        <v>0.2523310636</v>
      </c>
    </row>
    <row r="264">
      <c r="A264" s="52"/>
      <c r="B264" s="52"/>
      <c r="C264" s="52"/>
      <c r="D264" s="52"/>
      <c r="E264" s="52"/>
      <c r="F264" s="45">
        <f t="shared" si="10"/>
        <v>6.132850018</v>
      </c>
      <c r="G264" s="6">
        <f>config!$B$24</f>
        <v>800</v>
      </c>
      <c r="H264" s="6">
        <v>261.0</v>
      </c>
      <c r="I264" s="11">
        <f t="shared" si="6"/>
        <v>229257.1529</v>
      </c>
      <c r="J264" s="11">
        <v>2.0E8</v>
      </c>
      <c r="K264" s="11">
        <f t="shared" si="1"/>
        <v>3003438857</v>
      </c>
      <c r="L264" s="11">
        <f t="shared" si="2"/>
        <v>3003438857</v>
      </c>
      <c r="M264" s="46">
        <v>2.0</v>
      </c>
      <c r="N264" s="11">
        <f t="shared" si="3"/>
        <v>4004585143</v>
      </c>
      <c r="O264" s="11">
        <f t="shared" si="4"/>
        <v>8009170286</v>
      </c>
      <c r="P264" s="17">
        <f t="shared" si="5"/>
        <v>5215972149</v>
      </c>
      <c r="Q264" s="11">
        <f t="shared" si="11"/>
        <v>1465278.043</v>
      </c>
      <c r="R264" s="44">
        <f t="shared" si="7"/>
        <v>3559.714945</v>
      </c>
      <c r="S264" s="11">
        <f t="shared" si="12"/>
        <v>22216306.13</v>
      </c>
      <c r="T264" s="47">
        <f t="shared" si="13"/>
        <v>23641.49558</v>
      </c>
      <c r="U264" s="44">
        <f t="shared" si="8"/>
        <v>939.7166119</v>
      </c>
      <c r="V264" s="44">
        <f t="shared" si="9"/>
        <v>0.2639864783</v>
      </c>
    </row>
    <row r="265">
      <c r="A265" s="52"/>
      <c r="B265" s="52"/>
      <c r="C265" s="52"/>
      <c r="D265" s="52"/>
      <c r="E265" s="52"/>
      <c r="F265" s="45">
        <f t="shared" si="10"/>
        <v>6.175779968</v>
      </c>
      <c r="G265" s="6">
        <f>config!$B$24</f>
        <v>800</v>
      </c>
      <c r="H265" s="6">
        <v>262.0</v>
      </c>
      <c r="I265" s="11">
        <f t="shared" si="6"/>
        <v>234300.8102</v>
      </c>
      <c r="J265" s="11">
        <v>2.0E8</v>
      </c>
      <c r="K265" s="11">
        <f t="shared" si="1"/>
        <v>3003514512</v>
      </c>
      <c r="L265" s="11">
        <f t="shared" si="2"/>
        <v>3003514512</v>
      </c>
      <c r="M265" s="46">
        <v>2.0</v>
      </c>
      <c r="N265" s="11">
        <f t="shared" si="3"/>
        <v>4004686016</v>
      </c>
      <c r="O265" s="11">
        <f t="shared" si="4"/>
        <v>8009372032</v>
      </c>
      <c r="P265" s="17">
        <f t="shared" si="5"/>
        <v>5216103536</v>
      </c>
      <c r="Q265" s="11">
        <f t="shared" si="11"/>
        <v>1503375.272</v>
      </c>
      <c r="R265" s="44">
        <f t="shared" si="7"/>
        <v>3469.595138</v>
      </c>
      <c r="S265" s="11">
        <f t="shared" si="12"/>
        <v>22993876.84</v>
      </c>
      <c r="T265" s="47">
        <f t="shared" si="13"/>
        <v>23996.11801</v>
      </c>
      <c r="U265" s="44">
        <f t="shared" si="8"/>
        <v>958.2331954</v>
      </c>
      <c r="V265" s="44">
        <f t="shared" si="9"/>
        <v>0.2761801182</v>
      </c>
    </row>
    <row r="266">
      <c r="A266" s="52"/>
      <c r="B266" s="52"/>
      <c r="C266" s="52"/>
      <c r="D266" s="52"/>
      <c r="E266" s="52"/>
      <c r="F266" s="45">
        <f t="shared" si="10"/>
        <v>6.219010428</v>
      </c>
      <c r="G266" s="6">
        <f>config!$B$24</f>
        <v>800</v>
      </c>
      <c r="H266" s="6">
        <v>263.0</v>
      </c>
      <c r="I266" s="11">
        <f t="shared" si="6"/>
        <v>239455.4281</v>
      </c>
      <c r="J266" s="11">
        <v>2.0E8</v>
      </c>
      <c r="K266" s="11">
        <f t="shared" si="1"/>
        <v>3003591831</v>
      </c>
      <c r="L266" s="11">
        <f t="shared" si="2"/>
        <v>3003591831</v>
      </c>
      <c r="M266" s="46">
        <v>2.0</v>
      </c>
      <c r="N266" s="11">
        <f t="shared" si="3"/>
        <v>4004789109</v>
      </c>
      <c r="O266" s="11">
        <f t="shared" si="4"/>
        <v>8009578217</v>
      </c>
      <c r="P266" s="17">
        <f t="shared" si="5"/>
        <v>5216237814</v>
      </c>
      <c r="Q266" s="11">
        <f t="shared" si="11"/>
        <v>1542463.029</v>
      </c>
      <c r="R266" s="44">
        <f t="shared" si="7"/>
        <v>3381.758729</v>
      </c>
      <c r="S266" s="11">
        <f t="shared" si="12"/>
        <v>23798662.53</v>
      </c>
      <c r="T266" s="47">
        <f t="shared" si="13"/>
        <v>24356.05978</v>
      </c>
      <c r="U266" s="44">
        <f t="shared" si="8"/>
        <v>977.1146377</v>
      </c>
      <c r="V266" s="44">
        <f t="shared" si="9"/>
        <v>0.2889368273</v>
      </c>
    </row>
    <row r="267">
      <c r="A267" s="52"/>
      <c r="B267" s="52"/>
      <c r="C267" s="52"/>
      <c r="D267" s="52"/>
      <c r="E267" s="52"/>
      <c r="F267" s="45">
        <f t="shared" si="10"/>
        <v>6.262543501</v>
      </c>
      <c r="G267" s="6">
        <f>config!$B$24</f>
        <v>800</v>
      </c>
      <c r="H267" s="6">
        <v>264.0</v>
      </c>
      <c r="I267" s="11">
        <f t="shared" si="6"/>
        <v>244723.4475</v>
      </c>
      <c r="J267" s="11">
        <v>2.0E8</v>
      </c>
      <c r="K267" s="11">
        <f t="shared" si="1"/>
        <v>3003670852</v>
      </c>
      <c r="L267" s="11">
        <f t="shared" si="2"/>
        <v>3003670852</v>
      </c>
      <c r="M267" s="46">
        <v>2.0</v>
      </c>
      <c r="N267" s="11">
        <f t="shared" si="3"/>
        <v>4004894469</v>
      </c>
      <c r="O267" s="11">
        <f t="shared" si="4"/>
        <v>8009788938</v>
      </c>
      <c r="P267" s="17">
        <f t="shared" si="5"/>
        <v>5216375046</v>
      </c>
      <c r="Q267" s="11">
        <f t="shared" si="11"/>
        <v>1582567.068</v>
      </c>
      <c r="R267" s="44">
        <f t="shared" si="7"/>
        <v>3296.147854</v>
      </c>
      <c r="S267" s="11">
        <f t="shared" si="12"/>
        <v>24631615.72</v>
      </c>
      <c r="T267" s="47">
        <f t="shared" si="13"/>
        <v>24721.40068</v>
      </c>
      <c r="U267" s="44">
        <f t="shared" si="8"/>
        <v>996.3681281</v>
      </c>
      <c r="V267" s="44">
        <f t="shared" si="9"/>
        <v>0.3022825954</v>
      </c>
    </row>
    <row r="268">
      <c r="A268" s="52"/>
      <c r="B268" s="52"/>
      <c r="C268" s="52"/>
      <c r="D268" s="52"/>
      <c r="E268" s="52"/>
      <c r="F268" s="45">
        <f t="shared" si="10"/>
        <v>6.306381306</v>
      </c>
      <c r="G268" s="6">
        <f>config!$B$24</f>
        <v>800</v>
      </c>
      <c r="H268" s="6">
        <v>265.0</v>
      </c>
      <c r="I268" s="11">
        <f t="shared" si="6"/>
        <v>250107.3633</v>
      </c>
      <c r="J268" s="11">
        <v>2.0E8</v>
      </c>
      <c r="K268" s="11">
        <f t="shared" si="1"/>
        <v>3003751610</v>
      </c>
      <c r="L268" s="11">
        <f t="shared" si="2"/>
        <v>3003751610</v>
      </c>
      <c r="M268" s="46">
        <v>2.0</v>
      </c>
      <c r="N268" s="11">
        <f t="shared" si="3"/>
        <v>4005002147</v>
      </c>
      <c r="O268" s="11">
        <f t="shared" si="4"/>
        <v>8010004295</v>
      </c>
      <c r="P268" s="17">
        <f t="shared" si="5"/>
        <v>5216515297</v>
      </c>
      <c r="Q268" s="11">
        <f t="shared" si="11"/>
        <v>1623713.812</v>
      </c>
      <c r="R268" s="44">
        <f t="shared" si="7"/>
        <v>3212.706117</v>
      </c>
      <c r="S268" s="11">
        <f t="shared" si="12"/>
        <v>25493722.27</v>
      </c>
      <c r="T268" s="47">
        <f t="shared" si="13"/>
        <v>25092.22169</v>
      </c>
      <c r="U268" s="44">
        <f t="shared" si="8"/>
        <v>1016.000998</v>
      </c>
      <c r="V268" s="44">
        <f t="shared" si="9"/>
        <v>0.3162446114</v>
      </c>
    </row>
    <row r="269">
      <c r="A269" s="52"/>
      <c r="B269" s="52"/>
      <c r="C269" s="52"/>
      <c r="D269" s="52"/>
      <c r="E269" s="52"/>
      <c r="F269" s="45">
        <f t="shared" si="10"/>
        <v>6.350525975</v>
      </c>
      <c r="G269" s="6">
        <f>config!$B$24</f>
        <v>800</v>
      </c>
      <c r="H269" s="6">
        <v>266.0</v>
      </c>
      <c r="I269" s="11">
        <f t="shared" si="6"/>
        <v>255609.7253</v>
      </c>
      <c r="J269" s="11">
        <v>2.0E8</v>
      </c>
      <c r="K269" s="11">
        <f t="shared" si="1"/>
        <v>3003834146</v>
      </c>
      <c r="L269" s="11">
        <f t="shared" si="2"/>
        <v>3003834146</v>
      </c>
      <c r="M269" s="46">
        <v>2.0</v>
      </c>
      <c r="N269" s="11">
        <f t="shared" si="3"/>
        <v>4005112195</v>
      </c>
      <c r="O269" s="11">
        <f t="shared" si="4"/>
        <v>8010224389</v>
      </c>
      <c r="P269" s="17">
        <f t="shared" si="5"/>
        <v>5216658633</v>
      </c>
      <c r="Q269" s="11">
        <f t="shared" si="11"/>
        <v>1665930.371</v>
      </c>
      <c r="R269" s="44">
        <f t="shared" si="7"/>
        <v>3131.378552</v>
      </c>
      <c r="S269" s="11">
        <f t="shared" si="12"/>
        <v>26386002.55</v>
      </c>
      <c r="T269" s="47">
        <f t="shared" si="13"/>
        <v>25468.60502</v>
      </c>
      <c r="U269" s="44">
        <f t="shared" si="8"/>
        <v>1036.020722</v>
      </c>
      <c r="V269" s="44">
        <f t="shared" si="9"/>
        <v>0.3308513182</v>
      </c>
    </row>
    <row r="270">
      <c r="A270" s="52"/>
      <c r="B270" s="52"/>
      <c r="C270" s="52"/>
      <c r="D270" s="52"/>
      <c r="E270" s="52"/>
      <c r="F270" s="45">
        <f t="shared" si="10"/>
        <v>6.394979657</v>
      </c>
      <c r="G270" s="6">
        <f>config!$B$24</f>
        <v>800</v>
      </c>
      <c r="H270" s="6">
        <v>267.0</v>
      </c>
      <c r="I270" s="11">
        <f t="shared" si="6"/>
        <v>261233.1393</v>
      </c>
      <c r="J270" s="11">
        <v>2.0E8</v>
      </c>
      <c r="K270" s="11">
        <f t="shared" si="1"/>
        <v>3003918497</v>
      </c>
      <c r="L270" s="11">
        <f t="shared" si="2"/>
        <v>3003918497</v>
      </c>
      <c r="M270" s="46">
        <v>2.0</v>
      </c>
      <c r="N270" s="11">
        <f t="shared" si="3"/>
        <v>4005224663</v>
      </c>
      <c r="O270" s="11">
        <f t="shared" si="4"/>
        <v>8010449326</v>
      </c>
      <c r="P270" s="17">
        <f t="shared" si="5"/>
        <v>5216805123</v>
      </c>
      <c r="Q270" s="11">
        <f t="shared" si="11"/>
        <v>1709244.561</v>
      </c>
      <c r="R270" s="44">
        <f t="shared" si="7"/>
        <v>3052.111584</v>
      </c>
      <c r="S270" s="11">
        <f t="shared" si="12"/>
        <v>27309512.64</v>
      </c>
      <c r="T270" s="47">
        <f t="shared" si="13"/>
        <v>25850.63409</v>
      </c>
      <c r="U270" s="44">
        <f t="shared" si="8"/>
        <v>1056.434923</v>
      </c>
      <c r="V270" s="44">
        <f t="shared" si="9"/>
        <v>0.3461324706</v>
      </c>
    </row>
    <row r="271">
      <c r="A271" s="52"/>
      <c r="B271" s="52"/>
      <c r="C271" s="52"/>
      <c r="D271" s="52"/>
      <c r="E271" s="52"/>
      <c r="F271" s="45">
        <f t="shared" si="10"/>
        <v>6.439744514</v>
      </c>
      <c r="G271" s="6">
        <f>config!$B$24</f>
        <v>800</v>
      </c>
      <c r="H271" s="6">
        <v>268.0</v>
      </c>
      <c r="I271" s="11">
        <f t="shared" si="6"/>
        <v>266980.2683</v>
      </c>
      <c r="J271" s="11">
        <v>2.0E8</v>
      </c>
      <c r="K271" s="11">
        <f t="shared" si="1"/>
        <v>3004004704</v>
      </c>
      <c r="L271" s="11">
        <f t="shared" si="2"/>
        <v>3004004704</v>
      </c>
      <c r="M271" s="46">
        <v>2.0</v>
      </c>
      <c r="N271" s="11">
        <f t="shared" si="3"/>
        <v>4005339605</v>
      </c>
      <c r="O271" s="11">
        <f t="shared" si="4"/>
        <v>8010679211</v>
      </c>
      <c r="P271" s="17">
        <f t="shared" si="5"/>
        <v>5216954836</v>
      </c>
      <c r="Q271" s="11">
        <f t="shared" si="11"/>
        <v>1753684.919</v>
      </c>
      <c r="R271" s="44">
        <f t="shared" si="7"/>
        <v>2974.852996</v>
      </c>
      <c r="S271" s="11">
        <f t="shared" si="12"/>
        <v>28265345.58</v>
      </c>
      <c r="T271" s="47">
        <f t="shared" si="13"/>
        <v>26238.3936</v>
      </c>
      <c r="U271" s="44">
        <f t="shared" si="8"/>
        <v>1077.251375</v>
      </c>
      <c r="V271" s="44">
        <f t="shared" si="9"/>
        <v>0.3621191959</v>
      </c>
    </row>
    <row r="272">
      <c r="A272" s="52"/>
      <c r="B272" s="52"/>
      <c r="C272" s="52"/>
      <c r="D272" s="52"/>
      <c r="E272" s="52"/>
      <c r="F272" s="45">
        <f t="shared" si="10"/>
        <v>6.484822726</v>
      </c>
      <c r="G272" s="6">
        <f>config!$B$24</f>
        <v>800</v>
      </c>
      <c r="H272" s="6">
        <v>269.0</v>
      </c>
      <c r="I272" s="11">
        <f t="shared" si="6"/>
        <v>272853.8343</v>
      </c>
      <c r="J272" s="11">
        <v>2.0E8</v>
      </c>
      <c r="K272" s="11">
        <f t="shared" si="1"/>
        <v>3004092808</v>
      </c>
      <c r="L272" s="11">
        <f t="shared" si="2"/>
        <v>3004092808</v>
      </c>
      <c r="M272" s="46">
        <v>2.0</v>
      </c>
      <c r="N272" s="11">
        <f t="shared" si="3"/>
        <v>4005457077</v>
      </c>
      <c r="O272" s="11">
        <f t="shared" si="4"/>
        <v>8010914153</v>
      </c>
      <c r="P272" s="17">
        <f t="shared" si="5"/>
        <v>5217107842</v>
      </c>
      <c r="Q272" s="11">
        <f t="shared" si="11"/>
        <v>1799280.727</v>
      </c>
      <c r="R272" s="44">
        <f t="shared" si="7"/>
        <v>2899.551895</v>
      </c>
      <c r="S272" s="11">
        <f t="shared" si="12"/>
        <v>29254632.68</v>
      </c>
      <c r="T272" s="47">
        <f t="shared" si="13"/>
        <v>26631.96951</v>
      </c>
      <c r="U272" s="44">
        <f t="shared" si="8"/>
        <v>1098.478003</v>
      </c>
      <c r="V272" s="44">
        <f t="shared" si="9"/>
        <v>0.3788440568</v>
      </c>
    </row>
    <row r="273">
      <c r="A273" s="52"/>
      <c r="B273" s="52"/>
      <c r="C273" s="52"/>
      <c r="D273" s="52"/>
      <c r="E273" s="52"/>
      <c r="F273" s="45">
        <f t="shared" si="10"/>
        <v>6.530216485</v>
      </c>
      <c r="G273" s="6">
        <f>config!$B$24</f>
        <v>800</v>
      </c>
      <c r="H273" s="6">
        <v>270.0</v>
      </c>
      <c r="I273" s="11">
        <f t="shared" si="6"/>
        <v>278856.6186</v>
      </c>
      <c r="J273" s="11">
        <v>2.0E8</v>
      </c>
      <c r="K273" s="11">
        <f t="shared" si="1"/>
        <v>3004182849</v>
      </c>
      <c r="L273" s="11">
        <f t="shared" si="2"/>
        <v>3004182849</v>
      </c>
      <c r="M273" s="46">
        <v>2.0</v>
      </c>
      <c r="N273" s="11">
        <f t="shared" si="3"/>
        <v>4005577132</v>
      </c>
      <c r="O273" s="11">
        <f t="shared" si="4"/>
        <v>8011154265</v>
      </c>
      <c r="P273" s="17">
        <f t="shared" si="5"/>
        <v>5217264215</v>
      </c>
      <c r="Q273" s="11">
        <f t="shared" si="11"/>
        <v>1846062.026</v>
      </c>
      <c r="R273" s="44">
        <f t="shared" si="7"/>
        <v>2826.158678</v>
      </c>
      <c r="S273" s="11">
        <f t="shared" si="12"/>
        <v>30278544.82</v>
      </c>
      <c r="T273" s="47">
        <f t="shared" si="13"/>
        <v>27031.44905</v>
      </c>
      <c r="U273" s="44">
        <f t="shared" si="8"/>
        <v>1120.12289</v>
      </c>
      <c r="V273" s="44">
        <f t="shared" si="9"/>
        <v>0.3963411179</v>
      </c>
    </row>
    <row r="274">
      <c r="A274" s="52"/>
      <c r="B274" s="52"/>
      <c r="C274" s="52"/>
      <c r="D274" s="52"/>
      <c r="E274" s="52"/>
      <c r="F274" s="45">
        <f t="shared" si="10"/>
        <v>6.575928</v>
      </c>
      <c r="G274" s="6">
        <f>config!$B$24</f>
        <v>800</v>
      </c>
      <c r="H274" s="6">
        <v>271.0</v>
      </c>
      <c r="I274" s="11">
        <f t="shared" si="6"/>
        <v>284991.4642</v>
      </c>
      <c r="J274" s="11">
        <v>2.0E8</v>
      </c>
      <c r="K274" s="11">
        <f t="shared" si="1"/>
        <v>3004274872</v>
      </c>
      <c r="L274" s="11">
        <f t="shared" si="2"/>
        <v>3004274872</v>
      </c>
      <c r="M274" s="46">
        <v>2.0</v>
      </c>
      <c r="N274" s="11">
        <f t="shared" si="3"/>
        <v>4005699829</v>
      </c>
      <c r="O274" s="11">
        <f t="shared" si="4"/>
        <v>8011399659</v>
      </c>
      <c r="P274" s="17">
        <f t="shared" si="5"/>
        <v>5217424028</v>
      </c>
      <c r="Q274" s="11">
        <f t="shared" si="11"/>
        <v>1894059.639</v>
      </c>
      <c r="R274" s="44">
        <f t="shared" si="7"/>
        <v>2754.624997</v>
      </c>
      <c r="S274" s="11">
        <f t="shared" si="12"/>
        <v>31338293.89</v>
      </c>
      <c r="T274" s="47">
        <f t="shared" si="13"/>
        <v>27436.92078</v>
      </c>
      <c r="U274" s="44">
        <f t="shared" si="8"/>
        <v>1142.194277</v>
      </c>
      <c r="V274" s="44">
        <f t="shared" si="9"/>
        <v>0.4146460145</v>
      </c>
    </row>
    <row r="275">
      <c r="A275" s="52"/>
      <c r="B275" s="52"/>
      <c r="C275" s="52"/>
      <c r="D275" s="52"/>
      <c r="E275" s="52"/>
      <c r="F275" s="45">
        <f t="shared" si="10"/>
        <v>6.621959496</v>
      </c>
      <c r="G275" s="6">
        <f>config!$B$24</f>
        <v>800</v>
      </c>
      <c r="H275" s="6">
        <v>272.0</v>
      </c>
      <c r="I275" s="11">
        <f t="shared" si="6"/>
        <v>291261.2764</v>
      </c>
      <c r="J275" s="11">
        <v>2.0E8</v>
      </c>
      <c r="K275" s="11">
        <f t="shared" si="1"/>
        <v>3004368919</v>
      </c>
      <c r="L275" s="11">
        <f t="shared" si="2"/>
        <v>3004368919</v>
      </c>
      <c r="M275" s="46">
        <v>2.0</v>
      </c>
      <c r="N275" s="11">
        <f t="shared" si="3"/>
        <v>4005825226</v>
      </c>
      <c r="O275" s="11">
        <f t="shared" si="4"/>
        <v>8011650451</v>
      </c>
      <c r="P275" s="17">
        <f t="shared" si="5"/>
        <v>5217587356</v>
      </c>
      <c r="Q275" s="11">
        <f t="shared" si="11"/>
        <v>1943305.189</v>
      </c>
      <c r="R275" s="44">
        <f t="shared" si="7"/>
        <v>2684.903732</v>
      </c>
      <c r="S275" s="11">
        <f t="shared" si="12"/>
        <v>32435134.17</v>
      </c>
      <c r="T275" s="47">
        <f t="shared" si="13"/>
        <v>27848.4746</v>
      </c>
      <c r="U275" s="44">
        <f t="shared" si="8"/>
        <v>1164.700568</v>
      </c>
      <c r="V275" s="44">
        <f t="shared" si="9"/>
        <v>0.4337960254</v>
      </c>
    </row>
    <row r="276">
      <c r="A276" s="52"/>
      <c r="B276" s="52"/>
      <c r="C276" s="52"/>
      <c r="D276" s="52"/>
      <c r="E276" s="52"/>
      <c r="F276" s="45">
        <f t="shared" si="10"/>
        <v>6.668313213</v>
      </c>
      <c r="G276" s="6">
        <f>config!$B$24</f>
        <v>800</v>
      </c>
      <c r="H276" s="6">
        <v>273.0</v>
      </c>
      <c r="I276" s="11">
        <f t="shared" si="6"/>
        <v>297669.0245</v>
      </c>
      <c r="J276" s="11">
        <v>2.0E8</v>
      </c>
      <c r="K276" s="11">
        <f t="shared" si="1"/>
        <v>3004465035</v>
      </c>
      <c r="L276" s="11">
        <f t="shared" si="2"/>
        <v>3004465035</v>
      </c>
      <c r="M276" s="46">
        <v>2.0</v>
      </c>
      <c r="N276" s="11">
        <f t="shared" si="3"/>
        <v>4005953380</v>
      </c>
      <c r="O276" s="11">
        <f t="shared" si="4"/>
        <v>8011906761</v>
      </c>
      <c r="P276" s="17">
        <f t="shared" si="5"/>
        <v>5217754278</v>
      </c>
      <c r="Q276" s="11">
        <f t="shared" si="11"/>
        <v>1993831.124</v>
      </c>
      <c r="R276" s="44">
        <f t="shared" si="7"/>
        <v>2616.948955</v>
      </c>
      <c r="S276" s="11">
        <f t="shared" si="12"/>
        <v>33570363.87</v>
      </c>
      <c r="T276" s="47">
        <f t="shared" si="13"/>
        <v>28266.20172</v>
      </c>
      <c r="U276" s="44">
        <f t="shared" si="8"/>
        <v>1187.650333</v>
      </c>
      <c r="V276" s="44">
        <f t="shared" si="9"/>
        <v>0.4538301484</v>
      </c>
    </row>
    <row r="277">
      <c r="A277" s="52"/>
      <c r="B277" s="52"/>
      <c r="C277" s="52"/>
      <c r="D277" s="52"/>
      <c r="E277" s="52"/>
      <c r="F277" s="45">
        <f t="shared" si="10"/>
        <v>6.714991405</v>
      </c>
      <c r="G277" s="6">
        <f>config!$B$24</f>
        <v>800</v>
      </c>
      <c r="H277" s="6">
        <v>274.0</v>
      </c>
      <c r="I277" s="11">
        <f t="shared" si="6"/>
        <v>304217.743</v>
      </c>
      <c r="J277" s="11">
        <v>2.0E8</v>
      </c>
      <c r="K277" s="11">
        <f t="shared" si="1"/>
        <v>3004563266</v>
      </c>
      <c r="L277" s="11">
        <f t="shared" si="2"/>
        <v>3004563266</v>
      </c>
      <c r="M277" s="46">
        <v>2.0</v>
      </c>
      <c r="N277" s="11">
        <f t="shared" si="3"/>
        <v>4006084355</v>
      </c>
      <c r="O277" s="11">
        <f t="shared" si="4"/>
        <v>8012168710</v>
      </c>
      <c r="P277" s="17">
        <f t="shared" si="5"/>
        <v>5217924872</v>
      </c>
      <c r="Q277" s="11">
        <f t="shared" si="11"/>
        <v>2045670.734</v>
      </c>
      <c r="R277" s="44">
        <f t="shared" si="7"/>
        <v>2550.715903</v>
      </c>
      <c r="S277" s="11">
        <f t="shared" si="12"/>
        <v>34745326.61</v>
      </c>
      <c r="T277" s="47">
        <f t="shared" si="13"/>
        <v>28690.19474</v>
      </c>
      <c r="U277" s="44">
        <f t="shared" si="8"/>
        <v>1211.05231</v>
      </c>
      <c r="V277" s="44">
        <f t="shared" si="9"/>
        <v>0.4747891791</v>
      </c>
    </row>
    <row r="278">
      <c r="A278" s="52"/>
      <c r="B278" s="52"/>
      <c r="C278" s="52"/>
      <c r="D278" s="52"/>
      <c r="E278" s="52"/>
      <c r="F278" s="45">
        <f t="shared" si="10"/>
        <v>6.761996345</v>
      </c>
      <c r="G278" s="6">
        <f>config!$B$24</f>
        <v>800</v>
      </c>
      <c r="H278" s="6">
        <v>275.0</v>
      </c>
      <c r="I278" s="11">
        <f t="shared" si="6"/>
        <v>310910.5334</v>
      </c>
      <c r="J278" s="11">
        <v>2.0E8</v>
      </c>
      <c r="K278" s="11">
        <f t="shared" si="1"/>
        <v>3004663658</v>
      </c>
      <c r="L278" s="11">
        <f t="shared" si="2"/>
        <v>3004663658</v>
      </c>
      <c r="M278" s="46">
        <v>2.0</v>
      </c>
      <c r="N278" s="11">
        <f t="shared" si="3"/>
        <v>4006218211</v>
      </c>
      <c r="O278" s="11">
        <f t="shared" si="4"/>
        <v>8012436421</v>
      </c>
      <c r="P278" s="17">
        <f t="shared" si="5"/>
        <v>5218099219</v>
      </c>
      <c r="Q278" s="11">
        <f t="shared" si="11"/>
        <v>2098858.173</v>
      </c>
      <c r="R278" s="44">
        <f t="shared" si="7"/>
        <v>2486.160946</v>
      </c>
      <c r="S278" s="11">
        <f t="shared" si="12"/>
        <v>35961413.04</v>
      </c>
      <c r="T278" s="47">
        <f t="shared" si="13"/>
        <v>29120.54766</v>
      </c>
      <c r="U278" s="44">
        <f t="shared" si="8"/>
        <v>1234.915409</v>
      </c>
      <c r="V278" s="44">
        <f t="shared" si="9"/>
        <v>0.4967157945</v>
      </c>
    </row>
    <row r="279">
      <c r="A279" s="52"/>
      <c r="B279" s="52"/>
      <c r="C279" s="52"/>
      <c r="D279" s="52"/>
      <c r="E279" s="52"/>
      <c r="F279" s="45">
        <f t="shared" si="10"/>
        <v>6.80933032</v>
      </c>
      <c r="G279" s="6">
        <f>config!$B$24</f>
        <v>800</v>
      </c>
      <c r="H279" s="6">
        <v>276.0</v>
      </c>
      <c r="I279" s="11">
        <f t="shared" si="6"/>
        <v>317750.5651</v>
      </c>
      <c r="J279" s="11">
        <v>2.0E8</v>
      </c>
      <c r="K279" s="11">
        <f t="shared" si="1"/>
        <v>3004766258</v>
      </c>
      <c r="L279" s="11">
        <f t="shared" si="2"/>
        <v>3004766258</v>
      </c>
      <c r="M279" s="46">
        <v>2.0</v>
      </c>
      <c r="N279" s="11">
        <f t="shared" si="3"/>
        <v>4006355011</v>
      </c>
      <c r="O279" s="11">
        <f t="shared" si="4"/>
        <v>8012710023</v>
      </c>
      <c r="P279" s="17">
        <f t="shared" si="5"/>
        <v>5218277402</v>
      </c>
      <c r="Q279" s="11">
        <f t="shared" si="11"/>
        <v>2153428.485</v>
      </c>
      <c r="R279" s="44">
        <f t="shared" si="7"/>
        <v>2423.24156</v>
      </c>
      <c r="S279" s="11">
        <f t="shared" si="12"/>
        <v>37220062.49</v>
      </c>
      <c r="T279" s="47">
        <f t="shared" si="13"/>
        <v>29557.35588</v>
      </c>
      <c r="U279" s="44">
        <f t="shared" si="8"/>
        <v>1259.248718</v>
      </c>
      <c r="V279" s="44">
        <f t="shared" si="9"/>
        <v>0.5196546389</v>
      </c>
    </row>
    <row r="280">
      <c r="A280" s="52"/>
      <c r="B280" s="52"/>
      <c r="C280" s="52"/>
      <c r="D280" s="52"/>
      <c r="E280" s="52"/>
      <c r="F280" s="45">
        <f t="shared" si="10"/>
        <v>6.856995632</v>
      </c>
      <c r="G280" s="6">
        <f>config!$B$24</f>
        <v>800</v>
      </c>
      <c r="H280" s="6">
        <v>277.0</v>
      </c>
      <c r="I280" s="11">
        <f t="shared" si="6"/>
        <v>324741.0776</v>
      </c>
      <c r="J280" s="11">
        <v>2.0E8</v>
      </c>
      <c r="K280" s="11">
        <f t="shared" si="1"/>
        <v>3004871116</v>
      </c>
      <c r="L280" s="11">
        <f t="shared" si="2"/>
        <v>3004871116</v>
      </c>
      <c r="M280" s="46">
        <v>2.0</v>
      </c>
      <c r="N280" s="11">
        <f t="shared" si="3"/>
        <v>4006494822</v>
      </c>
      <c r="O280" s="11">
        <f t="shared" si="4"/>
        <v>8012989643</v>
      </c>
      <c r="P280" s="17">
        <f t="shared" si="5"/>
        <v>5218459505</v>
      </c>
      <c r="Q280" s="11">
        <f t="shared" si="11"/>
        <v>2209417.626</v>
      </c>
      <c r="R280" s="44">
        <f t="shared" si="7"/>
        <v>2361.916301</v>
      </c>
      <c r="S280" s="11">
        <f t="shared" si="12"/>
        <v>38522764.68</v>
      </c>
      <c r="T280" s="47">
        <f t="shared" si="13"/>
        <v>30000.71622</v>
      </c>
      <c r="U280" s="44">
        <f t="shared" si="8"/>
        <v>1284.061501</v>
      </c>
      <c r="V280" s="44">
        <f t="shared" si="9"/>
        <v>0.5436524149</v>
      </c>
    </row>
    <row r="281">
      <c r="A281" s="52"/>
      <c r="B281" s="52"/>
      <c r="C281" s="52"/>
      <c r="D281" s="52"/>
      <c r="E281" s="52"/>
      <c r="F281" s="45">
        <f t="shared" si="10"/>
        <v>6.904994601</v>
      </c>
      <c r="G281" s="6">
        <f>config!$B$24</f>
        <v>800</v>
      </c>
      <c r="H281" s="6">
        <v>278.0</v>
      </c>
      <c r="I281" s="11">
        <f t="shared" si="6"/>
        <v>331885.3813</v>
      </c>
      <c r="J281" s="11">
        <v>2.0E8</v>
      </c>
      <c r="K281" s="11">
        <f t="shared" si="1"/>
        <v>3004978281</v>
      </c>
      <c r="L281" s="11">
        <f t="shared" si="2"/>
        <v>3004978281</v>
      </c>
      <c r="M281" s="46">
        <v>2.0</v>
      </c>
      <c r="N281" s="11">
        <f t="shared" si="3"/>
        <v>4006637708</v>
      </c>
      <c r="O281" s="11">
        <f t="shared" si="4"/>
        <v>8013275415</v>
      </c>
      <c r="P281" s="17">
        <f t="shared" si="5"/>
        <v>5218645614</v>
      </c>
      <c r="Q281" s="11">
        <f t="shared" si="11"/>
        <v>2266862.484</v>
      </c>
      <c r="R281" s="44">
        <f t="shared" si="7"/>
        <v>2302.144771</v>
      </c>
      <c r="S281" s="11">
        <f t="shared" si="12"/>
        <v>39871061.44</v>
      </c>
      <c r="T281" s="47">
        <f t="shared" si="13"/>
        <v>30450.72696</v>
      </c>
      <c r="U281" s="44">
        <f t="shared" si="8"/>
        <v>1309.363205</v>
      </c>
      <c r="V281" s="44">
        <f t="shared" si="9"/>
        <v>0.568757978</v>
      </c>
    </row>
    <row r="282">
      <c r="A282" s="52"/>
      <c r="B282" s="52"/>
      <c r="C282" s="52"/>
      <c r="D282" s="52"/>
      <c r="E282" s="52"/>
      <c r="F282" s="45">
        <f t="shared" si="10"/>
        <v>6.953329563</v>
      </c>
      <c r="G282" s="6">
        <f>config!$B$24</f>
        <v>800</v>
      </c>
      <c r="H282" s="6">
        <v>279.0</v>
      </c>
      <c r="I282" s="11">
        <f t="shared" si="6"/>
        <v>339186.8597</v>
      </c>
      <c r="J282" s="11">
        <v>2.0E8</v>
      </c>
      <c r="K282" s="11">
        <f t="shared" si="1"/>
        <v>3005087803</v>
      </c>
      <c r="L282" s="11">
        <f t="shared" si="2"/>
        <v>3005087803</v>
      </c>
      <c r="M282" s="46">
        <v>2.0</v>
      </c>
      <c r="N282" s="11">
        <f t="shared" si="3"/>
        <v>4006783737</v>
      </c>
      <c r="O282" s="11">
        <f t="shared" si="4"/>
        <v>8013567474</v>
      </c>
      <c r="P282" s="17">
        <f t="shared" si="5"/>
        <v>5218835818</v>
      </c>
      <c r="Q282" s="11">
        <f t="shared" si="11"/>
        <v>2325800.909</v>
      </c>
      <c r="R282" s="44">
        <f t="shared" si="7"/>
        <v>2243.887599</v>
      </c>
      <c r="S282" s="11">
        <f t="shared" si="12"/>
        <v>41266548.59</v>
      </c>
      <c r="T282" s="47">
        <f t="shared" si="13"/>
        <v>30907.48786</v>
      </c>
      <c r="U282" s="44">
        <f t="shared" si="8"/>
        <v>1335.163465</v>
      </c>
      <c r="V282" s="44">
        <f t="shared" si="9"/>
        <v>0.5950224358</v>
      </c>
    </row>
    <row r="283">
      <c r="A283" s="52"/>
      <c r="B283" s="52"/>
      <c r="C283" s="52"/>
      <c r="D283" s="52"/>
      <c r="E283" s="52"/>
      <c r="F283" s="45">
        <f t="shared" si="10"/>
        <v>7.00200287</v>
      </c>
      <c r="G283" s="6">
        <f>config!$B$24</f>
        <v>800</v>
      </c>
      <c r="H283" s="6">
        <v>280.0</v>
      </c>
      <c r="I283" s="11">
        <f t="shared" si="6"/>
        <v>346648.9706</v>
      </c>
      <c r="J283" s="11">
        <v>2.0E8</v>
      </c>
      <c r="K283" s="11">
        <f t="shared" si="1"/>
        <v>3005199735</v>
      </c>
      <c r="L283" s="11">
        <f t="shared" si="2"/>
        <v>3005199735</v>
      </c>
      <c r="M283" s="46">
        <v>2.0</v>
      </c>
      <c r="N283" s="11">
        <f t="shared" si="3"/>
        <v>4006932979</v>
      </c>
      <c r="O283" s="11">
        <f t="shared" si="4"/>
        <v>8013865959</v>
      </c>
      <c r="P283" s="17">
        <f t="shared" si="5"/>
        <v>5219030206</v>
      </c>
      <c r="Q283" s="11">
        <f t="shared" si="11"/>
        <v>2386271.732</v>
      </c>
      <c r="R283" s="44">
        <f t="shared" si="7"/>
        <v>2187.106412</v>
      </c>
      <c r="S283" s="11">
        <f t="shared" si="12"/>
        <v>42710877.8</v>
      </c>
      <c r="T283" s="47">
        <f t="shared" si="13"/>
        <v>31371.10018</v>
      </c>
      <c r="U283" s="44">
        <f t="shared" si="8"/>
        <v>1361.472105</v>
      </c>
      <c r="V283" s="44">
        <f t="shared" si="9"/>
        <v>0.6224992518</v>
      </c>
    </row>
    <row r="284">
      <c r="A284" s="52"/>
      <c r="B284" s="52"/>
      <c r="C284" s="52"/>
      <c r="D284" s="52"/>
      <c r="E284" s="52"/>
      <c r="F284" s="45">
        <f t="shared" si="10"/>
        <v>7.05101689</v>
      </c>
      <c r="G284" s="6">
        <f>config!$B$24</f>
        <v>800</v>
      </c>
      <c r="H284" s="6">
        <v>281.0</v>
      </c>
      <c r="I284" s="11">
        <f t="shared" si="6"/>
        <v>354275.2479</v>
      </c>
      <c r="J284" s="11">
        <v>2.0E8</v>
      </c>
      <c r="K284" s="11">
        <f t="shared" si="1"/>
        <v>3005314129</v>
      </c>
      <c r="L284" s="11">
        <f t="shared" si="2"/>
        <v>3005314129</v>
      </c>
      <c r="M284" s="46">
        <v>2.0</v>
      </c>
      <c r="N284" s="11">
        <f t="shared" si="3"/>
        <v>4007085505</v>
      </c>
      <c r="O284" s="11">
        <f t="shared" si="4"/>
        <v>8014171010</v>
      </c>
      <c r="P284" s="17">
        <f t="shared" si="5"/>
        <v>5219228870</v>
      </c>
      <c r="Q284" s="11">
        <f t="shared" si="11"/>
        <v>2448314.797</v>
      </c>
      <c r="R284" s="44">
        <f t="shared" si="7"/>
        <v>2131.763806</v>
      </c>
      <c r="S284" s="11">
        <f t="shared" si="12"/>
        <v>44205758.52</v>
      </c>
      <c r="T284" s="47">
        <f t="shared" si="13"/>
        <v>31841.66668</v>
      </c>
      <c r="U284" s="44">
        <f t="shared" si="8"/>
        <v>1388.299141</v>
      </c>
      <c r="V284" s="44">
        <f t="shared" si="9"/>
        <v>0.6512443534</v>
      </c>
    </row>
    <row r="285">
      <c r="A285" s="52"/>
      <c r="B285" s="52"/>
      <c r="C285" s="52"/>
      <c r="D285" s="52"/>
      <c r="E285" s="52"/>
      <c r="F285" s="45">
        <f t="shared" si="10"/>
        <v>7.100374009</v>
      </c>
      <c r="G285" s="6">
        <f>config!$B$24</f>
        <v>800</v>
      </c>
      <c r="H285" s="6">
        <v>282.0</v>
      </c>
      <c r="I285" s="11">
        <f t="shared" si="6"/>
        <v>362069.3034</v>
      </c>
      <c r="J285" s="11">
        <v>2.0E8</v>
      </c>
      <c r="K285" s="11">
        <f t="shared" si="1"/>
        <v>3005431040</v>
      </c>
      <c r="L285" s="11">
        <f t="shared" si="2"/>
        <v>3005431040</v>
      </c>
      <c r="M285" s="46">
        <v>2.0</v>
      </c>
      <c r="N285" s="11">
        <f t="shared" si="3"/>
        <v>4007241386</v>
      </c>
      <c r="O285" s="11">
        <f t="shared" si="4"/>
        <v>8014482772</v>
      </c>
      <c r="P285" s="17">
        <f t="shared" si="5"/>
        <v>5219431905</v>
      </c>
      <c r="Q285" s="11">
        <f t="shared" si="11"/>
        <v>2511970.982</v>
      </c>
      <c r="R285" s="44">
        <f t="shared" si="7"/>
        <v>2077.823328</v>
      </c>
      <c r="S285" s="11">
        <f t="shared" si="12"/>
        <v>45752960.07</v>
      </c>
      <c r="T285" s="47">
        <f t="shared" si="13"/>
        <v>32319.29168</v>
      </c>
      <c r="U285" s="44">
        <f t="shared" si="8"/>
        <v>1415.65479</v>
      </c>
      <c r="V285" s="44">
        <f t="shared" si="9"/>
        <v>0.681316246</v>
      </c>
    </row>
    <row r="286">
      <c r="A286" s="52"/>
      <c r="B286" s="52"/>
      <c r="C286" s="52"/>
      <c r="D286" s="52"/>
      <c r="E286" s="52"/>
      <c r="F286" s="45">
        <f t="shared" si="10"/>
        <v>7.150076627</v>
      </c>
      <c r="G286" s="6">
        <f>config!$B$24</f>
        <v>800</v>
      </c>
      <c r="H286" s="6">
        <v>283.0</v>
      </c>
      <c r="I286" s="11">
        <f t="shared" si="6"/>
        <v>370034.828</v>
      </c>
      <c r="J286" s="11">
        <v>2.0E8</v>
      </c>
      <c r="K286" s="11">
        <f t="shared" si="1"/>
        <v>3005550522</v>
      </c>
      <c r="L286" s="11">
        <f t="shared" si="2"/>
        <v>3005550522</v>
      </c>
      <c r="M286" s="46">
        <v>2.0</v>
      </c>
      <c r="N286" s="11">
        <f t="shared" si="3"/>
        <v>4007400697</v>
      </c>
      <c r="O286" s="11">
        <f t="shared" si="4"/>
        <v>8014801393</v>
      </c>
      <c r="P286" s="17">
        <f t="shared" si="5"/>
        <v>5219639407</v>
      </c>
      <c r="Q286" s="11">
        <f t="shared" si="11"/>
        <v>2577282.228</v>
      </c>
      <c r="R286" s="44">
        <f t="shared" si="7"/>
        <v>2025.249447</v>
      </c>
      <c r="S286" s="11">
        <f t="shared" si="12"/>
        <v>47354313.67</v>
      </c>
      <c r="T286" s="47">
        <f t="shared" si="13"/>
        <v>32804.08106</v>
      </c>
      <c r="U286" s="44">
        <f t="shared" si="8"/>
        <v>1443.549465</v>
      </c>
      <c r="V286" s="44">
        <f t="shared" si="9"/>
        <v>0.7127761309</v>
      </c>
    </row>
    <row r="287">
      <c r="A287" s="52"/>
      <c r="B287" s="52"/>
      <c r="C287" s="52"/>
      <c r="D287" s="52"/>
      <c r="E287" s="52"/>
      <c r="F287" s="45">
        <f t="shared" si="10"/>
        <v>7.200127163</v>
      </c>
      <c r="G287" s="6">
        <f>config!$B$24</f>
        <v>800</v>
      </c>
      <c r="H287" s="6">
        <v>284.0</v>
      </c>
      <c r="I287" s="11">
        <f t="shared" si="6"/>
        <v>378175.5943</v>
      </c>
      <c r="J287" s="11">
        <v>2.0E8</v>
      </c>
      <c r="K287" s="11">
        <f t="shared" si="1"/>
        <v>3005672634</v>
      </c>
      <c r="L287" s="11">
        <f t="shared" si="2"/>
        <v>3005672634</v>
      </c>
      <c r="M287" s="46">
        <v>2.0</v>
      </c>
      <c r="N287" s="11">
        <f t="shared" si="3"/>
        <v>4007563512</v>
      </c>
      <c r="O287" s="11">
        <f t="shared" si="4"/>
        <v>8015127024</v>
      </c>
      <c r="P287" s="17">
        <f t="shared" si="5"/>
        <v>5219851474</v>
      </c>
      <c r="Q287" s="11">
        <f t="shared" si="11"/>
        <v>2644291.565</v>
      </c>
      <c r="R287" s="44">
        <f t="shared" si="7"/>
        <v>1974.007535</v>
      </c>
      <c r="S287" s="11">
        <f t="shared" si="12"/>
        <v>49011714.65</v>
      </c>
      <c r="T287" s="47">
        <f t="shared" si="13"/>
        <v>33296.14227</v>
      </c>
      <c r="U287" s="44">
        <f t="shared" si="8"/>
        <v>1471.99379</v>
      </c>
      <c r="V287" s="44">
        <f t="shared" si="9"/>
        <v>0.7456880299</v>
      </c>
    </row>
    <row r="288">
      <c r="A288" s="52"/>
      <c r="B288" s="52"/>
      <c r="C288" s="52"/>
      <c r="D288" s="52"/>
      <c r="E288" s="52"/>
      <c r="F288" s="45">
        <f t="shared" si="10"/>
        <v>7.250528053</v>
      </c>
      <c r="G288" s="6">
        <f>config!$B$24</f>
        <v>800</v>
      </c>
      <c r="H288" s="6">
        <v>285.0</v>
      </c>
      <c r="I288" s="11">
        <f t="shared" si="6"/>
        <v>386495.4573</v>
      </c>
      <c r="J288" s="11">
        <v>2.0E8</v>
      </c>
      <c r="K288" s="11">
        <f t="shared" si="1"/>
        <v>3005797432</v>
      </c>
      <c r="L288" s="11">
        <f t="shared" si="2"/>
        <v>3005797432</v>
      </c>
      <c r="M288" s="46">
        <v>2.0</v>
      </c>
      <c r="N288" s="11">
        <f t="shared" si="3"/>
        <v>4007729909</v>
      </c>
      <c r="O288" s="11">
        <f t="shared" si="4"/>
        <v>8015459818</v>
      </c>
      <c r="P288" s="17">
        <f t="shared" si="5"/>
        <v>5220068207</v>
      </c>
      <c r="Q288" s="11">
        <f t="shared" si="11"/>
        <v>2713043.146</v>
      </c>
      <c r="R288" s="44">
        <f t="shared" si="7"/>
        <v>1924.063837</v>
      </c>
      <c r="S288" s="11">
        <f t="shared" si="12"/>
        <v>50727124.66</v>
      </c>
      <c r="T288" s="47">
        <f t="shared" si="13"/>
        <v>33795.58441</v>
      </c>
      <c r="U288" s="44">
        <f t="shared" si="8"/>
        <v>1500.998593</v>
      </c>
      <c r="V288" s="44">
        <f t="shared" si="9"/>
        <v>0.7801189151</v>
      </c>
    </row>
    <row r="289">
      <c r="A289" s="52"/>
      <c r="B289" s="52"/>
      <c r="C289" s="52"/>
      <c r="D289" s="52"/>
      <c r="E289" s="52"/>
      <c r="F289" s="45">
        <f t="shared" si="10"/>
        <v>7.30128175</v>
      </c>
      <c r="G289" s="6">
        <f>config!$B$24</f>
        <v>800</v>
      </c>
      <c r="H289" s="6">
        <v>286.0</v>
      </c>
      <c r="I289" s="11">
        <f t="shared" si="6"/>
        <v>394998.3574</v>
      </c>
      <c r="J289" s="11">
        <v>2.0E8</v>
      </c>
      <c r="K289" s="11">
        <f t="shared" si="1"/>
        <v>3005924975</v>
      </c>
      <c r="L289" s="11">
        <f t="shared" si="2"/>
        <v>3005924975</v>
      </c>
      <c r="M289" s="46">
        <v>2.0</v>
      </c>
      <c r="N289" s="11">
        <f t="shared" si="3"/>
        <v>4007899967</v>
      </c>
      <c r="O289" s="11">
        <f t="shared" si="4"/>
        <v>8015799934</v>
      </c>
      <c r="P289" s="17">
        <f t="shared" si="5"/>
        <v>5220289707</v>
      </c>
      <c r="Q289" s="11">
        <f t="shared" si="11"/>
        <v>2783582.268</v>
      </c>
      <c r="R289" s="44">
        <f t="shared" si="7"/>
        <v>1875.385458</v>
      </c>
      <c r="S289" s="11">
        <f t="shared" si="12"/>
        <v>52502574.02</v>
      </c>
      <c r="T289" s="47">
        <f t="shared" si="13"/>
        <v>34302.51818</v>
      </c>
      <c r="U289" s="44">
        <f t="shared" si="8"/>
        <v>1530.57492</v>
      </c>
      <c r="V289" s="44">
        <f t="shared" si="9"/>
        <v>0.8161388442</v>
      </c>
    </row>
    <row r="290">
      <c r="A290" s="52"/>
      <c r="B290" s="52"/>
      <c r="C290" s="52"/>
      <c r="D290" s="52"/>
      <c r="E290" s="52"/>
      <c r="F290" s="45">
        <f t="shared" si="10"/>
        <v>7.352390722</v>
      </c>
      <c r="G290" s="6">
        <f>config!$B$24</f>
        <v>800</v>
      </c>
      <c r="H290" s="6">
        <v>287.0</v>
      </c>
      <c r="I290" s="11">
        <f t="shared" si="6"/>
        <v>403688.3213</v>
      </c>
      <c r="J290" s="11">
        <v>2.0E8</v>
      </c>
      <c r="K290" s="11">
        <f t="shared" si="1"/>
        <v>3006055325</v>
      </c>
      <c r="L290" s="11">
        <f t="shared" si="2"/>
        <v>3006055325</v>
      </c>
      <c r="M290" s="46">
        <v>2.0</v>
      </c>
      <c r="N290" s="11">
        <f t="shared" si="3"/>
        <v>4008073766</v>
      </c>
      <c r="O290" s="11">
        <f t="shared" si="4"/>
        <v>8016147533</v>
      </c>
      <c r="P290" s="17">
        <f t="shared" si="5"/>
        <v>5220516081</v>
      </c>
      <c r="Q290" s="11">
        <f t="shared" si="11"/>
        <v>2855955.407</v>
      </c>
      <c r="R290" s="44">
        <f t="shared" si="7"/>
        <v>1827.940334</v>
      </c>
      <c r="S290" s="11">
        <f t="shared" si="12"/>
        <v>54340164.11</v>
      </c>
      <c r="T290" s="47">
        <f t="shared" si="13"/>
        <v>34817.05595</v>
      </c>
      <c r="U290" s="44">
        <f t="shared" si="8"/>
        <v>1560.734032</v>
      </c>
      <c r="V290" s="44">
        <f t="shared" si="9"/>
        <v>0.8538211029</v>
      </c>
    </row>
    <row r="291">
      <c r="A291" s="52"/>
      <c r="B291" s="52"/>
      <c r="C291" s="52"/>
      <c r="D291" s="52"/>
      <c r="E291" s="52"/>
      <c r="F291" s="45">
        <f t="shared" si="10"/>
        <v>7.403857457</v>
      </c>
      <c r="G291" s="6">
        <f>config!$B$24</f>
        <v>800</v>
      </c>
      <c r="H291" s="6">
        <v>288.0</v>
      </c>
      <c r="I291" s="11">
        <f t="shared" si="6"/>
        <v>412569.4643</v>
      </c>
      <c r="J291" s="11">
        <v>2.0E8</v>
      </c>
      <c r="K291" s="11">
        <f t="shared" si="1"/>
        <v>3006188542</v>
      </c>
      <c r="L291" s="11">
        <f t="shared" si="2"/>
        <v>3006188542</v>
      </c>
      <c r="M291" s="46">
        <v>2.0</v>
      </c>
      <c r="N291" s="11">
        <f t="shared" si="3"/>
        <v>4008251389</v>
      </c>
      <c r="O291" s="11">
        <f t="shared" si="4"/>
        <v>8016502779</v>
      </c>
      <c r="P291" s="17">
        <f t="shared" si="5"/>
        <v>5220747435</v>
      </c>
      <c r="Q291" s="11">
        <f t="shared" si="11"/>
        <v>2930210.248</v>
      </c>
      <c r="R291" s="44">
        <f t="shared" si="7"/>
        <v>1781.697214</v>
      </c>
      <c r="S291" s="11">
        <f t="shared" si="12"/>
        <v>56242069.86</v>
      </c>
      <c r="T291" s="47">
        <f t="shared" si="13"/>
        <v>35339.31179</v>
      </c>
      <c r="U291" s="44">
        <f t="shared" si="8"/>
        <v>1591.487412</v>
      </c>
      <c r="V291" s="44">
        <f t="shared" si="9"/>
        <v>0.8932423531</v>
      </c>
    </row>
    <row r="292">
      <c r="A292" s="52"/>
      <c r="B292" s="52"/>
      <c r="C292" s="52"/>
      <c r="D292" s="52"/>
      <c r="E292" s="52"/>
      <c r="F292" s="45">
        <f t="shared" si="10"/>
        <v>7.455684459</v>
      </c>
      <c r="G292" s="6">
        <f>config!$B$24</f>
        <v>800</v>
      </c>
      <c r="H292" s="6">
        <v>289.0</v>
      </c>
      <c r="I292" s="11">
        <f t="shared" si="6"/>
        <v>421645.9925</v>
      </c>
      <c r="J292" s="11">
        <v>2.0E8</v>
      </c>
      <c r="K292" s="11">
        <f t="shared" si="1"/>
        <v>3006324690</v>
      </c>
      <c r="L292" s="11">
        <f t="shared" si="2"/>
        <v>3006324690</v>
      </c>
      <c r="M292" s="46">
        <v>2.0</v>
      </c>
      <c r="N292" s="11">
        <f t="shared" si="3"/>
        <v>4008432920</v>
      </c>
      <c r="O292" s="11">
        <f t="shared" si="4"/>
        <v>8016865840</v>
      </c>
      <c r="P292" s="17">
        <f t="shared" si="5"/>
        <v>5220983878</v>
      </c>
      <c r="Q292" s="11">
        <f t="shared" si="11"/>
        <v>3006395.714</v>
      </c>
      <c r="R292" s="44">
        <f t="shared" si="7"/>
        <v>1736.625639</v>
      </c>
      <c r="S292" s="11">
        <f t="shared" si="12"/>
        <v>58210542.3</v>
      </c>
      <c r="T292" s="47">
        <f t="shared" si="13"/>
        <v>35869.40146</v>
      </c>
      <c r="U292" s="44">
        <f t="shared" si="8"/>
        <v>1622.84677</v>
      </c>
      <c r="V292" s="44">
        <f t="shared" si="9"/>
        <v>0.9344827885</v>
      </c>
    </row>
    <row r="293">
      <c r="A293" s="52"/>
      <c r="B293" s="52"/>
      <c r="C293" s="52"/>
      <c r="D293" s="52"/>
      <c r="E293" s="52"/>
      <c r="F293" s="45">
        <f t="shared" si="10"/>
        <v>7.50787425</v>
      </c>
      <c r="G293" s="6">
        <f>config!$B$24</f>
        <v>800</v>
      </c>
      <c r="H293" s="6">
        <v>290.0</v>
      </c>
      <c r="I293" s="11">
        <f t="shared" si="6"/>
        <v>430922.2044</v>
      </c>
      <c r="J293" s="11">
        <v>2.0E8</v>
      </c>
      <c r="K293" s="11">
        <f t="shared" si="1"/>
        <v>3006463833</v>
      </c>
      <c r="L293" s="11">
        <f t="shared" si="2"/>
        <v>3006463833</v>
      </c>
      <c r="M293" s="46">
        <v>2.0</v>
      </c>
      <c r="N293" s="11">
        <f t="shared" si="3"/>
        <v>4008618444</v>
      </c>
      <c r="O293" s="11">
        <f t="shared" si="4"/>
        <v>8017236888</v>
      </c>
      <c r="P293" s="17">
        <f t="shared" si="5"/>
        <v>5221225523</v>
      </c>
      <c r="Q293" s="11">
        <f t="shared" si="11"/>
        <v>3084562.003</v>
      </c>
      <c r="R293" s="44">
        <f t="shared" si="7"/>
        <v>1692.695922</v>
      </c>
      <c r="S293" s="11">
        <f t="shared" si="12"/>
        <v>60247911.28</v>
      </c>
      <c r="T293" s="47">
        <f t="shared" si="13"/>
        <v>36407.44249</v>
      </c>
      <c r="U293" s="44">
        <f t="shared" si="8"/>
        <v>1654.824046</v>
      </c>
      <c r="V293" s="44">
        <f t="shared" si="9"/>
        <v>0.9776262969</v>
      </c>
    </row>
    <row r="294">
      <c r="A294" s="52"/>
      <c r="B294" s="52"/>
      <c r="C294" s="52"/>
      <c r="D294" s="52"/>
      <c r="E294" s="52"/>
      <c r="F294" s="45">
        <f t="shared" si="10"/>
        <v>7.56042937</v>
      </c>
      <c r="G294" s="6">
        <f>config!$B$24</f>
        <v>800</v>
      </c>
      <c r="H294" s="6">
        <v>291.0</v>
      </c>
      <c r="I294" s="11">
        <f t="shared" si="6"/>
        <v>440402.4929</v>
      </c>
      <c r="J294" s="11">
        <v>2.0E8</v>
      </c>
      <c r="K294" s="11">
        <f t="shared" si="1"/>
        <v>3006606037</v>
      </c>
      <c r="L294" s="11">
        <f t="shared" si="2"/>
        <v>3006606037</v>
      </c>
      <c r="M294" s="46">
        <v>2.0</v>
      </c>
      <c r="N294" s="11">
        <f t="shared" si="3"/>
        <v>4008808050</v>
      </c>
      <c r="O294" s="11">
        <f t="shared" si="4"/>
        <v>8017616100</v>
      </c>
      <c r="P294" s="17">
        <f t="shared" si="5"/>
        <v>5221472485</v>
      </c>
      <c r="Q294" s="11">
        <f t="shared" si="11"/>
        <v>3164760.615</v>
      </c>
      <c r="R294" s="44">
        <f t="shared" si="7"/>
        <v>1649.879129</v>
      </c>
      <c r="S294" s="11">
        <f t="shared" si="12"/>
        <v>62356588.18</v>
      </c>
      <c r="T294" s="47">
        <f t="shared" si="13"/>
        <v>36953.55412</v>
      </c>
      <c r="U294" s="44">
        <f t="shared" si="8"/>
        <v>1687.431416</v>
      </c>
      <c r="V294" s="44">
        <f t="shared" si="9"/>
        <v>1.02276063</v>
      </c>
    </row>
    <row r="295">
      <c r="A295" s="52"/>
      <c r="B295" s="52"/>
      <c r="C295" s="52"/>
      <c r="D295" s="52"/>
      <c r="E295" s="52"/>
      <c r="F295" s="45">
        <f t="shared" si="10"/>
        <v>7.613352376</v>
      </c>
      <c r="G295" s="6">
        <f>config!$B$24</f>
        <v>800</v>
      </c>
      <c r="H295" s="6">
        <v>292.0</v>
      </c>
      <c r="I295" s="11">
        <f t="shared" si="6"/>
        <v>450091.3477</v>
      </c>
      <c r="J295" s="11">
        <v>2.0E8</v>
      </c>
      <c r="K295" s="11">
        <f t="shared" si="1"/>
        <v>3006751370</v>
      </c>
      <c r="L295" s="11">
        <f t="shared" si="2"/>
        <v>3006751370</v>
      </c>
      <c r="M295" s="46">
        <v>2.0</v>
      </c>
      <c r="N295" s="11">
        <f t="shared" si="3"/>
        <v>4009001827</v>
      </c>
      <c r="O295" s="11">
        <f t="shared" si="4"/>
        <v>8018003654</v>
      </c>
      <c r="P295" s="17">
        <f t="shared" si="5"/>
        <v>5221724880</v>
      </c>
      <c r="Q295" s="11">
        <f t="shared" si="11"/>
        <v>3247044.391</v>
      </c>
      <c r="R295" s="44">
        <f t="shared" si="7"/>
        <v>1608.147057</v>
      </c>
      <c r="S295" s="11">
        <f t="shared" si="12"/>
        <v>64539068.76</v>
      </c>
      <c r="T295" s="47">
        <f t="shared" si="13"/>
        <v>37507.85744</v>
      </c>
      <c r="U295" s="44">
        <f t="shared" si="8"/>
        <v>1720.681297</v>
      </c>
      <c r="V295" s="44">
        <f t="shared" si="9"/>
        <v>1.06997758</v>
      </c>
    </row>
    <row r="296">
      <c r="A296" s="52"/>
      <c r="B296" s="52"/>
      <c r="C296" s="52"/>
      <c r="D296" s="52"/>
      <c r="E296" s="52"/>
      <c r="F296" s="45">
        <f t="shared" si="10"/>
        <v>7.666645842</v>
      </c>
      <c r="G296" s="6">
        <f>config!$B$24</f>
        <v>800</v>
      </c>
      <c r="H296" s="6">
        <v>293.0</v>
      </c>
      <c r="I296" s="11">
        <f t="shared" si="6"/>
        <v>459993.3574</v>
      </c>
      <c r="J296" s="11">
        <v>2.0E8</v>
      </c>
      <c r="K296" s="11">
        <f t="shared" si="1"/>
        <v>3006899900</v>
      </c>
      <c r="L296" s="11">
        <f t="shared" si="2"/>
        <v>3006899900</v>
      </c>
      <c r="M296" s="46">
        <v>2.0</v>
      </c>
      <c r="N296" s="11">
        <f t="shared" si="3"/>
        <v>4009199867</v>
      </c>
      <c r="O296" s="11">
        <f t="shared" si="4"/>
        <v>8018399734</v>
      </c>
      <c r="P296" s="17">
        <f t="shared" si="5"/>
        <v>5221982827</v>
      </c>
      <c r="Q296" s="11">
        <f t="shared" si="11"/>
        <v>3331467.545</v>
      </c>
      <c r="R296" s="44">
        <f t="shared" si="7"/>
        <v>1567.47222</v>
      </c>
      <c r="S296" s="11">
        <f t="shared" si="12"/>
        <v>66797936.17</v>
      </c>
      <c r="T296" s="47">
        <f t="shared" si="13"/>
        <v>38070.4753</v>
      </c>
      <c r="U296" s="44">
        <f t="shared" si="8"/>
        <v>1754.586347</v>
      </c>
      <c r="V296" s="44">
        <f t="shared" si="9"/>
        <v>1.11937317</v>
      </c>
    </row>
    <row r="297">
      <c r="A297" s="52"/>
      <c r="B297" s="52"/>
      <c r="C297" s="52"/>
      <c r="D297" s="52"/>
      <c r="E297" s="52"/>
      <c r="F297" s="45">
        <f t="shared" si="10"/>
        <v>7.720312363</v>
      </c>
      <c r="G297" s="6">
        <f>config!$B$24</f>
        <v>800</v>
      </c>
      <c r="H297" s="6">
        <v>294.0</v>
      </c>
      <c r="I297" s="11">
        <f t="shared" si="6"/>
        <v>470113.2112</v>
      </c>
      <c r="J297" s="11">
        <v>2.0E8</v>
      </c>
      <c r="K297" s="11">
        <f t="shared" si="1"/>
        <v>3007051698</v>
      </c>
      <c r="L297" s="11">
        <f t="shared" si="2"/>
        <v>3007051698</v>
      </c>
      <c r="M297" s="46">
        <v>2.0</v>
      </c>
      <c r="N297" s="11">
        <f t="shared" si="3"/>
        <v>4009402264</v>
      </c>
      <c r="O297" s="11">
        <f t="shared" si="4"/>
        <v>8018804528</v>
      </c>
      <c r="P297" s="17">
        <f t="shared" si="5"/>
        <v>5222246449</v>
      </c>
      <c r="Q297" s="11">
        <f t="shared" si="11"/>
        <v>3418085.701</v>
      </c>
      <c r="R297" s="44">
        <f t="shared" si="7"/>
        <v>1527.827827</v>
      </c>
      <c r="S297" s="11">
        <f t="shared" si="12"/>
        <v>69135863.94</v>
      </c>
      <c r="T297" s="47">
        <f t="shared" si="13"/>
        <v>38641.53243</v>
      </c>
      <c r="U297" s="44">
        <f t="shared" si="8"/>
        <v>1789.159477</v>
      </c>
      <c r="V297" s="44">
        <f t="shared" si="9"/>
        <v>1.17104784</v>
      </c>
    </row>
    <row r="298">
      <c r="A298" s="52"/>
      <c r="B298" s="52"/>
      <c r="C298" s="52"/>
      <c r="D298" s="52"/>
      <c r="E298" s="52"/>
      <c r="F298" s="45">
        <f t="shared" si="10"/>
        <v>7.77435455</v>
      </c>
      <c r="G298" s="6">
        <f>config!$B$24</f>
        <v>800</v>
      </c>
      <c r="H298" s="6">
        <v>295.0</v>
      </c>
      <c r="I298" s="11">
        <f t="shared" si="6"/>
        <v>480455.7019</v>
      </c>
      <c r="J298" s="11">
        <v>2.0E8</v>
      </c>
      <c r="K298" s="11">
        <f t="shared" si="1"/>
        <v>3007206836</v>
      </c>
      <c r="L298" s="11">
        <f t="shared" si="2"/>
        <v>3007206836</v>
      </c>
      <c r="M298" s="46">
        <v>2.0</v>
      </c>
      <c r="N298" s="11">
        <f t="shared" si="3"/>
        <v>4009609114</v>
      </c>
      <c r="O298" s="11">
        <f t="shared" si="4"/>
        <v>8019218228</v>
      </c>
      <c r="P298" s="17">
        <f t="shared" si="5"/>
        <v>5222515871</v>
      </c>
      <c r="Q298" s="11">
        <f t="shared" si="11"/>
        <v>3506955.929</v>
      </c>
      <c r="R298" s="44">
        <f t="shared" si="7"/>
        <v>1489.187768</v>
      </c>
      <c r="S298" s="11">
        <f t="shared" si="12"/>
        <v>71555619.18</v>
      </c>
      <c r="T298" s="47">
        <f t="shared" si="13"/>
        <v>39221.15541</v>
      </c>
      <c r="U298" s="44">
        <f t="shared" si="8"/>
        <v>1824.413851</v>
      </c>
      <c r="V298" s="44">
        <f t="shared" si="9"/>
        <v>1.225106659</v>
      </c>
    </row>
    <row r="299">
      <c r="A299" s="52"/>
      <c r="B299" s="52"/>
      <c r="C299" s="52"/>
      <c r="D299" s="52"/>
      <c r="E299" s="52"/>
      <c r="F299" s="45">
        <f t="shared" si="10"/>
        <v>7.828775032</v>
      </c>
      <c r="G299" s="6">
        <f>config!$B$24</f>
        <v>800</v>
      </c>
      <c r="H299" s="6">
        <v>296.0</v>
      </c>
      <c r="I299" s="11">
        <f t="shared" si="6"/>
        <v>491025.7273</v>
      </c>
      <c r="J299" s="11">
        <v>2.0E8</v>
      </c>
      <c r="K299" s="11">
        <f t="shared" si="1"/>
        <v>3007365386</v>
      </c>
      <c r="L299" s="11">
        <f t="shared" si="2"/>
        <v>3007365386</v>
      </c>
      <c r="M299" s="46">
        <v>2.0</v>
      </c>
      <c r="N299" s="11">
        <f t="shared" si="3"/>
        <v>4009820515</v>
      </c>
      <c r="O299" s="11">
        <f t="shared" si="4"/>
        <v>8019641029</v>
      </c>
      <c r="P299" s="17">
        <f t="shared" si="5"/>
        <v>5222791220</v>
      </c>
      <c r="Q299" s="11">
        <f t="shared" si="11"/>
        <v>3598136.783</v>
      </c>
      <c r="R299" s="44">
        <f t="shared" si="7"/>
        <v>1451.526591</v>
      </c>
      <c r="S299" s="11">
        <f t="shared" si="12"/>
        <v>74060065.85</v>
      </c>
      <c r="T299" s="47">
        <f t="shared" si="13"/>
        <v>39809.47274</v>
      </c>
      <c r="U299" s="44">
        <f t="shared" si="8"/>
        <v>1860.362892</v>
      </c>
      <c r="V299" s="44">
        <f t="shared" si="9"/>
        <v>1.281659532</v>
      </c>
    </row>
    <row r="300">
      <c r="A300" s="52"/>
      <c r="B300" s="52"/>
      <c r="C300" s="52"/>
      <c r="D300" s="52"/>
      <c r="E300" s="52"/>
      <c r="F300" s="45">
        <f t="shared" si="10"/>
        <v>7.883576457</v>
      </c>
      <c r="G300" s="6">
        <f>config!$B$24</f>
        <v>800</v>
      </c>
      <c r="H300" s="6">
        <v>297.0</v>
      </c>
      <c r="I300" s="11">
        <f t="shared" si="6"/>
        <v>501828.2933</v>
      </c>
      <c r="J300" s="11">
        <v>2.0E8</v>
      </c>
      <c r="K300" s="11">
        <f t="shared" si="1"/>
        <v>3007527424</v>
      </c>
      <c r="L300" s="11">
        <f t="shared" si="2"/>
        <v>3007527424</v>
      </c>
      <c r="M300" s="46">
        <v>2.0</v>
      </c>
      <c r="N300" s="11">
        <f t="shared" si="3"/>
        <v>4010036566</v>
      </c>
      <c r="O300" s="11">
        <f t="shared" si="4"/>
        <v>8020073132</v>
      </c>
      <c r="P300" s="17">
        <f t="shared" si="5"/>
        <v>5223072627</v>
      </c>
      <c r="Q300" s="11">
        <f t="shared" si="11"/>
        <v>3691688.34</v>
      </c>
      <c r="R300" s="44">
        <f t="shared" si="7"/>
        <v>1414.819494</v>
      </c>
      <c r="S300" s="11">
        <f t="shared" si="12"/>
        <v>76652168.15</v>
      </c>
      <c r="T300" s="47">
        <f t="shared" si="13"/>
        <v>40406.61483</v>
      </c>
      <c r="U300" s="44">
        <f t="shared" si="8"/>
        <v>1897.020289</v>
      </c>
      <c r="V300" s="44">
        <f t="shared" si="9"/>
        <v>1.340821425</v>
      </c>
    </row>
    <row r="301">
      <c r="A301" s="52"/>
      <c r="B301" s="52"/>
      <c r="C301" s="52"/>
      <c r="D301" s="52"/>
      <c r="E301" s="52"/>
      <c r="F301" s="45">
        <f t="shared" si="10"/>
        <v>7.938761492</v>
      </c>
      <c r="G301" s="6">
        <f>config!$B$24</f>
        <v>800</v>
      </c>
      <c r="H301" s="6">
        <v>298.0</v>
      </c>
      <c r="I301" s="11">
        <f t="shared" si="6"/>
        <v>512868.5158</v>
      </c>
      <c r="J301" s="11">
        <v>2.0E8</v>
      </c>
      <c r="K301" s="11">
        <f t="shared" si="1"/>
        <v>3007693028</v>
      </c>
      <c r="L301" s="11">
        <f t="shared" si="2"/>
        <v>3007693028</v>
      </c>
      <c r="M301" s="46">
        <v>2.0</v>
      </c>
      <c r="N301" s="11">
        <f t="shared" si="3"/>
        <v>4010257370</v>
      </c>
      <c r="O301" s="11">
        <f t="shared" si="4"/>
        <v>8020514741</v>
      </c>
      <c r="P301" s="17">
        <f t="shared" si="5"/>
        <v>5223360225</v>
      </c>
      <c r="Q301" s="11">
        <f t="shared" si="11"/>
        <v>3787672.236</v>
      </c>
      <c r="R301" s="44">
        <f t="shared" si="7"/>
        <v>1379.042298</v>
      </c>
      <c r="S301" s="11">
        <f t="shared" si="12"/>
        <v>79334994.04</v>
      </c>
      <c r="T301" s="47">
        <f t="shared" si="13"/>
        <v>41012.71406</v>
      </c>
      <c r="U301" s="44">
        <f t="shared" si="8"/>
        <v>1934.399999</v>
      </c>
      <c r="V301" s="44">
        <f t="shared" si="9"/>
        <v>1.402712594</v>
      </c>
    </row>
    <row r="302">
      <c r="A302" s="52"/>
      <c r="B302" s="52"/>
      <c r="C302" s="52"/>
      <c r="D302" s="52"/>
      <c r="E302" s="52"/>
      <c r="F302" s="45">
        <f t="shared" si="10"/>
        <v>7.994332822</v>
      </c>
      <c r="G302" s="6">
        <f>config!$B$24</f>
        <v>800</v>
      </c>
      <c r="H302" s="6">
        <v>299.0</v>
      </c>
      <c r="I302" s="11">
        <f t="shared" si="6"/>
        <v>524151.6231</v>
      </c>
      <c r="J302" s="11">
        <v>2.0E8</v>
      </c>
      <c r="K302" s="11">
        <f t="shared" si="1"/>
        <v>3007862274</v>
      </c>
      <c r="L302" s="11">
        <f t="shared" si="2"/>
        <v>3007862274</v>
      </c>
      <c r="M302" s="46">
        <v>2.0</v>
      </c>
      <c r="N302" s="11">
        <f t="shared" si="3"/>
        <v>4010483032</v>
      </c>
      <c r="O302" s="11">
        <f t="shared" si="4"/>
        <v>8020966065</v>
      </c>
      <c r="P302" s="17">
        <f t="shared" si="5"/>
        <v>5223654150</v>
      </c>
      <c r="Q302" s="11">
        <f t="shared" si="11"/>
        <v>3886151.715</v>
      </c>
      <c r="R302" s="44">
        <f t="shared" si="7"/>
        <v>1344.171441</v>
      </c>
      <c r="S302" s="11">
        <f t="shared" si="12"/>
        <v>82111718.83</v>
      </c>
      <c r="T302" s="47">
        <f t="shared" si="13"/>
        <v>41627.90477</v>
      </c>
      <c r="U302" s="44">
        <f t="shared" si="8"/>
        <v>1972.516255</v>
      </c>
      <c r="V302" s="44">
        <f t="shared" si="9"/>
        <v>1.467458834</v>
      </c>
    </row>
    <row r="303">
      <c r="A303" s="52"/>
      <c r="B303" s="52"/>
      <c r="C303" s="52"/>
      <c r="D303" s="52"/>
      <c r="E303" s="52"/>
      <c r="F303" s="45">
        <f t="shared" si="10"/>
        <v>8.050293152</v>
      </c>
      <c r="G303" s="6">
        <f>config!$B$24</f>
        <v>800</v>
      </c>
      <c r="H303" s="6">
        <v>300.0</v>
      </c>
      <c r="I303" s="11">
        <f t="shared" si="6"/>
        <v>535682.9588</v>
      </c>
      <c r="J303" s="11">
        <v>2.0E8</v>
      </c>
      <c r="K303" s="11">
        <f t="shared" si="1"/>
        <v>3008035244</v>
      </c>
      <c r="L303" s="11">
        <f t="shared" si="2"/>
        <v>3008035244</v>
      </c>
      <c r="M303" s="46">
        <v>2.0</v>
      </c>
      <c r="N303" s="11">
        <f t="shared" si="3"/>
        <v>4010713659</v>
      </c>
      <c r="O303" s="11">
        <f t="shared" si="4"/>
        <v>8021427318</v>
      </c>
      <c r="P303" s="17">
        <f t="shared" si="5"/>
        <v>5223954541</v>
      </c>
      <c r="Q303" s="11">
        <f t="shared" si="11"/>
        <v>3987191.659</v>
      </c>
      <c r="R303" s="44">
        <f t="shared" si="7"/>
        <v>1310.183956</v>
      </c>
      <c r="S303" s="11">
        <f t="shared" si="12"/>
        <v>84985628.99</v>
      </c>
      <c r="T303" s="47">
        <f t="shared" si="13"/>
        <v>42252.32334</v>
      </c>
      <c r="U303" s="44">
        <f t="shared" si="8"/>
        <v>2011.383571</v>
      </c>
      <c r="V303" s="44">
        <f t="shared" si="9"/>
        <v>1.535191727</v>
      </c>
    </row>
    <row r="304">
      <c r="A304" s="52"/>
      <c r="B304" s="52"/>
      <c r="C304" s="52"/>
      <c r="D304" s="52"/>
      <c r="E304" s="52"/>
      <c r="F304" s="45">
        <f t="shared" si="10"/>
        <v>8.106645204</v>
      </c>
      <c r="G304" s="6">
        <f>config!$B$24</f>
        <v>800</v>
      </c>
      <c r="H304" s="6">
        <v>301.0</v>
      </c>
      <c r="I304" s="11">
        <f t="shared" si="6"/>
        <v>547467.9839</v>
      </c>
      <c r="J304" s="11">
        <v>2.0E8</v>
      </c>
      <c r="K304" s="11">
        <f t="shared" si="1"/>
        <v>3008212020</v>
      </c>
      <c r="L304" s="11">
        <f t="shared" si="2"/>
        <v>3008212020</v>
      </c>
      <c r="M304" s="46">
        <v>2.0</v>
      </c>
      <c r="N304" s="11">
        <f t="shared" si="3"/>
        <v>4010949360</v>
      </c>
      <c r="O304" s="11">
        <f t="shared" si="4"/>
        <v>8021898719</v>
      </c>
      <c r="P304" s="17">
        <f t="shared" si="5"/>
        <v>5224261541</v>
      </c>
      <c r="Q304" s="11">
        <f t="shared" si="11"/>
        <v>4090858.642</v>
      </c>
      <c r="R304" s="44">
        <f t="shared" si="7"/>
        <v>1277.057459</v>
      </c>
      <c r="S304" s="11">
        <f t="shared" si="12"/>
        <v>87960126</v>
      </c>
      <c r="T304" s="47">
        <f t="shared" si="13"/>
        <v>42886.10819</v>
      </c>
      <c r="U304" s="44">
        <f t="shared" si="8"/>
        <v>2051.016744</v>
      </c>
      <c r="V304" s="44">
        <f t="shared" si="9"/>
        <v>1.606048914</v>
      </c>
    </row>
    <row r="305">
      <c r="A305" s="52"/>
      <c r="B305" s="52"/>
      <c r="C305" s="52"/>
      <c r="D305" s="52"/>
      <c r="E305" s="52"/>
      <c r="F305" s="45">
        <f t="shared" si="10"/>
        <v>8.163391721</v>
      </c>
      <c r="G305" s="6">
        <f>config!$B$24</f>
        <v>800</v>
      </c>
      <c r="H305" s="6">
        <v>302.0</v>
      </c>
      <c r="I305" s="11">
        <f t="shared" si="6"/>
        <v>559512.2796</v>
      </c>
      <c r="J305" s="11">
        <v>2.0E8</v>
      </c>
      <c r="K305" s="11">
        <f t="shared" si="1"/>
        <v>3008392684</v>
      </c>
      <c r="L305" s="11">
        <f t="shared" si="2"/>
        <v>3008392684</v>
      </c>
      <c r="M305" s="46">
        <v>2.0</v>
      </c>
      <c r="N305" s="11">
        <f t="shared" si="3"/>
        <v>4011190246</v>
      </c>
      <c r="O305" s="11">
        <f t="shared" si="4"/>
        <v>8022380491</v>
      </c>
      <c r="P305" s="17">
        <f t="shared" si="5"/>
        <v>5224575295</v>
      </c>
      <c r="Q305" s="11">
        <f t="shared" si="11"/>
        <v>4197220.967</v>
      </c>
      <c r="R305" s="44">
        <f t="shared" si="7"/>
        <v>1244.770131</v>
      </c>
      <c r="S305" s="11">
        <f t="shared" si="12"/>
        <v>91038730.41</v>
      </c>
      <c r="T305" s="47">
        <f t="shared" si="13"/>
        <v>43529.39981</v>
      </c>
      <c r="U305" s="44">
        <f t="shared" si="8"/>
        <v>2091.430867</v>
      </c>
      <c r="V305" s="44">
        <f t="shared" si="9"/>
        <v>1.680174367</v>
      </c>
    </row>
    <row r="306">
      <c r="A306" s="52"/>
      <c r="B306" s="52"/>
      <c r="C306" s="52"/>
      <c r="D306" s="52"/>
      <c r="E306" s="52"/>
      <c r="F306" s="45">
        <f t="shared" si="10"/>
        <v>8.220535463</v>
      </c>
      <c r="G306" s="6">
        <f>config!$B$24</f>
        <v>800</v>
      </c>
      <c r="H306" s="6">
        <v>303.0</v>
      </c>
      <c r="I306" s="11">
        <f t="shared" si="6"/>
        <v>571821.5497</v>
      </c>
      <c r="J306" s="11">
        <v>2.0E8</v>
      </c>
      <c r="K306" s="11">
        <f t="shared" si="1"/>
        <v>3008577323</v>
      </c>
      <c r="L306" s="11">
        <f t="shared" si="2"/>
        <v>3008577323</v>
      </c>
      <c r="M306" s="46">
        <v>2.0</v>
      </c>
      <c r="N306" s="11">
        <f t="shared" si="3"/>
        <v>4011436431</v>
      </c>
      <c r="O306" s="11">
        <f t="shared" si="4"/>
        <v>8022872862</v>
      </c>
      <c r="P306" s="17">
        <f t="shared" si="5"/>
        <v>5224895951</v>
      </c>
      <c r="Q306" s="11">
        <f t="shared" si="11"/>
        <v>4306348.712</v>
      </c>
      <c r="R306" s="44">
        <f t="shared" si="7"/>
        <v>1213.30071</v>
      </c>
      <c r="S306" s="11">
        <f t="shared" si="12"/>
        <v>94225085.98</v>
      </c>
      <c r="T306" s="47">
        <f t="shared" si="13"/>
        <v>44182.34081</v>
      </c>
      <c r="U306" s="44">
        <f t="shared" si="8"/>
        <v>2132.641328</v>
      </c>
      <c r="V306" s="44">
        <f t="shared" si="9"/>
        <v>1.757718684</v>
      </c>
    </row>
    <row r="307">
      <c r="A307" s="52"/>
      <c r="B307" s="52"/>
      <c r="C307" s="52"/>
      <c r="D307" s="52"/>
      <c r="E307" s="52"/>
      <c r="F307" s="45">
        <f t="shared" si="10"/>
        <v>8.278079211</v>
      </c>
      <c r="G307" s="6">
        <f>config!$B$24</f>
        <v>800</v>
      </c>
      <c r="H307" s="6">
        <v>304.0</v>
      </c>
      <c r="I307" s="11">
        <f t="shared" si="6"/>
        <v>584401.6238</v>
      </c>
      <c r="J307" s="11">
        <v>2.0E8</v>
      </c>
      <c r="K307" s="11">
        <f t="shared" si="1"/>
        <v>3008766024</v>
      </c>
      <c r="L307" s="11">
        <f t="shared" si="2"/>
        <v>3008766024</v>
      </c>
      <c r="M307" s="46">
        <v>2.0</v>
      </c>
      <c r="N307" s="11">
        <f t="shared" si="3"/>
        <v>4011688032</v>
      </c>
      <c r="O307" s="11">
        <f t="shared" si="4"/>
        <v>8023376065</v>
      </c>
      <c r="P307" s="17">
        <f t="shared" si="5"/>
        <v>5225223662</v>
      </c>
      <c r="Q307" s="11">
        <f t="shared" si="11"/>
        <v>4418313.779</v>
      </c>
      <c r="R307" s="44">
        <f t="shared" si="7"/>
        <v>1182.62847</v>
      </c>
      <c r="S307" s="11">
        <f t="shared" si="12"/>
        <v>97522963.98</v>
      </c>
      <c r="T307" s="47">
        <f t="shared" si="13"/>
        <v>44845.07592</v>
      </c>
      <c r="U307" s="44">
        <f t="shared" si="8"/>
        <v>2174.663817</v>
      </c>
      <c r="V307" s="44">
        <f t="shared" si="9"/>
        <v>1.838839393</v>
      </c>
    </row>
    <row r="308">
      <c r="A308" s="52"/>
      <c r="B308" s="52"/>
      <c r="C308" s="52"/>
      <c r="D308" s="52"/>
      <c r="E308" s="52"/>
      <c r="F308" s="45">
        <f t="shared" si="10"/>
        <v>8.336025765</v>
      </c>
      <c r="G308" s="6">
        <f>config!$B$24</f>
        <v>800</v>
      </c>
      <c r="H308" s="6">
        <v>305.0</v>
      </c>
      <c r="I308" s="11">
        <f t="shared" si="6"/>
        <v>597258.4595</v>
      </c>
      <c r="J308" s="11">
        <v>2.0E8</v>
      </c>
      <c r="K308" s="11">
        <f t="shared" si="1"/>
        <v>3008958877</v>
      </c>
      <c r="L308" s="11">
        <f t="shared" si="2"/>
        <v>3008958877</v>
      </c>
      <c r="M308" s="46">
        <v>2.0</v>
      </c>
      <c r="N308" s="11">
        <f t="shared" si="3"/>
        <v>4011945169</v>
      </c>
      <c r="O308" s="11">
        <f t="shared" si="4"/>
        <v>8023890338</v>
      </c>
      <c r="P308" s="17">
        <f t="shared" si="5"/>
        <v>5225558583</v>
      </c>
      <c r="Q308" s="11">
        <f t="shared" si="11"/>
        <v>4533189.937</v>
      </c>
      <c r="R308" s="44">
        <f t="shared" si="7"/>
        <v>1152.733209</v>
      </c>
      <c r="S308" s="11">
        <f t="shared" si="12"/>
        <v>100936267.7</v>
      </c>
      <c r="T308" s="47">
        <f t="shared" si="13"/>
        <v>45517.75206</v>
      </c>
      <c r="U308" s="44">
        <f t="shared" si="8"/>
        <v>2217.514336</v>
      </c>
      <c r="V308" s="44">
        <f t="shared" si="9"/>
        <v>1.923701268</v>
      </c>
    </row>
    <row r="309">
      <c r="A309" s="52"/>
      <c r="B309" s="52"/>
      <c r="C309" s="52"/>
      <c r="D309" s="52"/>
      <c r="E309" s="52"/>
      <c r="F309" s="45">
        <f t="shared" si="10"/>
        <v>8.394377946</v>
      </c>
      <c r="G309" s="6">
        <f>config!$B$24</f>
        <v>800</v>
      </c>
      <c r="H309" s="6">
        <v>306.0</v>
      </c>
      <c r="I309" s="11">
        <f t="shared" si="6"/>
        <v>610398.1457</v>
      </c>
      <c r="J309" s="11">
        <v>2.0E8</v>
      </c>
      <c r="K309" s="11">
        <f t="shared" si="1"/>
        <v>3009155972</v>
      </c>
      <c r="L309" s="11">
        <f t="shared" si="2"/>
        <v>3009155972</v>
      </c>
      <c r="M309" s="46">
        <v>2.0</v>
      </c>
      <c r="N309" s="11">
        <f t="shared" si="3"/>
        <v>4012207963</v>
      </c>
      <c r="O309" s="11">
        <f t="shared" si="4"/>
        <v>8024415926</v>
      </c>
      <c r="P309" s="17">
        <f t="shared" si="5"/>
        <v>5225900872</v>
      </c>
      <c r="Q309" s="11">
        <f t="shared" si="11"/>
        <v>4651052.875</v>
      </c>
      <c r="R309" s="44">
        <f t="shared" si="7"/>
        <v>1123.59524</v>
      </c>
      <c r="S309" s="11">
        <f t="shared" si="12"/>
        <v>104469037.1</v>
      </c>
      <c r="T309" s="47">
        <f t="shared" si="13"/>
        <v>46200.51834</v>
      </c>
      <c r="U309" s="44">
        <f t="shared" si="8"/>
        <v>2261.209199</v>
      </c>
      <c r="V309" s="44">
        <f t="shared" si="9"/>
        <v>2.012476663</v>
      </c>
    </row>
    <row r="310">
      <c r="A310" s="52"/>
      <c r="B310" s="52"/>
      <c r="C310" s="52"/>
      <c r="D310" s="52"/>
      <c r="E310" s="52"/>
      <c r="F310" s="45">
        <f t="shared" si="10"/>
        <v>8.453138591</v>
      </c>
      <c r="G310" s="6">
        <f>config!$B$24</f>
        <v>800</v>
      </c>
      <c r="H310" s="6">
        <v>307.0</v>
      </c>
      <c r="I310" s="11">
        <f t="shared" si="6"/>
        <v>623826.9049</v>
      </c>
      <c r="J310" s="11">
        <v>2.0E8</v>
      </c>
      <c r="K310" s="11">
        <f t="shared" si="1"/>
        <v>3009357404</v>
      </c>
      <c r="L310" s="11">
        <f t="shared" si="2"/>
        <v>3009357404</v>
      </c>
      <c r="M310" s="46">
        <v>2.0</v>
      </c>
      <c r="N310" s="11">
        <f t="shared" si="3"/>
        <v>4012476538</v>
      </c>
      <c r="O310" s="11">
        <f t="shared" si="4"/>
        <v>8024953076</v>
      </c>
      <c r="P310" s="17">
        <f t="shared" si="5"/>
        <v>5226250691</v>
      </c>
      <c r="Q310" s="11">
        <f t="shared" si="11"/>
        <v>4771980.25</v>
      </c>
      <c r="R310" s="44">
        <f t="shared" si="7"/>
        <v>1095.195373</v>
      </c>
      <c r="S310" s="11">
        <f t="shared" si="12"/>
        <v>108125453.4</v>
      </c>
      <c r="T310" s="47">
        <f t="shared" si="13"/>
        <v>46893.52612</v>
      </c>
      <c r="U310" s="44">
        <f t="shared" si="8"/>
        <v>2305.765046</v>
      </c>
      <c r="V310" s="44">
        <f t="shared" si="9"/>
        <v>2.105345861</v>
      </c>
    </row>
    <row r="311">
      <c r="A311" s="52"/>
      <c r="B311" s="52"/>
      <c r="C311" s="52"/>
      <c r="D311" s="52"/>
      <c r="E311" s="52"/>
      <c r="F311" s="45">
        <f t="shared" si="10"/>
        <v>8.512310562</v>
      </c>
      <c r="G311" s="6">
        <f>config!$B$24</f>
        <v>800</v>
      </c>
      <c r="H311" s="6">
        <v>308.0</v>
      </c>
      <c r="I311" s="11">
        <f t="shared" si="6"/>
        <v>637551.0968</v>
      </c>
      <c r="J311" s="11">
        <v>2.0E8</v>
      </c>
      <c r="K311" s="11">
        <f t="shared" si="1"/>
        <v>3009563266</v>
      </c>
      <c r="L311" s="11">
        <f t="shared" si="2"/>
        <v>3009563266</v>
      </c>
      <c r="M311" s="46">
        <v>2.0</v>
      </c>
      <c r="N311" s="11">
        <f t="shared" si="3"/>
        <v>4012751022</v>
      </c>
      <c r="O311" s="11">
        <f t="shared" si="4"/>
        <v>8025502044</v>
      </c>
      <c r="P311" s="17">
        <f t="shared" si="5"/>
        <v>5226608206</v>
      </c>
      <c r="Q311" s="11">
        <f t="shared" si="11"/>
        <v>4896051.737</v>
      </c>
      <c r="R311" s="44">
        <f t="shared" si="7"/>
        <v>1067.514905</v>
      </c>
      <c r="S311" s="11">
        <f t="shared" si="12"/>
        <v>111909844.3</v>
      </c>
      <c r="T311" s="47">
        <f t="shared" si="13"/>
        <v>47596.92901</v>
      </c>
      <c r="U311" s="44">
        <f t="shared" si="8"/>
        <v>2351.19884</v>
      </c>
      <c r="V311" s="44">
        <f t="shared" si="9"/>
        <v>2.202497434</v>
      </c>
    </row>
    <row r="312">
      <c r="A312" s="52"/>
      <c r="B312" s="52"/>
      <c r="C312" s="52"/>
      <c r="D312" s="52"/>
      <c r="E312" s="52"/>
      <c r="F312" s="45">
        <f t="shared" si="10"/>
        <v>8.571896736</v>
      </c>
      <c r="G312" s="6">
        <f>config!$B$24</f>
        <v>800</v>
      </c>
      <c r="H312" s="6">
        <v>309.0</v>
      </c>
      <c r="I312" s="11">
        <f t="shared" si="6"/>
        <v>651577.2209</v>
      </c>
      <c r="J312" s="11">
        <v>2.0E8</v>
      </c>
      <c r="K312" s="11">
        <f t="shared" si="1"/>
        <v>3009773658</v>
      </c>
      <c r="L312" s="11">
        <f t="shared" si="2"/>
        <v>3009773658</v>
      </c>
      <c r="M312" s="46">
        <v>2.0</v>
      </c>
      <c r="N312" s="11">
        <f t="shared" si="3"/>
        <v>4013031544</v>
      </c>
      <c r="O312" s="11">
        <f t="shared" si="4"/>
        <v>8026063089</v>
      </c>
      <c r="P312" s="17">
        <f t="shared" si="5"/>
        <v>5226973587</v>
      </c>
      <c r="Q312" s="11">
        <f t="shared" si="11"/>
        <v>5023349.082</v>
      </c>
      <c r="R312" s="44">
        <f t="shared" si="7"/>
        <v>1040.535607</v>
      </c>
      <c r="S312" s="11">
        <f t="shared" si="12"/>
        <v>115826688.8</v>
      </c>
      <c r="T312" s="47">
        <f t="shared" si="13"/>
        <v>48310.88294</v>
      </c>
      <c r="U312" s="44">
        <f t="shared" si="8"/>
        <v>2397.527881</v>
      </c>
      <c r="V312" s="44">
        <f t="shared" si="9"/>
        <v>2.304128628</v>
      </c>
    </row>
    <row r="313">
      <c r="A313" s="52"/>
      <c r="B313" s="52"/>
      <c r="C313" s="52"/>
      <c r="D313" s="52"/>
      <c r="E313" s="52"/>
      <c r="F313" s="45">
        <f t="shared" si="10"/>
        <v>8.631900013</v>
      </c>
      <c r="G313" s="6">
        <f>config!$B$24</f>
        <v>800</v>
      </c>
      <c r="H313" s="6">
        <v>310.0</v>
      </c>
      <c r="I313" s="11">
        <f t="shared" si="6"/>
        <v>665911.9198</v>
      </c>
      <c r="J313" s="11">
        <v>2.0E8</v>
      </c>
      <c r="K313" s="11">
        <f t="shared" si="1"/>
        <v>3009988679</v>
      </c>
      <c r="L313" s="11">
        <f t="shared" si="2"/>
        <v>3009988679</v>
      </c>
      <c r="M313" s="46">
        <v>2.0</v>
      </c>
      <c r="N313" s="11">
        <f t="shared" si="3"/>
        <v>4013318238</v>
      </c>
      <c r="O313" s="11">
        <f t="shared" si="4"/>
        <v>8026636477</v>
      </c>
      <c r="P313" s="17">
        <f t="shared" si="5"/>
        <v>5227347006</v>
      </c>
      <c r="Q313" s="11">
        <f t="shared" si="11"/>
        <v>5153956.158</v>
      </c>
      <c r="R313" s="44">
        <f t="shared" si="7"/>
        <v>1014.239711</v>
      </c>
      <c r="S313" s="11">
        <f t="shared" si="12"/>
        <v>119880622.9</v>
      </c>
      <c r="T313" s="47">
        <f t="shared" si="13"/>
        <v>49035.54619</v>
      </c>
      <c r="U313" s="44">
        <f t="shared" si="8"/>
        <v>2444.76981</v>
      </c>
      <c r="V313" s="44">
        <f t="shared" si="9"/>
        <v>2.410445758</v>
      </c>
    </row>
    <row r="314">
      <c r="A314" s="52"/>
      <c r="B314" s="52"/>
      <c r="C314" s="52"/>
      <c r="D314" s="52"/>
      <c r="E314" s="52"/>
      <c r="F314" s="45">
        <f t="shared" si="10"/>
        <v>8.692323313</v>
      </c>
      <c r="G314" s="6">
        <f>config!$B$24</f>
        <v>800</v>
      </c>
      <c r="H314" s="6">
        <v>311.0</v>
      </c>
      <c r="I314" s="11">
        <f t="shared" si="6"/>
        <v>680561.982</v>
      </c>
      <c r="J314" s="11">
        <v>2.0E8</v>
      </c>
      <c r="K314" s="11">
        <f t="shared" si="1"/>
        <v>3010208430</v>
      </c>
      <c r="L314" s="11">
        <f t="shared" si="2"/>
        <v>3010208430</v>
      </c>
      <c r="M314" s="46">
        <v>2.0</v>
      </c>
      <c r="N314" s="11">
        <f t="shared" si="3"/>
        <v>4013611240</v>
      </c>
      <c r="O314" s="11">
        <f t="shared" si="4"/>
        <v>8027222479</v>
      </c>
      <c r="P314" s="17">
        <f t="shared" si="5"/>
        <v>5227728640</v>
      </c>
      <c r="Q314" s="11">
        <f t="shared" si="11"/>
        <v>5287959.018</v>
      </c>
      <c r="R314" s="44">
        <f t="shared" si="7"/>
        <v>988.6099007</v>
      </c>
      <c r="S314" s="11">
        <f t="shared" si="12"/>
        <v>124076444.7</v>
      </c>
      <c r="T314" s="47">
        <f t="shared" si="13"/>
        <v>49771.07938</v>
      </c>
      <c r="U314" s="44">
        <f t="shared" si="8"/>
        <v>2492.942614</v>
      </c>
      <c r="V314" s="44">
        <f t="shared" si="9"/>
        <v>2.521664624</v>
      </c>
    </row>
    <row r="315">
      <c r="A315" s="52"/>
      <c r="B315" s="52"/>
      <c r="C315" s="52"/>
      <c r="D315" s="52"/>
      <c r="E315" s="52"/>
      <c r="F315" s="45">
        <f t="shared" si="10"/>
        <v>8.753169576</v>
      </c>
      <c r="G315" s="6">
        <f>config!$B$24</f>
        <v>800</v>
      </c>
      <c r="H315" s="6">
        <v>312.0</v>
      </c>
      <c r="I315" s="11">
        <f t="shared" si="6"/>
        <v>695534.3456</v>
      </c>
      <c r="J315" s="11">
        <v>2.0E8</v>
      </c>
      <c r="K315" s="11">
        <f t="shared" si="1"/>
        <v>3010433015</v>
      </c>
      <c r="L315" s="11">
        <f t="shared" si="2"/>
        <v>3010433015</v>
      </c>
      <c r="M315" s="46">
        <v>2.0</v>
      </c>
      <c r="N315" s="11">
        <f t="shared" si="3"/>
        <v>4013910687</v>
      </c>
      <c r="O315" s="11">
        <f t="shared" si="4"/>
        <v>8027821374</v>
      </c>
      <c r="P315" s="17">
        <f t="shared" si="5"/>
        <v>5228118670</v>
      </c>
      <c r="Q315" s="11">
        <f t="shared" si="11"/>
        <v>5425445.952</v>
      </c>
      <c r="R315" s="44">
        <f t="shared" si="7"/>
        <v>963.6292971</v>
      </c>
      <c r="S315" s="11">
        <f t="shared" si="12"/>
        <v>128419120.3</v>
      </c>
      <c r="T315" s="47">
        <f t="shared" si="13"/>
        <v>50517.64557</v>
      </c>
      <c r="U315" s="44">
        <f t="shared" si="8"/>
        <v>2542.064636</v>
      </c>
      <c r="V315" s="44">
        <f t="shared" si="9"/>
        <v>2.638010948</v>
      </c>
    </row>
    <row r="316">
      <c r="A316" s="52"/>
      <c r="B316" s="52"/>
      <c r="C316" s="52"/>
      <c r="D316" s="52"/>
      <c r="E316" s="52"/>
      <c r="F316" s="45">
        <f t="shared" si="10"/>
        <v>8.814441763</v>
      </c>
      <c r="G316" s="6">
        <f>config!$B$24</f>
        <v>800</v>
      </c>
      <c r="H316" s="6">
        <v>313.0</v>
      </c>
      <c r="I316" s="11">
        <f t="shared" si="6"/>
        <v>710836.1012</v>
      </c>
      <c r="J316" s="11">
        <v>2.0E8</v>
      </c>
      <c r="K316" s="11">
        <f t="shared" si="1"/>
        <v>3010662542</v>
      </c>
      <c r="L316" s="11">
        <f t="shared" si="2"/>
        <v>3010662542</v>
      </c>
      <c r="M316" s="46">
        <v>2.0</v>
      </c>
      <c r="N316" s="11">
        <f t="shared" si="3"/>
        <v>4014216722</v>
      </c>
      <c r="O316" s="11">
        <f t="shared" si="4"/>
        <v>8028433444</v>
      </c>
      <c r="P316" s="17">
        <f t="shared" si="5"/>
        <v>5228517280</v>
      </c>
      <c r="Q316" s="11">
        <f t="shared" si="11"/>
        <v>5566507.547</v>
      </c>
      <c r="R316" s="44">
        <f t="shared" si="7"/>
        <v>939.28145</v>
      </c>
      <c r="S316" s="11">
        <f t="shared" si="12"/>
        <v>132913789.5</v>
      </c>
      <c r="T316" s="47">
        <f t="shared" si="13"/>
        <v>51275.41025</v>
      </c>
      <c r="U316" s="44">
        <f t="shared" si="8"/>
        <v>2592.154579</v>
      </c>
      <c r="V316" s="44">
        <f t="shared" si="9"/>
        <v>2.759720826</v>
      </c>
    </row>
    <row r="317">
      <c r="A317" s="52"/>
      <c r="B317" s="52"/>
      <c r="C317" s="52"/>
      <c r="D317" s="52"/>
      <c r="E317" s="52"/>
      <c r="F317" s="45">
        <f t="shared" si="10"/>
        <v>8.876142855</v>
      </c>
      <c r="G317" s="6">
        <f>config!$B$24</f>
        <v>800</v>
      </c>
      <c r="H317" s="6">
        <v>314.0</v>
      </c>
      <c r="I317" s="11">
        <f t="shared" si="6"/>
        <v>726474.4954</v>
      </c>
      <c r="J317" s="11">
        <v>2.0E8</v>
      </c>
      <c r="K317" s="11">
        <f t="shared" si="1"/>
        <v>3010897117</v>
      </c>
      <c r="L317" s="11">
        <f t="shared" si="2"/>
        <v>3010897117</v>
      </c>
      <c r="M317" s="46">
        <v>2.0</v>
      </c>
      <c r="N317" s="11">
        <f t="shared" si="3"/>
        <v>4014529490</v>
      </c>
      <c r="O317" s="11">
        <f t="shared" si="4"/>
        <v>8029058980</v>
      </c>
      <c r="P317" s="17">
        <f t="shared" si="5"/>
        <v>5228924661</v>
      </c>
      <c r="Q317" s="11">
        <f t="shared" si="11"/>
        <v>5711236.743</v>
      </c>
      <c r="R317" s="44">
        <f t="shared" si="7"/>
        <v>915.5503257</v>
      </c>
      <c r="S317" s="11">
        <f t="shared" si="12"/>
        <v>137565772.1</v>
      </c>
      <c r="T317" s="47">
        <f t="shared" si="13"/>
        <v>52044.54141</v>
      </c>
      <c r="U317" s="44">
        <f t="shared" si="8"/>
        <v>2643.231517</v>
      </c>
      <c r="V317" s="44">
        <f t="shared" si="9"/>
        <v>2.887041206</v>
      </c>
    </row>
    <row r="318">
      <c r="A318" s="52"/>
      <c r="B318" s="52"/>
      <c r="C318" s="52"/>
      <c r="D318" s="52"/>
      <c r="E318" s="52"/>
      <c r="F318" s="45">
        <f t="shared" si="10"/>
        <v>8.938275855</v>
      </c>
      <c r="G318" s="6">
        <f>config!$B$24</f>
        <v>800</v>
      </c>
      <c r="H318" s="6">
        <v>315.0</v>
      </c>
      <c r="I318" s="11">
        <f t="shared" si="6"/>
        <v>742456.9343</v>
      </c>
      <c r="J318" s="11">
        <v>2.0E8</v>
      </c>
      <c r="K318" s="11">
        <f t="shared" si="1"/>
        <v>3011136854</v>
      </c>
      <c r="L318" s="11">
        <f t="shared" si="2"/>
        <v>3011136854</v>
      </c>
      <c r="M318" s="46">
        <v>2.0</v>
      </c>
      <c r="N318" s="11">
        <f t="shared" si="3"/>
        <v>4014849139</v>
      </c>
      <c r="O318" s="11">
        <f t="shared" si="4"/>
        <v>8029698277</v>
      </c>
      <c r="P318" s="17">
        <f t="shared" si="5"/>
        <v>5229341003</v>
      </c>
      <c r="Q318" s="11">
        <f t="shared" si="11"/>
        <v>5859728.899</v>
      </c>
      <c r="R318" s="44">
        <f t="shared" si="7"/>
        <v>892.4202968</v>
      </c>
      <c r="S318" s="11">
        <f t="shared" si="12"/>
        <v>142380574.2</v>
      </c>
      <c r="T318" s="47">
        <f t="shared" si="13"/>
        <v>52825.20953</v>
      </c>
      <c r="U318" s="44">
        <f t="shared" si="8"/>
        <v>2695.314896</v>
      </c>
      <c r="V318" s="44">
        <f t="shared" si="9"/>
        <v>3.020230385</v>
      </c>
    </row>
    <row r="319">
      <c r="A319" s="52"/>
      <c r="B319" s="52"/>
      <c r="C319" s="52"/>
      <c r="D319" s="52"/>
      <c r="E319" s="52"/>
      <c r="F319" s="45">
        <f t="shared" si="10"/>
        <v>9.000843786</v>
      </c>
      <c r="G319" s="6">
        <f>config!$B$24</f>
        <v>800</v>
      </c>
      <c r="H319" s="6">
        <v>316.0</v>
      </c>
      <c r="I319" s="11">
        <f t="shared" si="6"/>
        <v>758790.9869</v>
      </c>
      <c r="J319" s="11">
        <v>2.0E8</v>
      </c>
      <c r="K319" s="11">
        <f t="shared" si="1"/>
        <v>3011381865</v>
      </c>
      <c r="L319" s="11">
        <f t="shared" si="2"/>
        <v>3011381865</v>
      </c>
      <c r="M319" s="46">
        <v>2.0</v>
      </c>
      <c r="N319" s="11">
        <f t="shared" si="3"/>
        <v>4015175820</v>
      </c>
      <c r="O319" s="11">
        <f t="shared" si="4"/>
        <v>8030351639</v>
      </c>
      <c r="P319" s="17">
        <f t="shared" si="5"/>
        <v>5229766505</v>
      </c>
      <c r="Q319" s="11">
        <f t="shared" si="11"/>
        <v>6012081.85</v>
      </c>
      <c r="R319" s="44">
        <f t="shared" si="7"/>
        <v>869.876132</v>
      </c>
      <c r="S319" s="11">
        <f t="shared" si="12"/>
        <v>147363894.2</v>
      </c>
      <c r="T319" s="47">
        <f t="shared" si="13"/>
        <v>53617.58767</v>
      </c>
      <c r="U319" s="44">
        <f t="shared" si="8"/>
        <v>2748.42455</v>
      </c>
      <c r="V319" s="44">
        <f t="shared" si="9"/>
        <v>3.159558526</v>
      </c>
    </row>
    <row r="320">
      <c r="A320" s="52"/>
      <c r="B320" s="52"/>
      <c r="C320" s="52"/>
      <c r="D320" s="52"/>
      <c r="E320" s="52"/>
      <c r="F320" s="45">
        <f t="shared" si="10"/>
        <v>9.063849693</v>
      </c>
      <c r="G320" s="6">
        <f>config!$B$24</f>
        <v>800</v>
      </c>
      <c r="H320" s="6">
        <v>317.0</v>
      </c>
      <c r="I320" s="11">
        <f t="shared" si="6"/>
        <v>775484.3886</v>
      </c>
      <c r="J320" s="11">
        <v>2.0E8</v>
      </c>
      <c r="K320" s="11">
        <f t="shared" si="1"/>
        <v>3011632266</v>
      </c>
      <c r="L320" s="11">
        <f t="shared" si="2"/>
        <v>3011632266</v>
      </c>
      <c r="M320" s="46">
        <v>2.0</v>
      </c>
      <c r="N320" s="11">
        <f t="shared" si="3"/>
        <v>4015509688</v>
      </c>
      <c r="O320" s="11">
        <f t="shared" si="4"/>
        <v>8031019376</v>
      </c>
      <c r="P320" s="17">
        <f t="shared" si="5"/>
        <v>5230201368</v>
      </c>
      <c r="Q320" s="11">
        <f t="shared" si="11"/>
        <v>6168395.978</v>
      </c>
      <c r="R320" s="44">
        <f t="shared" si="7"/>
        <v>847.9029859</v>
      </c>
      <c r="S320" s="11">
        <f t="shared" si="12"/>
        <v>152521630.5</v>
      </c>
      <c r="T320" s="47">
        <f t="shared" si="13"/>
        <v>54421.85149</v>
      </c>
      <c r="U320" s="44">
        <f t="shared" si="8"/>
        <v>2802.580698</v>
      </c>
      <c r="V320" s="44">
        <f t="shared" si="9"/>
        <v>3.305308207</v>
      </c>
    </row>
    <row r="321">
      <c r="A321" s="52"/>
      <c r="B321" s="52"/>
      <c r="C321" s="52"/>
      <c r="D321" s="52"/>
      <c r="E321" s="52"/>
      <c r="F321" s="45">
        <f t="shared" si="10"/>
        <v>9.127296641</v>
      </c>
      <c r="G321" s="6">
        <f>config!$B$24</f>
        <v>800</v>
      </c>
      <c r="H321" s="6">
        <v>318.0</v>
      </c>
      <c r="I321" s="11">
        <f t="shared" si="6"/>
        <v>792545.0451</v>
      </c>
      <c r="J321" s="11">
        <v>2.0E8</v>
      </c>
      <c r="K321" s="11">
        <f t="shared" si="1"/>
        <v>3011888176</v>
      </c>
      <c r="L321" s="11">
        <f t="shared" si="2"/>
        <v>3011888176</v>
      </c>
      <c r="M321" s="46">
        <v>2.0</v>
      </c>
      <c r="N321" s="11">
        <f t="shared" si="3"/>
        <v>4015850901</v>
      </c>
      <c r="O321" s="11">
        <f t="shared" si="4"/>
        <v>8031701802</v>
      </c>
      <c r="P321" s="17">
        <f t="shared" si="5"/>
        <v>5230645798</v>
      </c>
      <c r="Q321" s="11">
        <f t="shared" si="11"/>
        <v>6328774.274</v>
      </c>
      <c r="R321" s="44">
        <f t="shared" si="7"/>
        <v>826.4863894</v>
      </c>
      <c r="S321" s="11">
        <f t="shared" si="12"/>
        <v>157859887.6</v>
      </c>
      <c r="T321" s="47">
        <f t="shared" si="13"/>
        <v>55238.17926</v>
      </c>
      <c r="U321" s="44">
        <f t="shared" si="8"/>
        <v>2857.803963</v>
      </c>
      <c r="V321" s="44">
        <f t="shared" si="9"/>
        <v>3.457774986</v>
      </c>
    </row>
    <row r="322">
      <c r="A322" s="52"/>
      <c r="B322" s="52"/>
      <c r="C322" s="52"/>
      <c r="D322" s="52"/>
      <c r="E322" s="52"/>
      <c r="F322" s="45">
        <f t="shared" si="10"/>
        <v>9.191187717</v>
      </c>
      <c r="G322" s="6">
        <f>config!$B$24</f>
        <v>800</v>
      </c>
      <c r="H322" s="6">
        <v>319.0</v>
      </c>
      <c r="I322" s="11">
        <f t="shared" si="6"/>
        <v>809981.0361</v>
      </c>
      <c r="J322" s="11">
        <v>2.0E8</v>
      </c>
      <c r="K322" s="11">
        <f t="shared" si="1"/>
        <v>3012149716</v>
      </c>
      <c r="L322" s="11">
        <f t="shared" si="2"/>
        <v>3012149716</v>
      </c>
      <c r="M322" s="46">
        <v>2.0</v>
      </c>
      <c r="N322" s="11">
        <f t="shared" si="3"/>
        <v>4016199621</v>
      </c>
      <c r="O322" s="11">
        <f t="shared" si="4"/>
        <v>8032399241</v>
      </c>
      <c r="P322" s="17">
        <f t="shared" si="5"/>
        <v>5231100006</v>
      </c>
      <c r="Q322" s="11">
        <f t="shared" si="11"/>
        <v>6493322.405</v>
      </c>
      <c r="R322" s="44">
        <f t="shared" si="7"/>
        <v>805.6122398</v>
      </c>
      <c r="S322" s="11">
        <f t="shared" si="12"/>
        <v>163384983.7</v>
      </c>
      <c r="T322" s="47">
        <f t="shared" si="13"/>
        <v>56066.75195</v>
      </c>
      <c r="U322" s="44">
        <f t="shared" si="8"/>
        <v>2914.115371</v>
      </c>
      <c r="V322" s="44">
        <f t="shared" si="9"/>
        <v>3.617267995</v>
      </c>
    </row>
    <row r="323">
      <c r="A323" s="52"/>
      <c r="B323" s="52"/>
      <c r="C323" s="52"/>
      <c r="D323" s="52"/>
      <c r="E323" s="52"/>
      <c r="F323" s="45">
        <f t="shared" si="10"/>
        <v>9.255526031</v>
      </c>
      <c r="G323" s="6">
        <f>config!$B$24</f>
        <v>800</v>
      </c>
      <c r="H323" s="6">
        <v>320.0</v>
      </c>
      <c r="I323" s="11">
        <f t="shared" si="6"/>
        <v>827800.6189</v>
      </c>
      <c r="J323" s="11">
        <v>2.0E8</v>
      </c>
      <c r="K323" s="11">
        <f t="shared" si="1"/>
        <v>3012417009</v>
      </c>
      <c r="L323" s="11">
        <f t="shared" si="2"/>
        <v>3012417009</v>
      </c>
      <c r="M323" s="46">
        <v>2.0</v>
      </c>
      <c r="N323" s="11">
        <f t="shared" si="3"/>
        <v>4016556012</v>
      </c>
      <c r="O323" s="11">
        <f t="shared" si="4"/>
        <v>8033112025</v>
      </c>
      <c r="P323" s="17">
        <f t="shared" si="5"/>
        <v>5231564206</v>
      </c>
      <c r="Q323" s="11">
        <f t="shared" si="11"/>
        <v>6662148.787</v>
      </c>
      <c r="R323" s="44">
        <f t="shared" si="7"/>
        <v>785.266792</v>
      </c>
      <c r="S323" s="11">
        <f t="shared" si="12"/>
        <v>169103458.1</v>
      </c>
      <c r="T323" s="47">
        <f t="shared" si="13"/>
        <v>56907.75323</v>
      </c>
      <c r="U323" s="44">
        <f t="shared" si="8"/>
        <v>2971.536364</v>
      </c>
      <c r="V323" s="44">
        <f t="shared" si="9"/>
        <v>3.784110565</v>
      </c>
    </row>
    <row r="324">
      <c r="A324" s="52"/>
      <c r="B324" s="52"/>
      <c r="C324" s="52"/>
      <c r="D324" s="52"/>
      <c r="E324" s="52"/>
      <c r="F324" s="45">
        <f t="shared" si="10"/>
        <v>9.320314713</v>
      </c>
      <c r="G324" s="6">
        <f>config!$B$24</f>
        <v>800</v>
      </c>
      <c r="H324" s="6">
        <v>321.0</v>
      </c>
      <c r="I324" s="11">
        <f t="shared" si="6"/>
        <v>846012.2325</v>
      </c>
      <c r="J324" s="11">
        <v>2.0E8</v>
      </c>
      <c r="K324" s="11">
        <f t="shared" si="1"/>
        <v>3012690183</v>
      </c>
      <c r="L324" s="11">
        <f t="shared" si="2"/>
        <v>3012690183</v>
      </c>
      <c r="M324" s="46">
        <v>2.0</v>
      </c>
      <c r="N324" s="11">
        <f t="shared" si="3"/>
        <v>4016920245</v>
      </c>
      <c r="O324" s="11">
        <f t="shared" si="4"/>
        <v>8033840489</v>
      </c>
      <c r="P324" s="17">
        <f t="shared" si="5"/>
        <v>5232038619</v>
      </c>
      <c r="Q324" s="11">
        <f t="shared" si="11"/>
        <v>6835364.656</v>
      </c>
      <c r="R324" s="44">
        <f t="shared" si="7"/>
        <v>765.4366493</v>
      </c>
      <c r="S324" s="11">
        <f t="shared" si="12"/>
        <v>175022079.1</v>
      </c>
      <c r="T324" s="47">
        <f t="shared" si="13"/>
        <v>57761.36953</v>
      </c>
      <c r="U324" s="44">
        <f t="shared" si="8"/>
        <v>3030.088805</v>
      </c>
      <c r="V324" s="44">
        <f t="shared" si="9"/>
        <v>3.958640872</v>
      </c>
    </row>
    <row r="325">
      <c r="A325" s="52"/>
      <c r="B325" s="52"/>
      <c r="C325" s="52"/>
      <c r="D325" s="52"/>
      <c r="E325" s="52"/>
      <c r="F325" s="45">
        <f t="shared" si="10"/>
        <v>9.385556916</v>
      </c>
      <c r="G325" s="6">
        <f>config!$B$24</f>
        <v>800</v>
      </c>
      <c r="H325" s="6">
        <v>322.0</v>
      </c>
      <c r="I325" s="11">
        <f t="shared" si="6"/>
        <v>864624.5017</v>
      </c>
      <c r="J325" s="11">
        <v>2.0E8</v>
      </c>
      <c r="K325" s="11">
        <f t="shared" si="1"/>
        <v>3012969368</v>
      </c>
      <c r="L325" s="11">
        <f t="shared" si="2"/>
        <v>3012969368</v>
      </c>
      <c r="M325" s="46">
        <v>2.0</v>
      </c>
      <c r="N325" s="11">
        <f t="shared" si="3"/>
        <v>4017292490</v>
      </c>
      <c r="O325" s="11">
        <f t="shared" si="4"/>
        <v>8034584980</v>
      </c>
      <c r="P325" s="17">
        <f t="shared" si="5"/>
        <v>5232523468</v>
      </c>
      <c r="Q325" s="11">
        <f t="shared" si="11"/>
        <v>7013084.137</v>
      </c>
      <c r="R325" s="44">
        <f t="shared" si="7"/>
        <v>746.1087542</v>
      </c>
      <c r="S325" s="11">
        <f t="shared" si="12"/>
        <v>181147851.9</v>
      </c>
      <c r="T325" s="47">
        <f t="shared" si="13"/>
        <v>58627.79007</v>
      </c>
      <c r="U325" s="44">
        <f t="shared" si="8"/>
        <v>3089.794988</v>
      </c>
      <c r="V325" s="44">
        <f t="shared" si="9"/>
        <v>4.141212619</v>
      </c>
    </row>
    <row r="326">
      <c r="A326" s="52"/>
      <c r="B326" s="52"/>
      <c r="C326" s="52"/>
      <c r="D326" s="52"/>
      <c r="E326" s="52"/>
      <c r="F326" s="45">
        <f t="shared" si="10"/>
        <v>9.451255815</v>
      </c>
      <c r="G326" s="6">
        <f>config!$B$24</f>
        <v>800</v>
      </c>
      <c r="H326" s="6">
        <v>323.0</v>
      </c>
      <c r="I326" s="11">
        <f t="shared" si="6"/>
        <v>883646.2407</v>
      </c>
      <c r="J326" s="11">
        <v>2.0E8</v>
      </c>
      <c r="K326" s="11">
        <f t="shared" si="1"/>
        <v>3013254694</v>
      </c>
      <c r="L326" s="11">
        <f t="shared" si="2"/>
        <v>3013254694</v>
      </c>
      <c r="M326" s="46">
        <v>2.0</v>
      </c>
      <c r="N326" s="11">
        <f t="shared" si="3"/>
        <v>4017672925</v>
      </c>
      <c r="O326" s="11">
        <f t="shared" si="4"/>
        <v>8035345850</v>
      </c>
      <c r="P326" s="17">
        <f t="shared" si="5"/>
        <v>5233018985</v>
      </c>
      <c r="Q326" s="11">
        <f t="shared" si="11"/>
        <v>7195424.324</v>
      </c>
      <c r="R326" s="44">
        <f t="shared" si="7"/>
        <v>727.2703803</v>
      </c>
      <c r="S326" s="11">
        <f t="shared" si="12"/>
        <v>187488026.7</v>
      </c>
      <c r="T326" s="47">
        <f t="shared" si="13"/>
        <v>59507.20692</v>
      </c>
      <c r="U326" s="44">
        <f t="shared" si="8"/>
        <v>3150.677648</v>
      </c>
      <c r="V326" s="44">
        <f t="shared" si="9"/>
        <v>4.332195746</v>
      </c>
    </row>
    <row r="327">
      <c r="A327" s="52"/>
      <c r="B327" s="52"/>
      <c r="C327" s="52"/>
      <c r="D327" s="52"/>
      <c r="E327" s="52"/>
      <c r="F327" s="45">
        <f t="shared" si="10"/>
        <v>9.517414605</v>
      </c>
      <c r="G327" s="6">
        <f>config!$B$24</f>
        <v>800</v>
      </c>
      <c r="H327" s="6">
        <v>324.0</v>
      </c>
      <c r="I327" s="11">
        <f t="shared" si="6"/>
        <v>903086.458</v>
      </c>
      <c r="J327" s="11">
        <v>2.0E8</v>
      </c>
      <c r="K327" s="11">
        <f t="shared" si="1"/>
        <v>3013546297</v>
      </c>
      <c r="L327" s="11">
        <f t="shared" si="2"/>
        <v>3013546297</v>
      </c>
      <c r="M327" s="46">
        <v>2.0</v>
      </c>
      <c r="N327" s="11">
        <f t="shared" si="3"/>
        <v>4018061729</v>
      </c>
      <c r="O327" s="11">
        <f t="shared" si="4"/>
        <v>8036123458</v>
      </c>
      <c r="P327" s="17">
        <f t="shared" si="5"/>
        <v>5233525402</v>
      </c>
      <c r="Q327" s="11">
        <f t="shared" si="11"/>
        <v>7382505.357</v>
      </c>
      <c r="R327" s="44">
        <f t="shared" si="7"/>
        <v>708.9091236</v>
      </c>
      <c r="S327" s="11">
        <f t="shared" si="12"/>
        <v>194050107.7</v>
      </c>
      <c r="T327" s="47">
        <f t="shared" si="13"/>
        <v>60399.81502</v>
      </c>
      <c r="U327" s="44">
        <f t="shared" si="8"/>
        <v>3212.759966</v>
      </c>
      <c r="V327" s="44">
        <f t="shared" si="9"/>
        <v>4.531977173</v>
      </c>
    </row>
    <row r="328">
      <c r="A328" s="52"/>
      <c r="B328" s="52"/>
      <c r="C328" s="52"/>
      <c r="D328" s="52"/>
      <c r="E328" s="52"/>
      <c r="F328" s="45">
        <f t="shared" si="10"/>
        <v>9.584036508</v>
      </c>
      <c r="G328" s="6">
        <f>config!$B$24</f>
        <v>800</v>
      </c>
      <c r="H328" s="6">
        <v>325.0</v>
      </c>
      <c r="I328" s="11">
        <f t="shared" si="6"/>
        <v>922954.3601</v>
      </c>
      <c r="J328" s="11">
        <v>2.0E8</v>
      </c>
      <c r="K328" s="11">
        <f t="shared" si="1"/>
        <v>3013844315</v>
      </c>
      <c r="L328" s="11">
        <f t="shared" si="2"/>
        <v>3013844315</v>
      </c>
      <c r="M328" s="46">
        <v>2.0</v>
      </c>
      <c r="N328" s="11">
        <f t="shared" si="3"/>
        <v>4018459087</v>
      </c>
      <c r="O328" s="11">
        <f t="shared" si="4"/>
        <v>8036918174</v>
      </c>
      <c r="P328" s="17">
        <f t="shared" si="5"/>
        <v>5234042961</v>
      </c>
      <c r="Q328" s="11">
        <f t="shared" si="11"/>
        <v>7574450.496</v>
      </c>
      <c r="R328" s="44">
        <f t="shared" si="7"/>
        <v>691.0128944</v>
      </c>
      <c r="S328" s="11">
        <f t="shared" si="12"/>
        <v>200841861.4</v>
      </c>
      <c r="T328" s="47">
        <f t="shared" si="13"/>
        <v>61305.81225</v>
      </c>
      <c r="U328" s="44">
        <f t="shared" si="8"/>
        <v>3276.065581</v>
      </c>
      <c r="V328" s="44">
        <f t="shared" si="9"/>
        <v>4.740961576</v>
      </c>
    </row>
    <row r="329">
      <c r="A329" s="52"/>
      <c r="B329" s="52"/>
      <c r="C329" s="52"/>
      <c r="D329" s="52"/>
      <c r="E329" s="52"/>
      <c r="F329" s="45">
        <f t="shared" si="10"/>
        <v>9.651124763</v>
      </c>
      <c r="G329" s="6">
        <f>config!$B$24</f>
        <v>800</v>
      </c>
      <c r="H329" s="6">
        <v>326.0</v>
      </c>
      <c r="I329" s="11">
        <f t="shared" si="6"/>
        <v>943259.356</v>
      </c>
      <c r="J329" s="11">
        <v>2.0E8</v>
      </c>
      <c r="K329" s="11">
        <f t="shared" si="1"/>
        <v>3014148890</v>
      </c>
      <c r="L329" s="11">
        <f t="shared" si="2"/>
        <v>3014148890</v>
      </c>
      <c r="M329" s="46">
        <v>2.0</v>
      </c>
      <c r="N329" s="11">
        <f t="shared" si="3"/>
        <v>4018865187</v>
      </c>
      <c r="O329" s="11">
        <f t="shared" si="4"/>
        <v>8037730374</v>
      </c>
      <c r="P329" s="17">
        <f t="shared" si="5"/>
        <v>5234571906</v>
      </c>
      <c r="Q329" s="11">
        <f t="shared" si="11"/>
        <v>7771386.209</v>
      </c>
      <c r="R329" s="44">
        <f t="shared" si="7"/>
        <v>673.5699096</v>
      </c>
      <c r="S329" s="11">
        <f t="shared" si="12"/>
        <v>207871326.6</v>
      </c>
      <c r="T329" s="47">
        <f t="shared" si="13"/>
        <v>62225.39943</v>
      </c>
      <c r="U329" s="44">
        <f t="shared" si="8"/>
        <v>3340.618598</v>
      </c>
      <c r="V329" s="44">
        <f t="shared" si="9"/>
        <v>4.959572199</v>
      </c>
    </row>
    <row r="330">
      <c r="A330" s="52"/>
      <c r="B330" s="52"/>
      <c r="C330" s="52"/>
      <c r="D330" s="52"/>
      <c r="E330" s="52"/>
      <c r="F330" s="45">
        <f t="shared" si="10"/>
        <v>9.718682637</v>
      </c>
      <c r="G330" s="6">
        <f>config!$B$24</f>
        <v>800</v>
      </c>
      <c r="H330" s="6">
        <v>327.0</v>
      </c>
      <c r="I330" s="11">
        <f t="shared" si="6"/>
        <v>964011.0618</v>
      </c>
      <c r="J330" s="11">
        <v>2.0E8</v>
      </c>
      <c r="K330" s="11">
        <f t="shared" si="1"/>
        <v>3014460166</v>
      </c>
      <c r="L330" s="11">
        <f t="shared" si="2"/>
        <v>3014460166</v>
      </c>
      <c r="M330" s="46">
        <v>2.0</v>
      </c>
      <c r="N330" s="11">
        <f t="shared" si="3"/>
        <v>4019280221</v>
      </c>
      <c r="O330" s="11">
        <f t="shared" si="4"/>
        <v>8038560442</v>
      </c>
      <c r="P330" s="17">
        <f t="shared" si="5"/>
        <v>5235112488</v>
      </c>
      <c r="Q330" s="11">
        <f t="shared" si="11"/>
        <v>7973442.25</v>
      </c>
      <c r="R330" s="44">
        <f t="shared" si="7"/>
        <v>656.5686844</v>
      </c>
      <c r="S330" s="11">
        <f t="shared" si="12"/>
        <v>215146823</v>
      </c>
      <c r="T330" s="47">
        <f t="shared" si="13"/>
        <v>63158.78043</v>
      </c>
      <c r="U330" s="44">
        <f t="shared" si="8"/>
        <v>3406.443595</v>
      </c>
      <c r="V330" s="44">
        <f t="shared" si="9"/>
        <v>5.188251703</v>
      </c>
    </row>
    <row r="331">
      <c r="A331" s="52"/>
      <c r="B331" s="52"/>
      <c r="C331" s="52"/>
      <c r="D331" s="52"/>
      <c r="E331" s="52"/>
      <c r="F331" s="45">
        <f t="shared" si="10"/>
        <v>9.786713415</v>
      </c>
      <c r="G331" s="6">
        <f>config!$B$24</f>
        <v>800</v>
      </c>
      <c r="H331" s="6">
        <v>328.0</v>
      </c>
      <c r="I331" s="11">
        <f t="shared" si="6"/>
        <v>985219.3052</v>
      </c>
      <c r="J331" s="11">
        <v>2.0E8</v>
      </c>
      <c r="K331" s="11">
        <f t="shared" si="1"/>
        <v>3014778290</v>
      </c>
      <c r="L331" s="11">
        <f t="shared" si="2"/>
        <v>3014778290</v>
      </c>
      <c r="M331" s="46">
        <v>2.0</v>
      </c>
      <c r="N331" s="11">
        <f t="shared" si="3"/>
        <v>4019704386</v>
      </c>
      <c r="O331" s="11">
        <f t="shared" si="4"/>
        <v>8039408772</v>
      </c>
      <c r="P331" s="17">
        <f t="shared" si="5"/>
        <v>5235664963</v>
      </c>
      <c r="Q331" s="11">
        <f t="shared" si="11"/>
        <v>8180751.749</v>
      </c>
      <c r="R331" s="44">
        <f t="shared" si="7"/>
        <v>639.9980251</v>
      </c>
      <c r="S331" s="11">
        <f t="shared" si="12"/>
        <v>222676961.8</v>
      </c>
      <c r="T331" s="47">
        <f t="shared" si="13"/>
        <v>64106.16213</v>
      </c>
      <c r="U331" s="44">
        <f t="shared" si="8"/>
        <v>3473.565636</v>
      </c>
      <c r="V331" s="44">
        <f t="shared" si="9"/>
        <v>5.427463054</v>
      </c>
    </row>
    <row r="332">
      <c r="A332" s="52"/>
      <c r="B332" s="52"/>
      <c r="C332" s="52"/>
      <c r="D332" s="52"/>
      <c r="E332" s="52"/>
      <c r="F332" s="45">
        <f t="shared" si="10"/>
        <v>9.855220409</v>
      </c>
      <c r="G332" s="6">
        <f>config!$B$24</f>
        <v>800</v>
      </c>
      <c r="H332" s="6">
        <v>329.0</v>
      </c>
      <c r="I332" s="11">
        <f t="shared" si="6"/>
        <v>1006894.13</v>
      </c>
      <c r="J332" s="11">
        <v>2.0E8</v>
      </c>
      <c r="K332" s="11">
        <f t="shared" si="1"/>
        <v>3015103412</v>
      </c>
      <c r="L332" s="11">
        <f t="shared" si="2"/>
        <v>3015103412</v>
      </c>
      <c r="M332" s="46">
        <v>2.0</v>
      </c>
      <c r="N332" s="11">
        <f t="shared" si="3"/>
        <v>4020137883</v>
      </c>
      <c r="O332" s="11">
        <f t="shared" si="4"/>
        <v>8040275765</v>
      </c>
      <c r="P332" s="17">
        <f t="shared" si="5"/>
        <v>5236229592</v>
      </c>
      <c r="Q332" s="11">
        <f t="shared" si="11"/>
        <v>8393451.294</v>
      </c>
      <c r="R332" s="44">
        <f t="shared" si="7"/>
        <v>623.8470217</v>
      </c>
      <c r="S332" s="11">
        <f t="shared" si="12"/>
        <v>230470655.5</v>
      </c>
      <c r="T332" s="47">
        <f t="shared" si="13"/>
        <v>65067.75456</v>
      </c>
      <c r="U332" s="44">
        <f t="shared" si="8"/>
        <v>3542.010279</v>
      </c>
      <c r="V332" s="44">
        <f t="shared" si="9"/>
        <v>5.677690452</v>
      </c>
    </row>
    <row r="333">
      <c r="A333" s="52"/>
      <c r="B333" s="52"/>
      <c r="C333" s="52"/>
      <c r="D333" s="52"/>
      <c r="E333" s="52"/>
      <c r="F333" s="45">
        <f t="shared" si="10"/>
        <v>9.924206952</v>
      </c>
      <c r="G333" s="6">
        <f>config!$B$24</f>
        <v>800</v>
      </c>
      <c r="H333" s="6">
        <v>330.0</v>
      </c>
      <c r="I333" s="11">
        <f t="shared" si="6"/>
        <v>1029045.801</v>
      </c>
      <c r="J333" s="11">
        <v>2.0E8</v>
      </c>
      <c r="K333" s="11">
        <f t="shared" si="1"/>
        <v>3015435687</v>
      </c>
      <c r="L333" s="11">
        <f t="shared" si="2"/>
        <v>3015435687</v>
      </c>
      <c r="M333" s="46">
        <v>2.0</v>
      </c>
      <c r="N333" s="11">
        <f t="shared" si="3"/>
        <v>4020580916</v>
      </c>
      <c r="O333" s="11">
        <f t="shared" si="4"/>
        <v>8041161832</v>
      </c>
      <c r="P333" s="17">
        <f t="shared" si="5"/>
        <v>5236806643</v>
      </c>
      <c r="Q333" s="11">
        <f t="shared" si="11"/>
        <v>8611681.028</v>
      </c>
      <c r="R333" s="44">
        <f t="shared" si="7"/>
        <v>608.1050408</v>
      </c>
      <c r="S333" s="11">
        <f t="shared" si="12"/>
        <v>238537128.4</v>
      </c>
      <c r="T333" s="47">
        <f t="shared" si="13"/>
        <v>66043.77088</v>
      </c>
      <c r="U333" s="44">
        <f t="shared" si="8"/>
        <v>3611.803585</v>
      </c>
      <c r="V333" s="44">
        <f t="shared" si="9"/>
        <v>5.939440298</v>
      </c>
    </row>
    <row r="334">
      <c r="A334" s="52"/>
      <c r="B334" s="52"/>
      <c r="C334" s="52"/>
      <c r="D334" s="52"/>
      <c r="E334" s="52"/>
      <c r="F334" s="45">
        <f t="shared" si="10"/>
        <v>9.993676401</v>
      </c>
      <c r="G334" s="6">
        <f>config!$B$24</f>
        <v>800</v>
      </c>
      <c r="H334" s="6">
        <v>331.0</v>
      </c>
      <c r="I334" s="11">
        <f t="shared" si="6"/>
        <v>1051684.808</v>
      </c>
      <c r="J334" s="11">
        <v>2.0E8</v>
      </c>
      <c r="K334" s="11">
        <f t="shared" si="1"/>
        <v>3015775272</v>
      </c>
      <c r="L334" s="11">
        <f t="shared" si="2"/>
        <v>3015775272</v>
      </c>
      <c r="M334" s="46">
        <v>2.0</v>
      </c>
      <c r="N334" s="11">
        <f t="shared" si="3"/>
        <v>4021033696</v>
      </c>
      <c r="O334" s="11">
        <f t="shared" si="4"/>
        <v>8042067392</v>
      </c>
      <c r="P334" s="17">
        <f t="shared" si="5"/>
        <v>5237396389</v>
      </c>
      <c r="Q334" s="11">
        <f t="shared" si="11"/>
        <v>8835584.735</v>
      </c>
      <c r="R334" s="44">
        <f t="shared" si="7"/>
        <v>592.7617183</v>
      </c>
      <c r="S334" s="11">
        <f t="shared" si="12"/>
        <v>246885927.9</v>
      </c>
      <c r="T334" s="47">
        <f t="shared" si="13"/>
        <v>67034.42745</v>
      </c>
      <c r="U334" s="44">
        <f t="shared" si="8"/>
        <v>3682.972128</v>
      </c>
      <c r="V334" s="44">
        <f t="shared" si="9"/>
        <v>6.21324221</v>
      </c>
    </row>
    <row r="335">
      <c r="A335" s="52"/>
      <c r="B335" s="52"/>
      <c r="C335" s="52"/>
      <c r="D335" s="52"/>
      <c r="E335" s="52"/>
      <c r="F335" s="45">
        <f t="shared" si="10"/>
        <v>10.06363214</v>
      </c>
      <c r="G335" s="6">
        <f>config!$B$24</f>
        <v>800</v>
      </c>
      <c r="H335" s="6">
        <v>332.0</v>
      </c>
      <c r="I335" s="11">
        <f t="shared" si="6"/>
        <v>1074821.874</v>
      </c>
      <c r="J335" s="11">
        <v>2.0E8</v>
      </c>
      <c r="K335" s="11">
        <f t="shared" si="1"/>
        <v>3016122328</v>
      </c>
      <c r="L335" s="11">
        <f t="shared" si="2"/>
        <v>3016122328</v>
      </c>
      <c r="M335" s="46">
        <v>2.0</v>
      </c>
      <c r="N335" s="11">
        <f t="shared" si="3"/>
        <v>4021496437</v>
      </c>
      <c r="O335" s="11">
        <f t="shared" si="4"/>
        <v>8042992875</v>
      </c>
      <c r="P335" s="17">
        <f t="shared" si="5"/>
        <v>5237999110</v>
      </c>
      <c r="Q335" s="11">
        <f t="shared" si="11"/>
        <v>9065309.938</v>
      </c>
      <c r="R335" s="44">
        <f t="shared" si="7"/>
        <v>577.8069526</v>
      </c>
      <c r="S335" s="11">
        <f t="shared" si="12"/>
        <v>255526935.4</v>
      </c>
      <c r="T335" s="47">
        <f t="shared" si="13"/>
        <v>68039.94386</v>
      </c>
      <c r="U335" s="44">
        <f t="shared" si="8"/>
        <v>3755.543008</v>
      </c>
      <c r="V335" s="44">
        <f t="shared" si="9"/>
        <v>6.499650083</v>
      </c>
    </row>
    <row r="336">
      <c r="A336" s="52"/>
      <c r="B336" s="52"/>
      <c r="C336" s="52"/>
      <c r="D336" s="52"/>
      <c r="E336" s="52"/>
      <c r="F336" s="45">
        <f t="shared" si="10"/>
        <v>10.13407756</v>
      </c>
      <c r="G336" s="6">
        <f>config!$B$24</f>
        <v>800</v>
      </c>
      <c r="H336" s="6">
        <v>333.0</v>
      </c>
      <c r="I336" s="11">
        <f t="shared" si="6"/>
        <v>1098467.955</v>
      </c>
      <c r="J336" s="11">
        <v>2.0E8</v>
      </c>
      <c r="K336" s="11">
        <f t="shared" si="1"/>
        <v>3016477019</v>
      </c>
      <c r="L336" s="11">
        <f t="shared" si="2"/>
        <v>3016477019</v>
      </c>
      <c r="M336" s="46">
        <v>2.0</v>
      </c>
      <c r="N336" s="11">
        <f t="shared" si="3"/>
        <v>4021969359</v>
      </c>
      <c r="O336" s="11">
        <f t="shared" si="4"/>
        <v>8043938718</v>
      </c>
      <c r="P336" s="17">
        <f t="shared" si="5"/>
        <v>5238615090</v>
      </c>
      <c r="Q336" s="11">
        <f t="shared" si="11"/>
        <v>9301007.996</v>
      </c>
      <c r="R336" s="44">
        <f t="shared" si="7"/>
        <v>563.2308985</v>
      </c>
      <c r="S336" s="11">
        <f t="shared" si="12"/>
        <v>264470378.1</v>
      </c>
      <c r="T336" s="47">
        <f t="shared" si="13"/>
        <v>69060.54301</v>
      </c>
      <c r="U336" s="44">
        <f t="shared" si="8"/>
        <v>3829.543855</v>
      </c>
      <c r="V336" s="44">
        <f t="shared" si="9"/>
        <v>6.799243198</v>
      </c>
    </row>
    <row r="337">
      <c r="A337" s="52"/>
      <c r="B337" s="52"/>
      <c r="C337" s="52"/>
      <c r="D337" s="52"/>
      <c r="E337" s="52"/>
      <c r="F337" s="45">
        <f t="shared" si="10"/>
        <v>10.2050161</v>
      </c>
      <c r="G337" s="6">
        <f>config!$B$24</f>
        <v>800</v>
      </c>
      <c r="H337" s="6">
        <v>334.0</v>
      </c>
      <c r="I337" s="11">
        <f t="shared" si="6"/>
        <v>1122634.25</v>
      </c>
      <c r="J337" s="11">
        <v>2.0E8</v>
      </c>
      <c r="K337" s="11">
        <f t="shared" si="1"/>
        <v>3016839514</v>
      </c>
      <c r="L337" s="11">
        <f t="shared" si="2"/>
        <v>3016839514</v>
      </c>
      <c r="M337" s="46">
        <v>2.0</v>
      </c>
      <c r="N337" s="11">
        <f t="shared" si="3"/>
        <v>4022452685</v>
      </c>
      <c r="O337" s="11">
        <f t="shared" si="4"/>
        <v>8044905370</v>
      </c>
      <c r="P337" s="17">
        <f t="shared" si="5"/>
        <v>5239244622</v>
      </c>
      <c r="Q337" s="11">
        <f t="shared" si="11"/>
        <v>9542834.204</v>
      </c>
      <c r="R337" s="44">
        <f t="shared" si="7"/>
        <v>549.0239598</v>
      </c>
      <c r="S337" s="11">
        <f t="shared" si="12"/>
        <v>273726841.4</v>
      </c>
      <c r="T337" s="47">
        <f t="shared" si="13"/>
        <v>70096.45116</v>
      </c>
      <c r="U337" s="44">
        <f t="shared" si="8"/>
        <v>3905.002847</v>
      </c>
      <c r="V337" s="44">
        <f t="shared" si="9"/>
        <v>7.112627378</v>
      </c>
    </row>
    <row r="338">
      <c r="A338" s="52"/>
      <c r="B338" s="52"/>
      <c r="C338" s="52"/>
      <c r="D338" s="52"/>
      <c r="E338" s="52"/>
      <c r="F338" s="45">
        <f t="shared" si="10"/>
        <v>10.27645122</v>
      </c>
      <c r="G338" s="6">
        <f>config!$B$24</f>
        <v>800</v>
      </c>
      <c r="H338" s="6">
        <v>335.0</v>
      </c>
      <c r="I338" s="11">
        <f t="shared" si="6"/>
        <v>1147332.204</v>
      </c>
      <c r="J338" s="11">
        <v>2.0E8</v>
      </c>
      <c r="K338" s="11">
        <f t="shared" si="1"/>
        <v>3017209983</v>
      </c>
      <c r="L338" s="11">
        <f t="shared" si="2"/>
        <v>3017209983</v>
      </c>
      <c r="M338" s="46">
        <v>2.0</v>
      </c>
      <c r="N338" s="11">
        <f t="shared" si="3"/>
        <v>4022946644</v>
      </c>
      <c r="O338" s="11">
        <f t="shared" si="4"/>
        <v>8045893288</v>
      </c>
      <c r="P338" s="17">
        <f t="shared" si="5"/>
        <v>5239888004</v>
      </c>
      <c r="Q338" s="11">
        <f t="shared" si="11"/>
        <v>9790947.893</v>
      </c>
      <c r="R338" s="44">
        <f t="shared" si="7"/>
        <v>535.1767838</v>
      </c>
      <c r="S338" s="11">
        <f t="shared" si="12"/>
        <v>283307280.8</v>
      </c>
      <c r="T338" s="47">
        <f t="shared" si="13"/>
        <v>71147.89793</v>
      </c>
      <c r="U338" s="44">
        <f t="shared" si="8"/>
        <v>3981.948716</v>
      </c>
      <c r="V338" s="44">
        <f t="shared" si="9"/>
        <v>7.440436201</v>
      </c>
    </row>
    <row r="339">
      <c r="A339" s="52"/>
      <c r="B339" s="52"/>
      <c r="C339" s="52"/>
      <c r="D339" s="52"/>
      <c r="E339" s="52"/>
      <c r="F339" s="45">
        <f t="shared" si="10"/>
        <v>10.34838637</v>
      </c>
      <c r="G339" s="6">
        <f>config!$B$24</f>
        <v>800</v>
      </c>
      <c r="H339" s="6">
        <v>336.0</v>
      </c>
      <c r="I339" s="11">
        <f t="shared" si="6"/>
        <v>1172573.512</v>
      </c>
      <c r="J339" s="11">
        <v>2.0E8</v>
      </c>
      <c r="K339" s="11">
        <f t="shared" si="1"/>
        <v>3017588603</v>
      </c>
      <c r="L339" s="11">
        <f t="shared" si="2"/>
        <v>3017588603</v>
      </c>
      <c r="M339" s="46">
        <v>2.0</v>
      </c>
      <c r="N339" s="11">
        <f t="shared" si="3"/>
        <v>4023451470</v>
      </c>
      <c r="O339" s="11">
        <f t="shared" si="4"/>
        <v>8046902940</v>
      </c>
      <c r="P339" s="17">
        <f t="shared" si="5"/>
        <v>5240545540</v>
      </c>
      <c r="Q339" s="11">
        <f t="shared" si="11"/>
        <v>10045512.54</v>
      </c>
      <c r="R339" s="44">
        <f t="shared" si="7"/>
        <v>521.6802547</v>
      </c>
      <c r="S339" s="11">
        <f t="shared" si="12"/>
        <v>293223035.7</v>
      </c>
      <c r="T339" s="47">
        <f t="shared" si="13"/>
        <v>72215.1164</v>
      </c>
      <c r="U339" s="44">
        <f t="shared" si="8"/>
        <v>4060.41076</v>
      </c>
      <c r="V339" s="44">
        <f t="shared" si="9"/>
        <v>7.783332268</v>
      </c>
    </row>
    <row r="340">
      <c r="A340" s="52"/>
      <c r="B340" s="52"/>
      <c r="C340" s="52"/>
      <c r="D340" s="52"/>
      <c r="E340" s="52"/>
      <c r="F340" s="45">
        <f t="shared" si="10"/>
        <v>10.42082508</v>
      </c>
      <c r="G340" s="6">
        <f>config!$B$24</f>
        <v>800</v>
      </c>
      <c r="H340" s="6">
        <v>337.0</v>
      </c>
      <c r="I340" s="11">
        <f t="shared" si="6"/>
        <v>1198370.13</v>
      </c>
      <c r="J340" s="11">
        <v>2.0E8</v>
      </c>
      <c r="K340" s="11">
        <f t="shared" si="1"/>
        <v>3017975552</v>
      </c>
      <c r="L340" s="11">
        <f t="shared" si="2"/>
        <v>3017975552</v>
      </c>
      <c r="M340" s="46">
        <v>2.0</v>
      </c>
      <c r="N340" s="11">
        <f t="shared" si="3"/>
        <v>4023967403</v>
      </c>
      <c r="O340" s="11">
        <f t="shared" si="4"/>
        <v>8047934805</v>
      </c>
      <c r="P340" s="17">
        <f t="shared" si="5"/>
        <v>5241217542</v>
      </c>
      <c r="Q340" s="11">
        <f t="shared" si="11"/>
        <v>10306695.86</v>
      </c>
      <c r="R340" s="44">
        <f t="shared" si="7"/>
        <v>508.5254878</v>
      </c>
      <c r="S340" s="11">
        <f t="shared" si="12"/>
        <v>303485841.9</v>
      </c>
      <c r="T340" s="47">
        <f t="shared" si="13"/>
        <v>73298.34314</v>
      </c>
      <c r="U340" s="44">
        <f t="shared" si="8"/>
        <v>4140.418854</v>
      </c>
      <c r="V340" s="44">
        <f t="shared" si="9"/>
        <v>8.14200852</v>
      </c>
    </row>
    <row r="341">
      <c r="A341" s="52"/>
      <c r="B341" s="52"/>
      <c r="C341" s="52"/>
      <c r="D341" s="52"/>
      <c r="E341" s="52"/>
      <c r="F341" s="45">
        <f t="shared" si="10"/>
        <v>10.49377085</v>
      </c>
      <c r="G341" s="6">
        <f>config!$B$24</f>
        <v>800</v>
      </c>
      <c r="H341" s="6">
        <v>338.0</v>
      </c>
      <c r="I341" s="11">
        <f t="shared" si="6"/>
        <v>1224734.273</v>
      </c>
      <c r="J341" s="11">
        <v>2.0E8</v>
      </c>
      <c r="K341" s="11">
        <f t="shared" si="1"/>
        <v>3018371014</v>
      </c>
      <c r="L341" s="11">
        <f t="shared" si="2"/>
        <v>3018371014</v>
      </c>
      <c r="M341" s="46">
        <v>2.0</v>
      </c>
      <c r="N341" s="11">
        <f t="shared" si="3"/>
        <v>4024494685</v>
      </c>
      <c r="O341" s="11">
        <f t="shared" si="4"/>
        <v>8048989371</v>
      </c>
      <c r="P341" s="17">
        <f t="shared" si="5"/>
        <v>5241904328</v>
      </c>
      <c r="Q341" s="11">
        <f t="shared" si="11"/>
        <v>10574669.96</v>
      </c>
      <c r="R341" s="44">
        <f t="shared" si="7"/>
        <v>495.7038233</v>
      </c>
      <c r="S341" s="11">
        <f t="shared" si="12"/>
        <v>314107846.4</v>
      </c>
      <c r="T341" s="47">
        <f t="shared" si="13"/>
        <v>74397.81829</v>
      </c>
      <c r="U341" s="44">
        <f t="shared" si="8"/>
        <v>4222.003462</v>
      </c>
      <c r="V341" s="44">
        <f t="shared" si="9"/>
        <v>8.517189627</v>
      </c>
    </row>
    <row r="342">
      <c r="A342" s="52"/>
      <c r="B342" s="52"/>
      <c r="C342" s="52"/>
      <c r="D342" s="52"/>
      <c r="E342" s="52"/>
      <c r="F342" s="45">
        <f t="shared" si="10"/>
        <v>10.56722725</v>
      </c>
      <c r="G342" s="6">
        <f>config!$B$24</f>
        <v>800</v>
      </c>
      <c r="H342" s="6">
        <v>339.0</v>
      </c>
      <c r="I342" s="11">
        <f t="shared" si="6"/>
        <v>1251678.427</v>
      </c>
      <c r="J342" s="11">
        <v>2.0E8</v>
      </c>
      <c r="K342" s="11">
        <f t="shared" si="1"/>
        <v>3018775176</v>
      </c>
      <c r="L342" s="11">
        <f t="shared" si="2"/>
        <v>3018775176</v>
      </c>
      <c r="M342" s="46">
        <v>2.0</v>
      </c>
      <c r="N342" s="11">
        <f t="shared" si="3"/>
        <v>4025033569</v>
      </c>
      <c r="O342" s="11">
        <f t="shared" si="4"/>
        <v>8050067137</v>
      </c>
      <c r="P342" s="17">
        <f t="shared" si="5"/>
        <v>5242606223</v>
      </c>
      <c r="Q342" s="11">
        <f t="shared" si="11"/>
        <v>10849611.38</v>
      </c>
      <c r="R342" s="44">
        <f t="shared" si="7"/>
        <v>483.2068211</v>
      </c>
      <c r="S342" s="11">
        <f t="shared" si="12"/>
        <v>325101621</v>
      </c>
      <c r="T342" s="47">
        <f t="shared" si="13"/>
        <v>75513.78556</v>
      </c>
      <c r="U342" s="44">
        <f t="shared" si="8"/>
        <v>4305.195648</v>
      </c>
      <c r="V342" s="44">
        <f t="shared" si="9"/>
        <v>8.909633433</v>
      </c>
    </row>
    <row r="343">
      <c r="A343" s="52"/>
      <c r="B343" s="52"/>
      <c r="C343" s="52"/>
      <c r="D343" s="52"/>
      <c r="E343" s="52"/>
      <c r="F343" s="45">
        <f t="shared" si="10"/>
        <v>10.64119784</v>
      </c>
      <c r="G343" s="6">
        <f>config!$B$24</f>
        <v>800</v>
      </c>
      <c r="H343" s="6">
        <v>340.0</v>
      </c>
      <c r="I343" s="11">
        <f t="shared" si="6"/>
        <v>1279215.352</v>
      </c>
      <c r="J343" s="11">
        <v>2.0E8</v>
      </c>
      <c r="K343" s="11">
        <f t="shared" si="1"/>
        <v>3019188230</v>
      </c>
      <c r="L343" s="11">
        <f t="shared" si="2"/>
        <v>3019188230</v>
      </c>
      <c r="M343" s="46">
        <v>2.0</v>
      </c>
      <c r="N343" s="11">
        <f t="shared" si="3"/>
        <v>4025584307</v>
      </c>
      <c r="O343" s="11">
        <f t="shared" si="4"/>
        <v>8051168614</v>
      </c>
      <c r="P343" s="17">
        <f t="shared" si="5"/>
        <v>5243323560</v>
      </c>
      <c r="Q343" s="11">
        <f t="shared" si="11"/>
        <v>11131701.27</v>
      </c>
      <c r="R343" s="44">
        <f t="shared" si="7"/>
        <v>471.0262548</v>
      </c>
      <c r="S343" s="11">
        <f t="shared" si="12"/>
        <v>336480177.7</v>
      </c>
      <c r="T343" s="47">
        <f t="shared" si="13"/>
        <v>76646.49235</v>
      </c>
      <c r="U343" s="44">
        <f t="shared" si="8"/>
        <v>4390.02709</v>
      </c>
      <c r="V343" s="44">
        <f t="shared" si="9"/>
        <v>9.320132465</v>
      </c>
    </row>
    <row r="344">
      <c r="A344" s="52"/>
      <c r="B344" s="52"/>
      <c r="C344" s="52"/>
      <c r="D344" s="52"/>
      <c r="E344" s="52"/>
      <c r="F344" s="45">
        <f t="shared" si="10"/>
        <v>10.71568623</v>
      </c>
      <c r="G344" s="6">
        <f>config!$B$24</f>
        <v>800</v>
      </c>
      <c r="H344" s="6">
        <v>341.0</v>
      </c>
      <c r="I344" s="11">
        <f t="shared" si="6"/>
        <v>1307358.09</v>
      </c>
      <c r="J344" s="11">
        <v>2.0E8</v>
      </c>
      <c r="K344" s="11">
        <f t="shared" si="1"/>
        <v>3019610371</v>
      </c>
      <c r="L344" s="11">
        <f t="shared" si="2"/>
        <v>3019610371</v>
      </c>
      <c r="M344" s="46">
        <v>2.0</v>
      </c>
      <c r="N344" s="11">
        <f t="shared" si="3"/>
        <v>4026147162</v>
      </c>
      <c r="O344" s="11">
        <f t="shared" si="4"/>
        <v>8052294324</v>
      </c>
      <c r="P344" s="17">
        <f t="shared" si="5"/>
        <v>5244056678</v>
      </c>
      <c r="Q344" s="11">
        <f t="shared" si="11"/>
        <v>11421125.5</v>
      </c>
      <c r="R344" s="44">
        <f t="shared" si="7"/>
        <v>459.1541067</v>
      </c>
      <c r="S344" s="11">
        <f t="shared" si="12"/>
        <v>348256983.9</v>
      </c>
      <c r="T344" s="47">
        <f t="shared" si="13"/>
        <v>77796.18973</v>
      </c>
      <c r="U344" s="44">
        <f t="shared" si="8"/>
        <v>4476.530086</v>
      </c>
      <c r="V344" s="44">
        <f t="shared" si="9"/>
        <v>9.749515514</v>
      </c>
    </row>
    <row r="345">
      <c r="A345" s="52"/>
      <c r="B345" s="52"/>
      <c r="C345" s="52"/>
      <c r="D345" s="52"/>
      <c r="E345" s="52"/>
      <c r="F345" s="45">
        <f t="shared" si="10"/>
        <v>10.79069603</v>
      </c>
      <c r="G345" s="6">
        <f>config!$B$24</f>
        <v>800</v>
      </c>
      <c r="H345" s="6">
        <v>342.0</v>
      </c>
      <c r="I345" s="11">
        <f t="shared" si="6"/>
        <v>1336119.968</v>
      </c>
      <c r="J345" s="11">
        <v>2.0E8</v>
      </c>
      <c r="K345" s="11">
        <f t="shared" si="1"/>
        <v>3020041800</v>
      </c>
      <c r="L345" s="11">
        <f t="shared" si="2"/>
        <v>3020041800</v>
      </c>
      <c r="M345" s="46">
        <v>2.0</v>
      </c>
      <c r="N345" s="11">
        <f t="shared" si="3"/>
        <v>4026722399</v>
      </c>
      <c r="O345" s="11">
        <f t="shared" si="4"/>
        <v>8053444799</v>
      </c>
      <c r="P345" s="17">
        <f t="shared" si="5"/>
        <v>5244805925</v>
      </c>
      <c r="Q345" s="11">
        <f t="shared" si="11"/>
        <v>11718074.77</v>
      </c>
      <c r="R345" s="44">
        <f t="shared" si="7"/>
        <v>447.5825619</v>
      </c>
      <c r="S345" s="11">
        <f t="shared" si="12"/>
        <v>360445978.4</v>
      </c>
      <c r="T345" s="47">
        <f t="shared" si="13"/>
        <v>78963.13258</v>
      </c>
      <c r="U345" s="44">
        <f t="shared" si="8"/>
        <v>4564.737576</v>
      </c>
      <c r="V345" s="44">
        <f t="shared" si="9"/>
        <v>10.19864929</v>
      </c>
    </row>
    <row r="346">
      <c r="A346" s="52"/>
      <c r="B346" s="52"/>
      <c r="C346" s="52"/>
      <c r="D346" s="52"/>
      <c r="E346" s="52"/>
      <c r="F346" s="45">
        <f t="shared" si="10"/>
        <v>10.8662309</v>
      </c>
      <c r="G346" s="6">
        <f>config!$B$24</f>
        <v>800</v>
      </c>
      <c r="H346" s="6">
        <v>343.0</v>
      </c>
      <c r="I346" s="11">
        <f t="shared" si="6"/>
        <v>1365514.607</v>
      </c>
      <c r="J346" s="11">
        <v>2.0E8</v>
      </c>
      <c r="K346" s="11">
        <f t="shared" si="1"/>
        <v>3020482719</v>
      </c>
      <c r="L346" s="11">
        <f t="shared" si="2"/>
        <v>3020482719</v>
      </c>
      <c r="M346" s="46">
        <v>2.0</v>
      </c>
      <c r="N346" s="11">
        <f t="shared" si="3"/>
        <v>4027310292</v>
      </c>
      <c r="O346" s="11">
        <f t="shared" si="4"/>
        <v>8054620584</v>
      </c>
      <c r="P346" s="17">
        <f t="shared" si="5"/>
        <v>5245571656</v>
      </c>
      <c r="Q346" s="11">
        <f t="shared" si="11"/>
        <v>12022744.71</v>
      </c>
      <c r="R346" s="44">
        <f t="shared" si="7"/>
        <v>436.3040039</v>
      </c>
      <c r="S346" s="11">
        <f t="shared" si="12"/>
        <v>373061587.6</v>
      </c>
      <c r="T346" s="47">
        <f t="shared" si="13"/>
        <v>80147.57957</v>
      </c>
      <c r="U346" s="44">
        <f t="shared" si="8"/>
        <v>4654.683144</v>
      </c>
      <c r="V346" s="44">
        <f t="shared" si="9"/>
        <v>10.66844013</v>
      </c>
    </row>
    <row r="347">
      <c r="A347" s="52"/>
      <c r="B347" s="52"/>
      <c r="C347" s="52"/>
      <c r="D347" s="52"/>
      <c r="E347" s="52"/>
      <c r="F347" s="45">
        <f t="shared" si="10"/>
        <v>10.94229452</v>
      </c>
      <c r="G347" s="6">
        <f>config!$B$24</f>
        <v>800</v>
      </c>
      <c r="H347" s="6">
        <v>344.0</v>
      </c>
      <c r="I347" s="11">
        <f t="shared" si="6"/>
        <v>1395555.928</v>
      </c>
      <c r="J347" s="11">
        <v>2.0E8</v>
      </c>
      <c r="K347" s="11">
        <f t="shared" si="1"/>
        <v>3020933339</v>
      </c>
      <c r="L347" s="11">
        <f t="shared" si="2"/>
        <v>3020933339</v>
      </c>
      <c r="M347" s="46">
        <v>2.0</v>
      </c>
      <c r="N347" s="11">
        <f t="shared" si="3"/>
        <v>4027911119</v>
      </c>
      <c r="O347" s="11">
        <f t="shared" si="4"/>
        <v>8055822237</v>
      </c>
      <c r="P347" s="17">
        <f t="shared" si="5"/>
        <v>5246354232</v>
      </c>
      <c r="Q347" s="11">
        <f t="shared" si="11"/>
        <v>12335336.07</v>
      </c>
      <c r="R347" s="44">
        <f t="shared" si="7"/>
        <v>425.311009</v>
      </c>
      <c r="S347" s="11">
        <f t="shared" si="12"/>
        <v>386118743.2</v>
      </c>
      <c r="T347" s="47">
        <f t="shared" si="13"/>
        <v>81349.79326</v>
      </c>
      <c r="U347" s="44">
        <f t="shared" si="8"/>
        <v>4746.401038</v>
      </c>
      <c r="V347" s="44">
        <f t="shared" si="9"/>
        <v>11.15983583</v>
      </c>
    </row>
    <row r="348">
      <c r="A348" s="52"/>
      <c r="B348" s="52"/>
      <c r="C348" s="52"/>
      <c r="D348" s="52"/>
      <c r="E348" s="52"/>
      <c r="F348" s="45">
        <f t="shared" si="10"/>
        <v>11.01889058</v>
      </c>
      <c r="G348" s="6">
        <f>config!$B$24</f>
        <v>800</v>
      </c>
      <c r="H348" s="6">
        <v>345.0</v>
      </c>
      <c r="I348" s="11">
        <f t="shared" si="6"/>
        <v>1426258.159</v>
      </c>
      <c r="J348" s="11">
        <v>2.0E8</v>
      </c>
      <c r="K348" s="11">
        <f t="shared" si="1"/>
        <v>3021393872</v>
      </c>
      <c r="L348" s="11">
        <f t="shared" si="2"/>
        <v>3021393872</v>
      </c>
      <c r="M348" s="46">
        <v>2.0</v>
      </c>
      <c r="N348" s="11">
        <f t="shared" si="3"/>
        <v>4028525163</v>
      </c>
      <c r="O348" s="11">
        <f t="shared" si="4"/>
        <v>8057050326</v>
      </c>
      <c r="P348" s="17">
        <f t="shared" si="5"/>
        <v>5247154025</v>
      </c>
      <c r="Q348" s="11">
        <f t="shared" si="11"/>
        <v>12656054.81</v>
      </c>
      <c r="R348" s="44">
        <f t="shared" si="7"/>
        <v>414.5963417</v>
      </c>
      <c r="S348" s="11">
        <f t="shared" si="12"/>
        <v>399632899.2</v>
      </c>
      <c r="T348" s="47">
        <f t="shared" si="13"/>
        <v>82570.04016</v>
      </c>
      <c r="U348" s="44">
        <f t="shared" si="8"/>
        <v>4839.926182</v>
      </c>
      <c r="V348" s="44">
        <f t="shared" si="9"/>
        <v>11.67382752</v>
      </c>
    </row>
    <row r="349">
      <c r="A349" s="52"/>
      <c r="B349" s="52"/>
      <c r="C349" s="52"/>
      <c r="D349" s="52"/>
      <c r="E349" s="52"/>
      <c r="F349" s="45">
        <f t="shared" si="10"/>
        <v>11.09602281</v>
      </c>
      <c r="G349" s="6">
        <f>config!$B$24</f>
        <v>800</v>
      </c>
      <c r="H349" s="6">
        <v>346.0</v>
      </c>
      <c r="I349" s="11">
        <f t="shared" si="6"/>
        <v>1457635.838</v>
      </c>
      <c r="J349" s="11">
        <v>2.0E8</v>
      </c>
      <c r="K349" s="11">
        <f t="shared" si="1"/>
        <v>3021864538</v>
      </c>
      <c r="L349" s="11">
        <f t="shared" si="2"/>
        <v>3021864538</v>
      </c>
      <c r="M349" s="46">
        <v>2.0</v>
      </c>
      <c r="N349" s="11">
        <f t="shared" si="3"/>
        <v>4029152717</v>
      </c>
      <c r="O349" s="11">
        <f t="shared" si="4"/>
        <v>8058305434</v>
      </c>
      <c r="P349" s="17">
        <f t="shared" si="5"/>
        <v>5247971414</v>
      </c>
      <c r="Q349" s="11">
        <f t="shared" si="11"/>
        <v>12985112.24</v>
      </c>
      <c r="R349" s="44">
        <f t="shared" si="7"/>
        <v>404.1529497</v>
      </c>
      <c r="S349" s="11">
        <f t="shared" si="12"/>
        <v>413620050.7</v>
      </c>
      <c r="T349" s="47">
        <f t="shared" si="13"/>
        <v>83808.59076</v>
      </c>
      <c r="U349" s="44">
        <f t="shared" si="8"/>
        <v>4935.294185</v>
      </c>
      <c r="V349" s="44">
        <f t="shared" si="9"/>
        <v>12.2114516</v>
      </c>
    </row>
    <row r="350">
      <c r="A350" s="52"/>
      <c r="B350" s="52"/>
      <c r="C350" s="52"/>
      <c r="D350" s="52"/>
      <c r="E350" s="52"/>
      <c r="F350" s="45">
        <f t="shared" si="10"/>
        <v>11.17369497</v>
      </c>
      <c r="G350" s="6">
        <f>config!$B$24</f>
        <v>800</v>
      </c>
      <c r="H350" s="6">
        <v>347.0</v>
      </c>
      <c r="I350" s="11">
        <f t="shared" si="6"/>
        <v>1489703.827</v>
      </c>
      <c r="J350" s="11">
        <v>2.0E8</v>
      </c>
      <c r="K350" s="11">
        <f t="shared" si="1"/>
        <v>3022345557</v>
      </c>
      <c r="L350" s="11">
        <f t="shared" si="2"/>
        <v>3022345557</v>
      </c>
      <c r="M350" s="46">
        <v>2.0</v>
      </c>
      <c r="N350" s="11">
        <f t="shared" si="3"/>
        <v>4029794077</v>
      </c>
      <c r="O350" s="11">
        <f t="shared" si="4"/>
        <v>8059588153</v>
      </c>
      <c r="P350" s="17">
        <f t="shared" si="5"/>
        <v>5248806785</v>
      </c>
      <c r="Q350" s="11">
        <f t="shared" si="11"/>
        <v>13322725.16</v>
      </c>
      <c r="R350" s="44">
        <f t="shared" si="7"/>
        <v>393.9739598</v>
      </c>
      <c r="S350" s="11">
        <f t="shared" si="12"/>
        <v>428096752.5</v>
      </c>
      <c r="T350" s="47">
        <f t="shared" si="13"/>
        <v>85065.71962</v>
      </c>
      <c r="U350" s="44">
        <f t="shared" si="8"/>
        <v>5032.541362</v>
      </c>
      <c r="V350" s="44">
        <f t="shared" si="9"/>
        <v>12.77379186</v>
      </c>
    </row>
    <row r="351">
      <c r="A351" s="52"/>
      <c r="B351" s="52"/>
      <c r="C351" s="52"/>
      <c r="D351" s="52"/>
      <c r="E351" s="52"/>
      <c r="F351" s="45">
        <f t="shared" si="10"/>
        <v>11.25191084</v>
      </c>
      <c r="G351" s="6">
        <f>config!$B$24</f>
        <v>800</v>
      </c>
      <c r="H351" s="6">
        <v>348.0</v>
      </c>
      <c r="I351" s="11">
        <f t="shared" si="6"/>
        <v>1522477.311</v>
      </c>
      <c r="J351" s="11">
        <v>2.0E8</v>
      </c>
      <c r="K351" s="11">
        <f t="shared" si="1"/>
        <v>3022837160</v>
      </c>
      <c r="L351" s="11">
        <f t="shared" si="2"/>
        <v>3022837160</v>
      </c>
      <c r="M351" s="46">
        <v>2.0</v>
      </c>
      <c r="N351" s="11">
        <f t="shared" si="3"/>
        <v>4030449546</v>
      </c>
      <c r="O351" s="11">
        <f t="shared" si="4"/>
        <v>8060899092</v>
      </c>
      <c r="P351" s="17">
        <f t="shared" si="5"/>
        <v>5249660534</v>
      </c>
      <c r="Q351" s="11">
        <f t="shared" si="11"/>
        <v>13669116.01</v>
      </c>
      <c r="R351" s="44">
        <f t="shared" si="7"/>
        <v>384.0526725</v>
      </c>
      <c r="S351" s="11">
        <f t="shared" si="12"/>
        <v>443080138.8</v>
      </c>
      <c r="T351" s="47">
        <f t="shared" si="13"/>
        <v>86341.70542</v>
      </c>
      <c r="U351" s="44">
        <f t="shared" si="8"/>
        <v>5131.704738</v>
      </c>
      <c r="V351" s="44">
        <f t="shared" si="9"/>
        <v>13.36198159</v>
      </c>
    </row>
    <row r="352">
      <c r="A352" s="52"/>
      <c r="B352" s="52"/>
      <c r="C352" s="52"/>
      <c r="D352" s="52"/>
      <c r="E352" s="52"/>
      <c r="F352" s="45">
        <f t="shared" si="10"/>
        <v>11.33067421</v>
      </c>
      <c r="G352" s="6">
        <f>config!$B$24</f>
        <v>800</v>
      </c>
      <c r="H352" s="6">
        <v>349.0</v>
      </c>
      <c r="I352" s="11">
        <f t="shared" si="6"/>
        <v>1555971.812</v>
      </c>
      <c r="J352" s="11">
        <v>2.0E8</v>
      </c>
      <c r="K352" s="11">
        <f t="shared" si="1"/>
        <v>3023339577</v>
      </c>
      <c r="L352" s="11">
        <f t="shared" si="2"/>
        <v>3023339577</v>
      </c>
      <c r="M352" s="46">
        <v>2.0</v>
      </c>
      <c r="N352" s="11">
        <f t="shared" si="3"/>
        <v>4031119436</v>
      </c>
      <c r="O352" s="11">
        <f t="shared" si="4"/>
        <v>8062238872</v>
      </c>
      <c r="P352" s="17">
        <f t="shared" si="5"/>
        <v>5250533066</v>
      </c>
      <c r="Q352" s="11">
        <f t="shared" si="11"/>
        <v>14024513.03</v>
      </c>
      <c r="R352" s="44">
        <f t="shared" si="7"/>
        <v>374.3825583</v>
      </c>
      <c r="S352" s="11">
        <f t="shared" si="12"/>
        <v>458587943.6</v>
      </c>
      <c r="T352" s="47">
        <f t="shared" si="13"/>
        <v>87636.831</v>
      </c>
      <c r="U352" s="44">
        <f t="shared" si="8"/>
        <v>5232.822073</v>
      </c>
      <c r="V352" s="44">
        <f t="shared" si="9"/>
        <v>13.97720582</v>
      </c>
    </row>
    <row r="353">
      <c r="A353" s="52"/>
      <c r="B353" s="52"/>
      <c r="C353" s="52"/>
      <c r="D353" s="52"/>
      <c r="E353" s="52"/>
      <c r="F353" s="45">
        <f t="shared" si="10"/>
        <v>11.40998893</v>
      </c>
      <c r="G353" s="6">
        <f>config!$B$24</f>
        <v>800</v>
      </c>
      <c r="H353" s="6">
        <v>350.0</v>
      </c>
      <c r="I353" s="11">
        <f t="shared" si="6"/>
        <v>1590203.191</v>
      </c>
      <c r="J353" s="11">
        <v>2.0E8</v>
      </c>
      <c r="K353" s="11">
        <f t="shared" si="1"/>
        <v>3023853048</v>
      </c>
      <c r="L353" s="11">
        <f t="shared" si="2"/>
        <v>3023853048</v>
      </c>
      <c r="M353" s="46">
        <v>2.0</v>
      </c>
      <c r="N353" s="11">
        <f t="shared" si="3"/>
        <v>4031804064</v>
      </c>
      <c r="O353" s="11">
        <f t="shared" si="4"/>
        <v>8063608128</v>
      </c>
      <c r="P353" s="17">
        <f t="shared" si="5"/>
        <v>5251424793</v>
      </c>
      <c r="Q353" s="11">
        <f t="shared" si="11"/>
        <v>14389150.36</v>
      </c>
      <c r="R353" s="44">
        <f t="shared" si="7"/>
        <v>364.9572532</v>
      </c>
      <c r="S353" s="11">
        <f t="shared" si="12"/>
        <v>474638521.7</v>
      </c>
      <c r="T353" s="47">
        <f t="shared" si="13"/>
        <v>88951.38346</v>
      </c>
      <c r="U353" s="44">
        <f t="shared" si="8"/>
        <v>5335.931867</v>
      </c>
      <c r="V353" s="44">
        <f t="shared" si="9"/>
        <v>14.62070371</v>
      </c>
    </row>
    <row r="354">
      <c r="A354" s="52"/>
      <c r="B354" s="52"/>
      <c r="C354" s="52"/>
      <c r="D354" s="52"/>
      <c r="E354" s="52"/>
      <c r="F354" s="45">
        <f t="shared" si="10"/>
        <v>11.48985886</v>
      </c>
      <c r="G354" s="6">
        <f>config!$B$24</f>
        <v>800</v>
      </c>
      <c r="H354" s="6">
        <v>351.0</v>
      </c>
      <c r="I354" s="11">
        <f t="shared" si="6"/>
        <v>1625187.662</v>
      </c>
      <c r="J354" s="11">
        <v>2.0E8</v>
      </c>
      <c r="K354" s="11">
        <f t="shared" si="1"/>
        <v>3024377815</v>
      </c>
      <c r="L354" s="11">
        <f t="shared" si="2"/>
        <v>3024377815</v>
      </c>
      <c r="M354" s="46">
        <v>2.0</v>
      </c>
      <c r="N354" s="11">
        <f t="shared" si="3"/>
        <v>4032503753</v>
      </c>
      <c r="O354" s="11">
        <f t="shared" si="4"/>
        <v>8065007506</v>
      </c>
      <c r="P354" s="17">
        <f t="shared" si="5"/>
        <v>5252336139</v>
      </c>
      <c r="Q354" s="11">
        <f t="shared" si="11"/>
        <v>14763268.27</v>
      </c>
      <c r="R354" s="44">
        <f t="shared" si="7"/>
        <v>355.7705544</v>
      </c>
      <c r="S354" s="11">
        <f t="shared" si="12"/>
        <v>491250869.9</v>
      </c>
      <c r="T354" s="47">
        <f t="shared" si="13"/>
        <v>90285.65422</v>
      </c>
      <c r="U354" s="44">
        <f t="shared" si="8"/>
        <v>5441.073382</v>
      </c>
      <c r="V354" s="44">
        <f t="shared" si="9"/>
        <v>15.29377098</v>
      </c>
    </row>
    <row r="355">
      <c r="A355" s="52"/>
      <c r="B355" s="52"/>
      <c r="C355" s="52"/>
      <c r="D355" s="52"/>
      <c r="E355" s="52"/>
      <c r="F355" s="45">
        <f t="shared" si="10"/>
        <v>11.57028787</v>
      </c>
      <c r="G355" s="6">
        <f>config!$B$24</f>
        <v>800</v>
      </c>
      <c r="H355" s="6">
        <v>352.0</v>
      </c>
      <c r="I355" s="11">
        <f t="shared" si="6"/>
        <v>1660941.79</v>
      </c>
      <c r="J355" s="11">
        <v>2.0E8</v>
      </c>
      <c r="K355" s="11">
        <f t="shared" si="1"/>
        <v>3024914127</v>
      </c>
      <c r="L355" s="11">
        <f t="shared" si="2"/>
        <v>3024914127</v>
      </c>
      <c r="M355" s="46">
        <v>2.0</v>
      </c>
      <c r="N355" s="11">
        <f t="shared" si="3"/>
        <v>4033218836</v>
      </c>
      <c r="O355" s="11">
        <f t="shared" si="4"/>
        <v>8066437672</v>
      </c>
      <c r="P355" s="17">
        <f t="shared" si="5"/>
        <v>5253267534</v>
      </c>
      <c r="Q355" s="11">
        <f t="shared" si="11"/>
        <v>15147113.25</v>
      </c>
      <c r="R355" s="44">
        <f t="shared" si="7"/>
        <v>346.8164163</v>
      </c>
      <c r="S355" s="11">
        <f t="shared" si="12"/>
        <v>508444650.4</v>
      </c>
      <c r="T355" s="47">
        <f t="shared" si="13"/>
        <v>91639.93903</v>
      </c>
      <c r="U355" s="44">
        <f t="shared" si="8"/>
        <v>5548.286651</v>
      </c>
      <c r="V355" s="44">
        <f t="shared" si="9"/>
        <v>15.99776248</v>
      </c>
    </row>
    <row r="356">
      <c r="A356" s="52"/>
      <c r="B356" s="52"/>
      <c r="C356" s="52"/>
      <c r="D356" s="52"/>
      <c r="E356" s="52"/>
      <c r="F356" s="45">
        <f t="shared" si="10"/>
        <v>11.65127988</v>
      </c>
      <c r="G356" s="6">
        <f>config!$B$24</f>
        <v>800</v>
      </c>
      <c r="H356" s="6">
        <v>353.0</v>
      </c>
      <c r="I356" s="11">
        <f t="shared" si="6"/>
        <v>1697482.51</v>
      </c>
      <c r="J356" s="11">
        <v>2.0E8</v>
      </c>
      <c r="K356" s="11">
        <f t="shared" si="1"/>
        <v>3025462238</v>
      </c>
      <c r="L356" s="11">
        <f t="shared" si="2"/>
        <v>3025462238</v>
      </c>
      <c r="M356" s="46">
        <v>2.0</v>
      </c>
      <c r="N356" s="11">
        <f t="shared" si="3"/>
        <v>4033949650</v>
      </c>
      <c r="O356" s="11">
        <f t="shared" si="4"/>
        <v>8067899300</v>
      </c>
      <c r="P356" s="17">
        <f t="shared" si="5"/>
        <v>5254219419</v>
      </c>
      <c r="Q356" s="11">
        <f t="shared" si="11"/>
        <v>15540938.19</v>
      </c>
      <c r="R356" s="44">
        <f t="shared" si="7"/>
        <v>338.0889464</v>
      </c>
      <c r="S356" s="11">
        <f t="shared" si="12"/>
        <v>526240213.1</v>
      </c>
      <c r="T356" s="47">
        <f t="shared" si="13"/>
        <v>93014.53811</v>
      </c>
      <c r="U356" s="44">
        <f t="shared" si="8"/>
        <v>5657.612496</v>
      </c>
      <c r="V356" s="44">
        <f t="shared" si="9"/>
        <v>16.73409485</v>
      </c>
    </row>
    <row r="357">
      <c r="A357" s="52"/>
      <c r="B357" s="52"/>
      <c r="C357" s="52"/>
      <c r="D357" s="52"/>
      <c r="E357" s="52"/>
      <c r="F357" s="45">
        <f t="shared" si="10"/>
        <v>11.73283884</v>
      </c>
      <c r="G357" s="6">
        <f>config!$B$24</f>
        <v>800</v>
      </c>
      <c r="H357" s="6">
        <v>354.0</v>
      </c>
      <c r="I357" s="11">
        <f t="shared" si="6"/>
        <v>1734827.125</v>
      </c>
      <c r="J357" s="11">
        <v>2.0E8</v>
      </c>
      <c r="K357" s="11">
        <f t="shared" si="1"/>
        <v>3026022407</v>
      </c>
      <c r="L357" s="11">
        <f t="shared" si="2"/>
        <v>3026022407</v>
      </c>
      <c r="M357" s="46">
        <v>2.0</v>
      </c>
      <c r="N357" s="11">
        <f t="shared" si="3"/>
        <v>4034696542</v>
      </c>
      <c r="O357" s="11">
        <f t="shared" si="4"/>
        <v>8069393085</v>
      </c>
      <c r="P357" s="17">
        <f t="shared" si="5"/>
        <v>5255192247</v>
      </c>
      <c r="Q357" s="11">
        <f t="shared" si="11"/>
        <v>15945002.59</v>
      </c>
      <c r="R357" s="44">
        <f t="shared" si="7"/>
        <v>329.5824016</v>
      </c>
      <c r="S357" s="11">
        <f t="shared" si="12"/>
        <v>544658620.6</v>
      </c>
      <c r="T357" s="47">
        <f t="shared" si="13"/>
        <v>94409.75619</v>
      </c>
      <c r="U357" s="44">
        <f t="shared" si="8"/>
        <v>5769.092545</v>
      </c>
      <c r="V357" s="44">
        <f t="shared" si="9"/>
        <v>17.50424937</v>
      </c>
    </row>
    <row r="358">
      <c r="A358" s="52"/>
      <c r="B358" s="52"/>
      <c r="C358" s="52"/>
      <c r="D358" s="52"/>
      <c r="E358" s="52"/>
      <c r="F358" s="45">
        <f t="shared" si="10"/>
        <v>11.81496871</v>
      </c>
      <c r="G358" s="6">
        <f>config!$B$24</f>
        <v>800</v>
      </c>
      <c r="H358" s="6">
        <v>355.0</v>
      </c>
      <c r="I358" s="11">
        <f t="shared" si="6"/>
        <v>1772993.322</v>
      </c>
      <c r="J358" s="11">
        <v>2.0E8</v>
      </c>
      <c r="K358" s="11">
        <f t="shared" si="1"/>
        <v>3026594900</v>
      </c>
      <c r="L358" s="11">
        <f t="shared" si="2"/>
        <v>3026594900</v>
      </c>
      <c r="M358" s="46">
        <v>2.0</v>
      </c>
      <c r="N358" s="11">
        <f t="shared" si="3"/>
        <v>4035459866</v>
      </c>
      <c r="O358" s="11">
        <f t="shared" si="4"/>
        <v>8070919733</v>
      </c>
      <c r="P358" s="17">
        <f t="shared" si="5"/>
        <v>5256186476</v>
      </c>
      <c r="Q358" s="11">
        <f t="shared" si="11"/>
        <v>16359572.65</v>
      </c>
      <c r="R358" s="44">
        <f t="shared" si="7"/>
        <v>321.2911845</v>
      </c>
      <c r="S358" s="11">
        <f t="shared" si="12"/>
        <v>563721672.3</v>
      </c>
      <c r="T358" s="47">
        <f t="shared" si="13"/>
        <v>95825.90253</v>
      </c>
      <c r="U358" s="44">
        <f t="shared" si="8"/>
        <v>5882.769246</v>
      </c>
      <c r="V358" s="44">
        <f t="shared" si="9"/>
        <v>18.30977484</v>
      </c>
    </row>
    <row r="359">
      <c r="A359" s="52"/>
      <c r="B359" s="52"/>
      <c r="C359" s="52"/>
      <c r="D359" s="52"/>
      <c r="E359" s="52"/>
      <c r="F359" s="45">
        <f t="shared" si="10"/>
        <v>11.8976735</v>
      </c>
      <c r="G359" s="6">
        <f>config!$B$24</f>
        <v>800</v>
      </c>
      <c r="H359" s="6">
        <v>356.0</v>
      </c>
      <c r="I359" s="11">
        <f t="shared" si="6"/>
        <v>1811999.175</v>
      </c>
      <c r="J359" s="11">
        <v>2.0E8</v>
      </c>
      <c r="K359" s="11">
        <f t="shared" si="1"/>
        <v>3027179988</v>
      </c>
      <c r="L359" s="11">
        <f t="shared" si="2"/>
        <v>3027179988</v>
      </c>
      <c r="M359" s="46">
        <v>2.0</v>
      </c>
      <c r="N359" s="11">
        <f t="shared" si="3"/>
        <v>4036239983</v>
      </c>
      <c r="O359" s="11">
        <f t="shared" si="4"/>
        <v>8072479967</v>
      </c>
      <c r="P359" s="17">
        <f t="shared" si="5"/>
        <v>5257202579</v>
      </c>
      <c r="Q359" s="11">
        <f t="shared" si="11"/>
        <v>16784921.54</v>
      </c>
      <c r="R359" s="44">
        <f t="shared" si="7"/>
        <v>313.2098393</v>
      </c>
      <c r="S359" s="11">
        <f t="shared" si="12"/>
        <v>583451930.9</v>
      </c>
      <c r="T359" s="47">
        <f t="shared" si="13"/>
        <v>97263.29107</v>
      </c>
      <c r="U359" s="44">
        <f t="shared" si="8"/>
        <v>5998.685881</v>
      </c>
      <c r="V359" s="44">
        <f t="shared" si="9"/>
        <v>19.15229067</v>
      </c>
    </row>
    <row r="360">
      <c r="A360" s="52"/>
      <c r="B360" s="52"/>
      <c r="C360" s="52"/>
      <c r="D360" s="52"/>
      <c r="E360" s="52"/>
      <c r="F360" s="45">
        <f t="shared" si="10"/>
        <v>11.98095721</v>
      </c>
      <c r="G360" s="6">
        <f>config!$B$24</f>
        <v>800</v>
      </c>
      <c r="H360" s="6">
        <v>357.0</v>
      </c>
      <c r="I360" s="11">
        <f t="shared" si="6"/>
        <v>1851863.157</v>
      </c>
      <c r="J360" s="11">
        <v>2.0E8</v>
      </c>
      <c r="K360" s="11">
        <f t="shared" si="1"/>
        <v>3027777947</v>
      </c>
      <c r="L360" s="11">
        <f t="shared" si="2"/>
        <v>3027777947</v>
      </c>
      <c r="M360" s="46">
        <v>2.0</v>
      </c>
      <c r="N360" s="11">
        <f t="shared" si="3"/>
        <v>4037037263</v>
      </c>
      <c r="O360" s="11">
        <f t="shared" si="4"/>
        <v>8074074526</v>
      </c>
      <c r="P360" s="17">
        <f t="shared" si="5"/>
        <v>5258241035</v>
      </c>
      <c r="Q360" s="11">
        <f t="shared" si="11"/>
        <v>17221329.5</v>
      </c>
      <c r="R360" s="44">
        <f t="shared" si="7"/>
        <v>305.3330484</v>
      </c>
      <c r="S360" s="11">
        <f t="shared" si="12"/>
        <v>603872748.4</v>
      </c>
      <c r="T360" s="47">
        <f t="shared" si="13"/>
        <v>98722.24043</v>
      </c>
      <c r="U360" s="44">
        <f t="shared" si="8"/>
        <v>6116.886588</v>
      </c>
      <c r="V360" s="44">
        <f t="shared" si="9"/>
        <v>20.03349005</v>
      </c>
    </row>
    <row r="361">
      <c r="A361" s="52"/>
      <c r="B361" s="52"/>
      <c r="C361" s="52"/>
      <c r="D361" s="52"/>
      <c r="E361" s="52"/>
      <c r="F361" s="45">
        <f t="shared" si="10"/>
        <v>12.06482391</v>
      </c>
      <c r="G361" s="6">
        <f>config!$B$24</f>
        <v>800</v>
      </c>
      <c r="H361" s="6">
        <v>358.0</v>
      </c>
      <c r="I361" s="11">
        <f t="shared" si="6"/>
        <v>1892604.146</v>
      </c>
      <c r="J361" s="11">
        <v>2.0E8</v>
      </c>
      <c r="K361" s="11">
        <f t="shared" si="1"/>
        <v>3028389062</v>
      </c>
      <c r="L361" s="11">
        <f t="shared" si="2"/>
        <v>3028389062</v>
      </c>
      <c r="M361" s="46">
        <v>2.0</v>
      </c>
      <c r="N361" s="11">
        <f t="shared" si="3"/>
        <v>4037852083</v>
      </c>
      <c r="O361" s="11">
        <f t="shared" si="4"/>
        <v>8075704166</v>
      </c>
      <c r="P361" s="17">
        <f t="shared" si="5"/>
        <v>5259302338</v>
      </c>
      <c r="Q361" s="11">
        <f t="shared" si="11"/>
        <v>17669084.07</v>
      </c>
      <c r="R361" s="44">
        <f t="shared" si="7"/>
        <v>297.6556293</v>
      </c>
      <c r="S361" s="11">
        <f t="shared" si="12"/>
        <v>625008294.6</v>
      </c>
      <c r="T361" s="47">
        <f t="shared" si="13"/>
        <v>100203.074</v>
      </c>
      <c r="U361" s="44">
        <f t="shared" si="8"/>
        <v>6237.416373</v>
      </c>
      <c r="V361" s="44">
        <f t="shared" si="9"/>
        <v>20.95514332</v>
      </c>
    </row>
    <row r="362">
      <c r="A362" s="52"/>
      <c r="B362" s="52"/>
      <c r="C362" s="52"/>
      <c r="D362" s="52"/>
      <c r="E362" s="52"/>
      <c r="F362" s="45">
        <f t="shared" si="10"/>
        <v>12.14927768</v>
      </c>
      <c r="G362" s="6">
        <f>config!$B$24</f>
        <v>800</v>
      </c>
      <c r="H362" s="6">
        <v>359.0</v>
      </c>
      <c r="I362" s="11">
        <f t="shared" si="6"/>
        <v>1934241.437</v>
      </c>
      <c r="J362" s="11">
        <v>2.0E8</v>
      </c>
      <c r="K362" s="11">
        <f t="shared" si="1"/>
        <v>3029013622</v>
      </c>
      <c r="L362" s="11">
        <f t="shared" si="2"/>
        <v>3029013622</v>
      </c>
      <c r="M362" s="46">
        <v>2.0</v>
      </c>
      <c r="N362" s="11">
        <f t="shared" si="3"/>
        <v>4038684829</v>
      </c>
      <c r="O362" s="11">
        <f t="shared" si="4"/>
        <v>8077369657</v>
      </c>
      <c r="P362" s="17">
        <f t="shared" si="5"/>
        <v>5260386989</v>
      </c>
      <c r="Q362" s="11">
        <f t="shared" si="11"/>
        <v>18128480.26</v>
      </c>
      <c r="R362" s="44">
        <f t="shared" si="7"/>
        <v>290.1725305</v>
      </c>
      <c r="S362" s="11">
        <f t="shared" si="12"/>
        <v>646883584.9</v>
      </c>
      <c r="T362" s="47">
        <f t="shared" si="13"/>
        <v>101706.1201</v>
      </c>
      <c r="U362" s="44">
        <f t="shared" si="8"/>
        <v>6360.321129</v>
      </c>
      <c r="V362" s="44">
        <f t="shared" si="9"/>
        <v>21.91910144</v>
      </c>
    </row>
    <row r="363">
      <c r="A363" s="52"/>
      <c r="B363" s="52"/>
      <c r="C363" s="52"/>
      <c r="D363" s="52"/>
      <c r="E363" s="52"/>
      <c r="F363" s="45">
        <f t="shared" si="10"/>
        <v>12.23432262</v>
      </c>
      <c r="G363" s="6">
        <f>config!$B$24</f>
        <v>800</v>
      </c>
      <c r="H363" s="6">
        <v>360.0</v>
      </c>
      <c r="I363" s="11">
        <f t="shared" si="6"/>
        <v>1976794.749</v>
      </c>
      <c r="J363" s="11">
        <v>2.0E8</v>
      </c>
      <c r="K363" s="11">
        <f t="shared" si="1"/>
        <v>3029651921</v>
      </c>
      <c r="L363" s="11">
        <f t="shared" si="2"/>
        <v>3029651921</v>
      </c>
      <c r="M363" s="46">
        <v>2.0</v>
      </c>
      <c r="N363" s="11">
        <f t="shared" si="3"/>
        <v>4039535895</v>
      </c>
      <c r="O363" s="11">
        <f t="shared" si="4"/>
        <v>8079071790</v>
      </c>
      <c r="P363" s="17">
        <f t="shared" si="5"/>
        <v>5261495503</v>
      </c>
      <c r="Q363" s="11">
        <f t="shared" si="11"/>
        <v>18599820.74</v>
      </c>
      <c r="R363" s="44">
        <f t="shared" si="7"/>
        <v>282.8788286</v>
      </c>
      <c r="S363" s="11">
        <f t="shared" si="12"/>
        <v>669524510.4</v>
      </c>
      <c r="T363" s="47">
        <f t="shared" si="13"/>
        <v>103231.712</v>
      </c>
      <c r="U363" s="44">
        <f t="shared" si="8"/>
        <v>6485.647654</v>
      </c>
      <c r="V363" s="44">
        <f t="shared" si="9"/>
        <v>22.9272996</v>
      </c>
    </row>
    <row r="364">
      <c r="A364" s="52"/>
      <c r="B364" s="52"/>
      <c r="C364" s="52"/>
      <c r="D364" s="52"/>
      <c r="E364" s="52"/>
      <c r="F364" s="45">
        <f t="shared" si="10"/>
        <v>12.31996288</v>
      </c>
      <c r="G364" s="6">
        <f>config!$B$24</f>
        <v>800</v>
      </c>
      <c r="H364" s="6">
        <v>361.0</v>
      </c>
      <c r="I364" s="11">
        <f t="shared" si="6"/>
        <v>2020284.233</v>
      </c>
      <c r="J364" s="11">
        <v>2.0E8</v>
      </c>
      <c r="K364" s="11">
        <f t="shared" si="1"/>
        <v>3030304263</v>
      </c>
      <c r="L364" s="11">
        <f t="shared" si="2"/>
        <v>3030304263</v>
      </c>
      <c r="M364" s="46">
        <v>2.0</v>
      </c>
      <c r="N364" s="11">
        <f t="shared" si="3"/>
        <v>4040405685</v>
      </c>
      <c r="O364" s="11">
        <f t="shared" si="4"/>
        <v>8080811369</v>
      </c>
      <c r="P364" s="17">
        <f t="shared" si="5"/>
        <v>5262628404</v>
      </c>
      <c r="Q364" s="11">
        <f t="shared" si="11"/>
        <v>19083416.08</v>
      </c>
      <c r="R364" s="44">
        <f t="shared" si="7"/>
        <v>275.769725</v>
      </c>
      <c r="S364" s="11">
        <f t="shared" si="12"/>
        <v>692957868.3</v>
      </c>
      <c r="T364" s="47">
        <f t="shared" si="13"/>
        <v>104780.1876</v>
      </c>
      <c r="U364" s="44">
        <f t="shared" si="8"/>
        <v>6613.443667</v>
      </c>
      <c r="V364" s="44">
        <f t="shared" si="9"/>
        <v>23.98176111</v>
      </c>
    </row>
    <row r="365">
      <c r="A365" s="52"/>
      <c r="B365" s="52"/>
      <c r="C365" s="52"/>
      <c r="D365" s="52"/>
      <c r="E365" s="52"/>
      <c r="F365" s="45">
        <f t="shared" si="10"/>
        <v>12.40620262</v>
      </c>
      <c r="G365" s="6">
        <f>config!$B$24</f>
        <v>800</v>
      </c>
      <c r="H365" s="6">
        <v>362.0</v>
      </c>
      <c r="I365" s="11">
        <f t="shared" si="6"/>
        <v>2064730.486</v>
      </c>
      <c r="J365" s="11">
        <v>2.0E8</v>
      </c>
      <c r="K365" s="11">
        <f t="shared" si="1"/>
        <v>3030970957</v>
      </c>
      <c r="L365" s="11">
        <f t="shared" si="2"/>
        <v>3030970957</v>
      </c>
      <c r="M365" s="46">
        <v>2.0</v>
      </c>
      <c r="N365" s="11">
        <f t="shared" si="3"/>
        <v>4041294610</v>
      </c>
      <c r="O365" s="11">
        <f t="shared" si="4"/>
        <v>8082589219</v>
      </c>
      <c r="P365" s="17">
        <f t="shared" si="5"/>
        <v>5263786229</v>
      </c>
      <c r="Q365" s="11">
        <f t="shared" si="11"/>
        <v>19579584.9</v>
      </c>
      <c r="R365" s="44">
        <f t="shared" si="7"/>
        <v>268.8405426</v>
      </c>
      <c r="S365" s="11">
        <f t="shared" si="12"/>
        <v>717211393.7</v>
      </c>
      <c r="T365" s="47">
        <f t="shared" si="13"/>
        <v>106351.8904</v>
      </c>
      <c r="U365" s="44">
        <f t="shared" si="8"/>
        <v>6743.757828</v>
      </c>
      <c r="V365" s="44">
        <f t="shared" si="9"/>
        <v>25.08460131</v>
      </c>
    </row>
    <row r="366">
      <c r="A366" s="52"/>
      <c r="B366" s="52"/>
      <c r="C366" s="52"/>
      <c r="D366" s="52"/>
      <c r="E366" s="52"/>
      <c r="F366" s="45">
        <f t="shared" si="10"/>
        <v>12.49304604</v>
      </c>
      <c r="G366" s="6">
        <f>config!$B$24</f>
        <v>800</v>
      </c>
      <c r="H366" s="6">
        <v>363.0</v>
      </c>
      <c r="I366" s="11">
        <f t="shared" si="6"/>
        <v>2110154.557</v>
      </c>
      <c r="J366" s="11">
        <v>2.0E8</v>
      </c>
      <c r="K366" s="11">
        <f t="shared" si="1"/>
        <v>3031652318</v>
      </c>
      <c r="L366" s="11">
        <f t="shared" si="2"/>
        <v>3031652318</v>
      </c>
      <c r="M366" s="46">
        <v>2.0</v>
      </c>
      <c r="N366" s="11">
        <f t="shared" si="3"/>
        <v>4042203091</v>
      </c>
      <c r="O366" s="11">
        <f t="shared" si="4"/>
        <v>8084406182</v>
      </c>
      <c r="P366" s="17">
        <f t="shared" si="5"/>
        <v>5264969526</v>
      </c>
      <c r="Q366" s="11">
        <f t="shared" si="11"/>
        <v>20088654.11</v>
      </c>
      <c r="R366" s="44">
        <f t="shared" si="7"/>
        <v>262.0867231</v>
      </c>
      <c r="S366" s="11">
        <f t="shared" si="12"/>
        <v>742313792.4</v>
      </c>
      <c r="T366" s="47">
        <f t="shared" si="13"/>
        <v>107947.1688</v>
      </c>
      <c r="U366" s="44">
        <f t="shared" si="8"/>
        <v>6876.639755</v>
      </c>
      <c r="V366" s="44">
        <f t="shared" si="9"/>
        <v>26.23803173</v>
      </c>
    </row>
    <row r="367">
      <c r="A367" s="52"/>
      <c r="B367" s="52"/>
      <c r="C367" s="52"/>
      <c r="D367" s="52"/>
      <c r="E367" s="52"/>
      <c r="F367" s="45">
        <f t="shared" si="10"/>
        <v>12.58049736</v>
      </c>
      <c r="G367" s="6">
        <f>config!$B$24</f>
        <v>800</v>
      </c>
      <c r="H367" s="6">
        <v>364.0</v>
      </c>
      <c r="I367" s="11">
        <f t="shared" si="6"/>
        <v>2156577.957</v>
      </c>
      <c r="J367" s="11">
        <v>2.0E8</v>
      </c>
      <c r="K367" s="11">
        <f t="shared" si="1"/>
        <v>3032348669</v>
      </c>
      <c r="L367" s="11">
        <f t="shared" si="2"/>
        <v>3032348669</v>
      </c>
      <c r="M367" s="46">
        <v>2.0</v>
      </c>
      <c r="N367" s="11">
        <f t="shared" si="3"/>
        <v>4043131559</v>
      </c>
      <c r="O367" s="11">
        <f t="shared" si="4"/>
        <v>8086263118</v>
      </c>
      <c r="P367" s="17">
        <f t="shared" si="5"/>
        <v>5266178856</v>
      </c>
      <c r="Q367" s="11">
        <f t="shared" si="11"/>
        <v>20610959.11</v>
      </c>
      <c r="R367" s="44">
        <f t="shared" si="7"/>
        <v>255.5038233</v>
      </c>
      <c r="S367" s="11">
        <f t="shared" si="12"/>
        <v>768294775.2</v>
      </c>
      <c r="T367" s="47">
        <f t="shared" si="13"/>
        <v>109566.3763</v>
      </c>
      <c r="U367" s="44">
        <f t="shared" si="8"/>
        <v>7012.140046</v>
      </c>
      <c r="V367" s="44">
        <f t="shared" si="9"/>
        <v>27.44436445</v>
      </c>
    </row>
    <row r="368">
      <c r="A368" s="52"/>
      <c r="B368" s="52"/>
      <c r="C368" s="52"/>
      <c r="D368" s="52"/>
      <c r="E368" s="52"/>
      <c r="F368" s="45">
        <f t="shared" si="10"/>
        <v>12.66856084</v>
      </c>
      <c r="G368" s="6">
        <f>config!$B$24</f>
        <v>800</v>
      </c>
      <c r="H368" s="6">
        <v>365.0</v>
      </c>
      <c r="I368" s="11">
        <f t="shared" si="6"/>
        <v>2204022.672</v>
      </c>
      <c r="J368" s="11">
        <v>2.0E8</v>
      </c>
      <c r="K368" s="11">
        <f t="shared" si="1"/>
        <v>3033060340</v>
      </c>
      <c r="L368" s="11">
        <f t="shared" si="2"/>
        <v>3033060340</v>
      </c>
      <c r="M368" s="46">
        <v>2.0</v>
      </c>
      <c r="N368" s="11">
        <f t="shared" si="3"/>
        <v>4044080453</v>
      </c>
      <c r="O368" s="11">
        <f t="shared" si="4"/>
        <v>8088160907</v>
      </c>
      <c r="P368" s="17">
        <f t="shared" si="5"/>
        <v>5267414791</v>
      </c>
      <c r="Q368" s="11">
        <f t="shared" si="11"/>
        <v>21146844.05</v>
      </c>
      <c r="R368" s="44">
        <f t="shared" si="7"/>
        <v>249.0875129</v>
      </c>
      <c r="S368" s="11">
        <f t="shared" si="12"/>
        <v>795185092.3</v>
      </c>
      <c r="T368" s="47">
        <f t="shared" si="13"/>
        <v>111209.872</v>
      </c>
      <c r="U368" s="44">
        <f t="shared" si="8"/>
        <v>7150.310293</v>
      </c>
      <c r="V368" s="44">
        <f t="shared" si="9"/>
        <v>28.70601665</v>
      </c>
    </row>
    <row r="369">
      <c r="A369" s="52"/>
      <c r="B369" s="52"/>
      <c r="C369" s="52"/>
      <c r="D369" s="52"/>
      <c r="E369" s="52"/>
      <c r="F369" s="45">
        <f t="shared" si="10"/>
        <v>12.75724077</v>
      </c>
      <c r="G369" s="6">
        <f>config!$B$24</f>
        <v>800</v>
      </c>
      <c r="H369" s="6">
        <v>366.0</v>
      </c>
      <c r="I369" s="11">
        <f t="shared" si="6"/>
        <v>2252511.171</v>
      </c>
      <c r="J369" s="11">
        <v>2.0E8</v>
      </c>
      <c r="K369" s="11">
        <f t="shared" si="1"/>
        <v>3033787668</v>
      </c>
      <c r="L369" s="11">
        <f t="shared" si="2"/>
        <v>3033787668</v>
      </c>
      <c r="M369" s="46">
        <v>2.0</v>
      </c>
      <c r="N369" s="11">
        <f t="shared" si="3"/>
        <v>4045050223</v>
      </c>
      <c r="O369" s="11">
        <f t="shared" si="4"/>
        <v>8090100447</v>
      </c>
      <c r="P369" s="17">
        <f t="shared" si="5"/>
        <v>5268677916</v>
      </c>
      <c r="Q369" s="11">
        <f t="shared" si="11"/>
        <v>21696662</v>
      </c>
      <c r="R369" s="44">
        <f t="shared" si="7"/>
        <v>242.8335712</v>
      </c>
      <c r="S369" s="11">
        <f t="shared" si="12"/>
        <v>823016570.5</v>
      </c>
      <c r="T369" s="47">
        <f t="shared" si="13"/>
        <v>112878.0201</v>
      </c>
      <c r="U369" s="44">
        <f t="shared" si="8"/>
        <v>7291.203107</v>
      </c>
      <c r="V369" s="44">
        <f t="shared" si="9"/>
        <v>30.0255153</v>
      </c>
    </row>
    <row r="370">
      <c r="A370" s="52"/>
      <c r="B370" s="52"/>
      <c r="C370" s="52"/>
      <c r="D370" s="52"/>
      <c r="E370" s="52"/>
      <c r="F370" s="45">
        <f t="shared" si="10"/>
        <v>12.84654145</v>
      </c>
      <c r="G370" s="6">
        <f>config!$B$24</f>
        <v>800</v>
      </c>
      <c r="H370" s="6">
        <v>367.0</v>
      </c>
      <c r="I370" s="11">
        <f t="shared" si="6"/>
        <v>2302066.417</v>
      </c>
      <c r="J370" s="11">
        <v>2.0E8</v>
      </c>
      <c r="K370" s="11">
        <f t="shared" si="1"/>
        <v>3034530996</v>
      </c>
      <c r="L370" s="11">
        <f t="shared" si="2"/>
        <v>3034530996</v>
      </c>
      <c r="M370" s="46">
        <v>2.0</v>
      </c>
      <c r="N370" s="11">
        <f t="shared" si="3"/>
        <v>4046041328</v>
      </c>
      <c r="O370" s="11">
        <f t="shared" si="4"/>
        <v>8092082657</v>
      </c>
      <c r="P370" s="17">
        <f t="shared" si="5"/>
        <v>5269968830</v>
      </c>
      <c r="Q370" s="11">
        <f t="shared" si="11"/>
        <v>22260775.21</v>
      </c>
      <c r="R370" s="44">
        <f t="shared" si="7"/>
        <v>236.7378845</v>
      </c>
      <c r="S370" s="11">
        <f t="shared" si="12"/>
        <v>851822150.5</v>
      </c>
      <c r="T370" s="47">
        <f t="shared" si="13"/>
        <v>114571.1904</v>
      </c>
      <c r="U370" s="44">
        <f t="shared" si="8"/>
        <v>7434.872134</v>
      </c>
      <c r="V370" s="44">
        <f t="shared" si="9"/>
        <v>31.40550212</v>
      </c>
    </row>
    <row r="371">
      <c r="A371" s="52"/>
      <c r="B371" s="52"/>
      <c r="C371" s="52"/>
      <c r="D371" s="52"/>
      <c r="E371" s="52"/>
      <c r="F371" s="45">
        <f t="shared" si="10"/>
        <v>12.93646724</v>
      </c>
      <c r="G371" s="6">
        <f>config!$B$24</f>
        <v>800</v>
      </c>
      <c r="H371" s="6">
        <v>368.0</v>
      </c>
      <c r="I371" s="11">
        <f t="shared" si="6"/>
        <v>2352711.878</v>
      </c>
      <c r="J371" s="11">
        <v>2.0E8</v>
      </c>
      <c r="K371" s="11">
        <f t="shared" si="1"/>
        <v>3035290678</v>
      </c>
      <c r="L371" s="11">
        <f t="shared" si="2"/>
        <v>3035290678</v>
      </c>
      <c r="M371" s="46">
        <v>2.0</v>
      </c>
      <c r="N371" s="11">
        <f t="shared" si="3"/>
        <v>4047054238</v>
      </c>
      <c r="O371" s="11">
        <f t="shared" si="4"/>
        <v>8094108475</v>
      </c>
      <c r="P371" s="17">
        <f t="shared" si="5"/>
        <v>5271288144</v>
      </c>
      <c r="Q371" s="11">
        <f t="shared" si="11"/>
        <v>22839555.36</v>
      </c>
      <c r="R371" s="44">
        <f t="shared" si="7"/>
        <v>230.7964433</v>
      </c>
      <c r="S371" s="11">
        <f t="shared" si="12"/>
        <v>881635925.8</v>
      </c>
      <c r="T371" s="47">
        <f t="shared" si="13"/>
        <v>116289.7582</v>
      </c>
      <c r="U371" s="44">
        <f t="shared" si="8"/>
        <v>7581.372077</v>
      </c>
      <c r="V371" s="44">
        <f t="shared" si="9"/>
        <v>32.84873878</v>
      </c>
    </row>
    <row r="372">
      <c r="A372" s="52"/>
      <c r="B372" s="52"/>
      <c r="C372" s="52"/>
      <c r="D372" s="52"/>
      <c r="E372" s="52"/>
      <c r="F372" s="45">
        <f t="shared" si="10"/>
        <v>13.02702251</v>
      </c>
      <c r="G372" s="6">
        <f>config!$B$24</f>
        <v>800</v>
      </c>
      <c r="H372" s="6">
        <v>369.0</v>
      </c>
      <c r="I372" s="11">
        <f t="shared" si="6"/>
        <v>2404471.539</v>
      </c>
      <c r="J372" s="11">
        <v>2.0E8</v>
      </c>
      <c r="K372" s="11">
        <f t="shared" si="1"/>
        <v>3036067073</v>
      </c>
      <c r="L372" s="11">
        <f t="shared" si="2"/>
        <v>3036067073</v>
      </c>
      <c r="M372" s="46">
        <v>2.0</v>
      </c>
      <c r="N372" s="11">
        <f t="shared" si="3"/>
        <v>4048089431</v>
      </c>
      <c r="O372" s="11">
        <f t="shared" si="4"/>
        <v>8096178862</v>
      </c>
      <c r="P372" s="17">
        <f t="shared" si="5"/>
        <v>5272636484</v>
      </c>
      <c r="Q372" s="11">
        <f t="shared" si="11"/>
        <v>23433383.8</v>
      </c>
      <c r="R372" s="44">
        <f t="shared" si="7"/>
        <v>225.0053397</v>
      </c>
      <c r="S372" s="11">
        <f t="shared" si="12"/>
        <v>912493183.2</v>
      </c>
      <c r="T372" s="47">
        <f t="shared" si="13"/>
        <v>118034.1046</v>
      </c>
      <c r="U372" s="44">
        <f t="shared" si="8"/>
        <v>7730.758719</v>
      </c>
      <c r="V372" s="44">
        <f t="shared" si="9"/>
        <v>34.35811225</v>
      </c>
    </row>
    <row r="373">
      <c r="A373" s="52"/>
      <c r="B373" s="52"/>
      <c r="C373" s="52"/>
      <c r="D373" s="52"/>
      <c r="E373" s="52"/>
      <c r="F373" s="45">
        <f t="shared" si="10"/>
        <v>13.11821167</v>
      </c>
      <c r="G373" s="6">
        <f>config!$B$24</f>
        <v>800</v>
      </c>
      <c r="H373" s="6">
        <v>370.0</v>
      </c>
      <c r="I373" s="11">
        <f t="shared" si="6"/>
        <v>2457369.913</v>
      </c>
      <c r="J373" s="11">
        <v>2.0E8</v>
      </c>
      <c r="K373" s="11">
        <f t="shared" si="1"/>
        <v>3036860549</v>
      </c>
      <c r="L373" s="11">
        <f t="shared" si="2"/>
        <v>3036860549</v>
      </c>
      <c r="M373" s="46">
        <v>2.0</v>
      </c>
      <c r="N373" s="11">
        <f t="shared" si="3"/>
        <v>4049147398</v>
      </c>
      <c r="O373" s="11">
        <f t="shared" si="4"/>
        <v>8098294797</v>
      </c>
      <c r="P373" s="17">
        <f t="shared" si="5"/>
        <v>5274014486</v>
      </c>
      <c r="Q373" s="11">
        <f t="shared" si="11"/>
        <v>24042651.78</v>
      </c>
      <c r="R373" s="44">
        <f t="shared" si="7"/>
        <v>219.3607649</v>
      </c>
      <c r="S373" s="11">
        <f t="shared" si="12"/>
        <v>944430444.6</v>
      </c>
      <c r="T373" s="47">
        <f t="shared" si="13"/>
        <v>119804.6162</v>
      </c>
      <c r="U373" s="44">
        <f t="shared" si="8"/>
        <v>7883.08894</v>
      </c>
      <c r="V373" s="44">
        <f t="shared" si="9"/>
        <v>35.93664046</v>
      </c>
    </row>
    <row r="374">
      <c r="A374" s="52"/>
      <c r="B374" s="52"/>
      <c r="C374" s="52"/>
      <c r="D374" s="52"/>
      <c r="E374" s="52"/>
      <c r="F374" s="45">
        <f t="shared" si="10"/>
        <v>13.21003915</v>
      </c>
      <c r="G374" s="6">
        <f>config!$B$24</f>
        <v>800</v>
      </c>
      <c r="H374" s="6">
        <v>371.0</v>
      </c>
      <c r="I374" s="11">
        <f t="shared" si="6"/>
        <v>2511432.051</v>
      </c>
      <c r="J374" s="11">
        <v>2.0E8</v>
      </c>
      <c r="K374" s="11">
        <f t="shared" si="1"/>
        <v>3037671481</v>
      </c>
      <c r="L374" s="11">
        <f t="shared" si="2"/>
        <v>3037671481</v>
      </c>
      <c r="M374" s="46">
        <v>2.0</v>
      </c>
      <c r="N374" s="11">
        <f t="shared" si="3"/>
        <v>4050228641</v>
      </c>
      <c r="O374" s="11">
        <f t="shared" si="4"/>
        <v>8100457282</v>
      </c>
      <c r="P374" s="17">
        <f t="shared" si="5"/>
        <v>5275422805</v>
      </c>
      <c r="Q374" s="11">
        <f t="shared" si="11"/>
        <v>24667760.73</v>
      </c>
      <c r="R374" s="44">
        <f t="shared" si="7"/>
        <v>213.8590066</v>
      </c>
      <c r="S374" s="11">
        <f t="shared" si="12"/>
        <v>977485510.2</v>
      </c>
      <c r="T374" s="47">
        <f t="shared" si="13"/>
        <v>121601.6854</v>
      </c>
      <c r="U374" s="44">
        <f t="shared" si="8"/>
        <v>8038.420742</v>
      </c>
      <c r="V374" s="44">
        <f t="shared" si="9"/>
        <v>37.58747817</v>
      </c>
    </row>
    <row r="375">
      <c r="A375" s="52"/>
      <c r="B375" s="52"/>
      <c r="C375" s="52"/>
      <c r="D375" s="52"/>
      <c r="E375" s="52"/>
      <c r="F375" s="45">
        <f t="shared" si="10"/>
        <v>13.30250943</v>
      </c>
      <c r="G375" s="6">
        <f>config!$B$24</f>
        <v>800</v>
      </c>
      <c r="H375" s="6">
        <v>372.0</v>
      </c>
      <c r="I375" s="11">
        <f t="shared" si="6"/>
        <v>2566683.557</v>
      </c>
      <c r="J375" s="11">
        <v>2.0E8</v>
      </c>
      <c r="K375" s="11">
        <f t="shared" si="1"/>
        <v>3038500253</v>
      </c>
      <c r="L375" s="11">
        <f t="shared" si="2"/>
        <v>3038500253</v>
      </c>
      <c r="M375" s="46">
        <v>2.0</v>
      </c>
      <c r="N375" s="11">
        <f t="shared" si="3"/>
        <v>4051333671</v>
      </c>
      <c r="O375" s="11">
        <f t="shared" si="4"/>
        <v>8102667342</v>
      </c>
      <c r="P375" s="17">
        <f t="shared" si="5"/>
        <v>5276862107</v>
      </c>
      <c r="Q375" s="11">
        <f t="shared" si="11"/>
        <v>25309122.51</v>
      </c>
      <c r="R375" s="44">
        <f t="shared" si="7"/>
        <v>208.4964465</v>
      </c>
      <c r="S375" s="11">
        <f t="shared" si="12"/>
        <v>1011697503</v>
      </c>
      <c r="T375" s="47">
        <f t="shared" si="13"/>
        <v>123425.7107</v>
      </c>
      <c r="U375" s="44">
        <f t="shared" si="8"/>
        <v>8196.813269</v>
      </c>
      <c r="V375" s="44">
        <f t="shared" si="9"/>
        <v>39.31392312</v>
      </c>
    </row>
    <row r="376">
      <c r="A376" s="52"/>
      <c r="B376" s="52"/>
      <c r="C376" s="52"/>
      <c r="D376" s="52"/>
      <c r="E376" s="52"/>
      <c r="F376" s="45">
        <f t="shared" si="10"/>
        <v>13.39562699</v>
      </c>
      <c r="G376" s="6">
        <f>config!$B$24</f>
        <v>800</v>
      </c>
      <c r="H376" s="6">
        <v>373.0</v>
      </c>
      <c r="I376" s="11">
        <f t="shared" si="6"/>
        <v>2623150.595</v>
      </c>
      <c r="J376" s="11">
        <v>2.0E8</v>
      </c>
      <c r="K376" s="11">
        <f t="shared" si="1"/>
        <v>3039347259</v>
      </c>
      <c r="L376" s="11">
        <f t="shared" si="2"/>
        <v>3039347259</v>
      </c>
      <c r="M376" s="46">
        <v>2.0</v>
      </c>
      <c r="N376" s="11">
        <f t="shared" si="3"/>
        <v>4052463012</v>
      </c>
      <c r="O376" s="11">
        <f t="shared" si="4"/>
        <v>8104926024</v>
      </c>
      <c r="P376" s="17">
        <f t="shared" si="5"/>
        <v>5278333073</v>
      </c>
      <c r="Q376" s="11">
        <f t="shared" si="11"/>
        <v>25967159.69</v>
      </c>
      <c r="R376" s="44">
        <f t="shared" si="7"/>
        <v>203.269558</v>
      </c>
      <c r="S376" s="11">
        <f t="shared" si="12"/>
        <v>1047106916</v>
      </c>
      <c r="T376" s="47">
        <f t="shared" si="13"/>
        <v>125277.0963</v>
      </c>
      <c r="U376" s="44">
        <f t="shared" si="8"/>
        <v>8358.326831</v>
      </c>
      <c r="V376" s="44">
        <f t="shared" si="9"/>
        <v>41.11942247</v>
      </c>
    </row>
    <row r="377">
      <c r="A377" s="52"/>
      <c r="B377" s="52"/>
      <c r="C377" s="52"/>
      <c r="D377" s="52"/>
      <c r="E377" s="52"/>
      <c r="F377" s="45">
        <f t="shared" si="10"/>
        <v>13.48939638</v>
      </c>
      <c r="G377" s="6">
        <f>config!$B$24</f>
        <v>800</v>
      </c>
      <c r="H377" s="6">
        <v>374.0</v>
      </c>
      <c r="I377" s="11">
        <f t="shared" si="6"/>
        <v>2680859.908</v>
      </c>
      <c r="J377" s="11">
        <v>2.0E8</v>
      </c>
      <c r="K377" s="11">
        <f t="shared" si="1"/>
        <v>3040212899</v>
      </c>
      <c r="L377" s="11">
        <f t="shared" si="2"/>
        <v>3040212899</v>
      </c>
      <c r="M377" s="46">
        <v>2.0</v>
      </c>
      <c r="N377" s="11">
        <f t="shared" si="3"/>
        <v>4053617198</v>
      </c>
      <c r="O377" s="11">
        <f t="shared" si="4"/>
        <v>8107234396</v>
      </c>
      <c r="P377" s="17">
        <f t="shared" si="5"/>
        <v>5279836401</v>
      </c>
      <c r="Q377" s="11">
        <f t="shared" si="11"/>
        <v>26642305.84</v>
      </c>
      <c r="R377" s="44">
        <f t="shared" si="7"/>
        <v>198.1749039</v>
      </c>
      <c r="S377" s="11">
        <f t="shared" si="12"/>
        <v>1083755658</v>
      </c>
      <c r="T377" s="47">
        <f t="shared" si="13"/>
        <v>127156.2528</v>
      </c>
      <c r="U377" s="44">
        <f t="shared" si="8"/>
        <v>8523.022926</v>
      </c>
      <c r="V377" s="44">
        <f t="shared" si="9"/>
        <v>43.00757946</v>
      </c>
    </row>
    <row r="378">
      <c r="A378" s="52"/>
      <c r="B378" s="52"/>
      <c r="C378" s="52"/>
      <c r="D378" s="52"/>
      <c r="E378" s="52"/>
      <c r="F378" s="45">
        <f t="shared" si="10"/>
        <v>13.58382216</v>
      </c>
      <c r="G378" s="6">
        <f>config!$B$24</f>
        <v>800</v>
      </c>
      <c r="H378" s="6">
        <v>375.0</v>
      </c>
      <c r="I378" s="11">
        <f t="shared" si="6"/>
        <v>2739838.826</v>
      </c>
      <c r="J378" s="11">
        <v>2.0E8</v>
      </c>
      <c r="K378" s="11">
        <f t="shared" si="1"/>
        <v>3041097582</v>
      </c>
      <c r="L378" s="11">
        <f t="shared" si="2"/>
        <v>3041097582</v>
      </c>
      <c r="M378" s="46">
        <v>2.0</v>
      </c>
      <c r="N378" s="11">
        <f t="shared" si="3"/>
        <v>4054796777</v>
      </c>
      <c r="O378" s="11">
        <f t="shared" si="4"/>
        <v>8109593553</v>
      </c>
      <c r="P378" s="17">
        <f t="shared" si="5"/>
        <v>5281372801</v>
      </c>
      <c r="Q378" s="11">
        <f t="shared" si="11"/>
        <v>27335005.8</v>
      </c>
      <c r="R378" s="44">
        <f t="shared" si="7"/>
        <v>193.2091341</v>
      </c>
      <c r="S378" s="11">
        <f t="shared" si="12"/>
        <v>1121687106</v>
      </c>
      <c r="T378" s="47">
        <f t="shared" si="13"/>
        <v>129063.5966</v>
      </c>
      <c r="U378" s="44">
        <f t="shared" si="8"/>
        <v>8690.964264</v>
      </c>
      <c r="V378" s="44">
        <f t="shared" si="9"/>
        <v>44.98216041</v>
      </c>
    </row>
    <row r="379">
      <c r="A379" s="52"/>
      <c r="B379" s="52"/>
      <c r="C379" s="52"/>
      <c r="D379" s="52"/>
      <c r="E379" s="52"/>
      <c r="F379" s="45">
        <f t="shared" si="10"/>
        <v>13.67890891</v>
      </c>
      <c r="G379" s="6">
        <f>config!$B$24</f>
        <v>800</v>
      </c>
      <c r="H379" s="6">
        <v>376.0</v>
      </c>
      <c r="I379" s="11">
        <f t="shared" si="6"/>
        <v>2800115.28</v>
      </c>
      <c r="J379" s="11">
        <v>2.0E8</v>
      </c>
      <c r="K379" s="11">
        <f t="shared" si="1"/>
        <v>3042001729</v>
      </c>
      <c r="L379" s="11">
        <f t="shared" si="2"/>
        <v>3042001729</v>
      </c>
      <c r="M379" s="46">
        <v>2.0</v>
      </c>
      <c r="N379" s="11">
        <f t="shared" si="3"/>
        <v>4056002306</v>
      </c>
      <c r="O379" s="11">
        <f t="shared" si="4"/>
        <v>8112004611</v>
      </c>
      <c r="P379" s="17">
        <f t="shared" si="5"/>
        <v>5282943003</v>
      </c>
      <c r="Q379" s="11">
        <f t="shared" si="11"/>
        <v>28045715.95</v>
      </c>
      <c r="R379" s="44">
        <f t="shared" si="7"/>
        <v>188.3689834</v>
      </c>
      <c r="S379" s="11">
        <f t="shared" si="12"/>
        <v>1160946154</v>
      </c>
      <c r="T379" s="47">
        <f t="shared" si="13"/>
        <v>130999.5505</v>
      </c>
      <c r="U379" s="44">
        <f t="shared" si="8"/>
        <v>8862.214792</v>
      </c>
      <c r="V379" s="44">
        <f t="shared" si="9"/>
        <v>47.04710207</v>
      </c>
    </row>
    <row r="380">
      <c r="A380" s="52"/>
      <c r="B380" s="52"/>
      <c r="C380" s="52"/>
      <c r="D380" s="52"/>
      <c r="E380" s="52"/>
      <c r="F380" s="45">
        <f t="shared" si="10"/>
        <v>13.77466127</v>
      </c>
      <c r="G380" s="6">
        <f>config!$B$24</f>
        <v>800</v>
      </c>
      <c r="H380" s="6">
        <v>377.0</v>
      </c>
      <c r="I380" s="11">
        <f t="shared" si="6"/>
        <v>2861717.816</v>
      </c>
      <c r="J380" s="11">
        <v>2.0E8</v>
      </c>
      <c r="K380" s="11">
        <f t="shared" si="1"/>
        <v>3042925767</v>
      </c>
      <c r="L380" s="11">
        <f t="shared" si="2"/>
        <v>3042925767</v>
      </c>
      <c r="M380" s="46">
        <v>2.0</v>
      </c>
      <c r="N380" s="11">
        <f t="shared" si="3"/>
        <v>4057234356</v>
      </c>
      <c r="O380" s="11">
        <f t="shared" si="4"/>
        <v>8114468713</v>
      </c>
      <c r="P380" s="17">
        <f t="shared" si="5"/>
        <v>5284547749</v>
      </c>
      <c r="Q380" s="11">
        <f t="shared" si="11"/>
        <v>28774904.56</v>
      </c>
      <c r="R380" s="44">
        <f t="shared" si="7"/>
        <v>183.6512694</v>
      </c>
      <c r="S380" s="11">
        <f t="shared" si="12"/>
        <v>1201579270</v>
      </c>
      <c r="T380" s="47">
        <f t="shared" si="13"/>
        <v>132964.5438</v>
      </c>
      <c r="U380" s="44">
        <f t="shared" si="8"/>
        <v>9036.839714</v>
      </c>
      <c r="V380" s="44">
        <f t="shared" si="9"/>
        <v>49.2065192</v>
      </c>
    </row>
    <row r="381">
      <c r="A381" s="52"/>
      <c r="B381" s="52"/>
      <c r="C381" s="52"/>
      <c r="D381" s="52"/>
      <c r="E381" s="52"/>
      <c r="F381" s="45">
        <f t="shared" si="10"/>
        <v>13.8710839</v>
      </c>
      <c r="G381" s="6">
        <f>config!$B$24</f>
        <v>800</v>
      </c>
      <c r="H381" s="6">
        <v>378.0</v>
      </c>
      <c r="I381" s="11">
        <f t="shared" si="6"/>
        <v>2924675.608</v>
      </c>
      <c r="J381" s="11">
        <v>2.0E8</v>
      </c>
      <c r="K381" s="11">
        <f t="shared" si="1"/>
        <v>3043870134</v>
      </c>
      <c r="L381" s="11">
        <f t="shared" si="2"/>
        <v>3043870134</v>
      </c>
      <c r="M381" s="46">
        <v>2.0</v>
      </c>
      <c r="N381" s="11">
        <f t="shared" si="3"/>
        <v>4058493512</v>
      </c>
      <c r="O381" s="11">
        <f t="shared" si="4"/>
        <v>8116987024</v>
      </c>
      <c r="P381" s="17">
        <f t="shared" si="5"/>
        <v>5286187800</v>
      </c>
      <c r="Q381" s="11">
        <f t="shared" si="11"/>
        <v>29523052.08</v>
      </c>
      <c r="R381" s="44">
        <f t="shared" si="7"/>
        <v>179.0528901</v>
      </c>
      <c r="S381" s="11">
        <f t="shared" si="12"/>
        <v>1243634544</v>
      </c>
      <c r="T381" s="47">
        <f t="shared" si="13"/>
        <v>134959.0119</v>
      </c>
      <c r="U381" s="44">
        <f t="shared" si="8"/>
        <v>9214.905521</v>
      </c>
      <c r="V381" s="44">
        <f t="shared" si="9"/>
        <v>51.46471255</v>
      </c>
    </row>
    <row r="382">
      <c r="A382" s="52"/>
      <c r="B382" s="52"/>
      <c r="C382" s="52"/>
      <c r="D382" s="52"/>
      <c r="E382" s="52"/>
      <c r="F382" s="45">
        <f t="shared" si="10"/>
        <v>13.96818149</v>
      </c>
      <c r="G382" s="6">
        <f>config!$B$24</f>
        <v>800</v>
      </c>
      <c r="H382" s="6">
        <v>379.0</v>
      </c>
      <c r="I382" s="11">
        <f t="shared" si="6"/>
        <v>2989018.472</v>
      </c>
      <c r="J382" s="11">
        <v>2.0E8</v>
      </c>
      <c r="K382" s="11">
        <f t="shared" si="1"/>
        <v>3044835277</v>
      </c>
      <c r="L382" s="11">
        <f t="shared" si="2"/>
        <v>3044835277</v>
      </c>
      <c r="M382" s="46">
        <v>2.0</v>
      </c>
      <c r="N382" s="11">
        <f t="shared" si="3"/>
        <v>4059780369</v>
      </c>
      <c r="O382" s="11">
        <f t="shared" si="4"/>
        <v>8119560739</v>
      </c>
      <c r="P382" s="17">
        <f t="shared" si="5"/>
        <v>5287863931</v>
      </c>
      <c r="Q382" s="11">
        <f t="shared" si="11"/>
        <v>30290651.43</v>
      </c>
      <c r="R382" s="44">
        <f t="shared" si="7"/>
        <v>174.5708224</v>
      </c>
      <c r="S382" s="11">
        <f t="shared" si="12"/>
        <v>1287161753</v>
      </c>
      <c r="T382" s="47">
        <f t="shared" si="13"/>
        <v>136983.3971</v>
      </c>
      <c r="U382" s="44">
        <f t="shared" si="8"/>
        <v>9396.480014</v>
      </c>
      <c r="V382" s="44">
        <f t="shared" si="9"/>
        <v>53.82617717</v>
      </c>
    </row>
    <row r="383">
      <c r="A383" s="52"/>
      <c r="B383" s="52"/>
      <c r="C383" s="52"/>
      <c r="D383" s="52"/>
      <c r="E383" s="52"/>
      <c r="F383" s="45">
        <f t="shared" si="10"/>
        <v>14.06595876</v>
      </c>
      <c r="G383" s="6">
        <f>config!$B$24</f>
        <v>800</v>
      </c>
      <c r="H383" s="6">
        <v>380.0</v>
      </c>
      <c r="I383" s="11">
        <f t="shared" si="6"/>
        <v>3054776.878</v>
      </c>
      <c r="J383" s="11">
        <v>2.0E8</v>
      </c>
      <c r="K383" s="11">
        <f t="shared" si="1"/>
        <v>3045821653</v>
      </c>
      <c r="L383" s="11">
        <f t="shared" si="2"/>
        <v>3045821653</v>
      </c>
      <c r="M383" s="46">
        <v>2.0</v>
      </c>
      <c r="N383" s="11">
        <f t="shared" si="3"/>
        <v>4061095538</v>
      </c>
      <c r="O383" s="11">
        <f t="shared" si="4"/>
        <v>8122191075</v>
      </c>
      <c r="P383" s="17">
        <f t="shared" si="5"/>
        <v>5289576938</v>
      </c>
      <c r="Q383" s="11">
        <f t="shared" si="11"/>
        <v>31078208.37</v>
      </c>
      <c r="R383" s="44">
        <f t="shared" si="7"/>
        <v>170.2021196</v>
      </c>
      <c r="S383" s="11">
        <f t="shared" si="12"/>
        <v>1332212415</v>
      </c>
      <c r="T383" s="47">
        <f t="shared" si="13"/>
        <v>139038.1481</v>
      </c>
      <c r="U383" s="44">
        <f t="shared" si="8"/>
        <v>9581.632329</v>
      </c>
      <c r="V383" s="44">
        <f t="shared" si="9"/>
        <v>56.29561108</v>
      </c>
    </row>
    <row r="384">
      <c r="A384" s="52"/>
      <c r="B384" s="52"/>
      <c r="C384" s="52"/>
      <c r="D384" s="52"/>
      <c r="E384" s="52"/>
      <c r="F384" s="45">
        <f t="shared" si="10"/>
        <v>14.16442047</v>
      </c>
      <c r="G384" s="6">
        <f>config!$B$24</f>
        <v>800</v>
      </c>
      <c r="H384" s="6">
        <v>381.0</v>
      </c>
      <c r="I384" s="11">
        <f t="shared" si="6"/>
        <v>3121981.969</v>
      </c>
      <c r="J384" s="11">
        <v>2.0E8</v>
      </c>
      <c r="K384" s="11">
        <f t="shared" si="1"/>
        <v>3046829730</v>
      </c>
      <c r="L384" s="11">
        <f t="shared" si="2"/>
        <v>3046829730</v>
      </c>
      <c r="M384" s="46">
        <v>2.0</v>
      </c>
      <c r="N384" s="11">
        <f t="shared" si="3"/>
        <v>4062439639</v>
      </c>
      <c r="O384" s="11">
        <f t="shared" si="4"/>
        <v>8124879279</v>
      </c>
      <c r="P384" s="17">
        <f t="shared" si="5"/>
        <v>5291327630</v>
      </c>
      <c r="Q384" s="11">
        <f t="shared" si="11"/>
        <v>31886241.79</v>
      </c>
      <c r="R384" s="44">
        <f t="shared" si="7"/>
        <v>165.9439098</v>
      </c>
      <c r="S384" s="11">
        <f t="shared" si="12"/>
        <v>1378839849</v>
      </c>
      <c r="T384" s="47">
        <f t="shared" si="13"/>
        <v>141123.7203</v>
      </c>
      <c r="U384" s="44">
        <f t="shared" si="8"/>
        <v>9770.432966</v>
      </c>
      <c r="V384" s="44">
        <f t="shared" si="9"/>
        <v>58.87792436</v>
      </c>
    </row>
    <row r="385">
      <c r="A385" s="52"/>
      <c r="B385" s="52"/>
      <c r="C385" s="52"/>
      <c r="D385" s="52"/>
      <c r="E385" s="52"/>
      <c r="F385" s="45">
        <f t="shared" si="10"/>
        <v>14.26357142</v>
      </c>
      <c r="G385" s="6">
        <f>config!$B$24</f>
        <v>800</v>
      </c>
      <c r="H385" s="6">
        <v>382.0</v>
      </c>
      <c r="I385" s="11">
        <f t="shared" si="6"/>
        <v>3190665.573</v>
      </c>
      <c r="J385" s="11">
        <v>2.0E8</v>
      </c>
      <c r="K385" s="11">
        <f t="shared" si="1"/>
        <v>3047859984</v>
      </c>
      <c r="L385" s="11">
        <f t="shared" si="2"/>
        <v>3047859984</v>
      </c>
      <c r="M385" s="46">
        <v>2.0</v>
      </c>
      <c r="N385" s="11">
        <f t="shared" si="3"/>
        <v>4063813311</v>
      </c>
      <c r="O385" s="11">
        <f t="shared" si="4"/>
        <v>8127626623</v>
      </c>
      <c r="P385" s="17">
        <f t="shared" si="5"/>
        <v>5293116838</v>
      </c>
      <c r="Q385" s="11">
        <f t="shared" si="11"/>
        <v>32715284.08</v>
      </c>
      <c r="R385" s="44">
        <f t="shared" si="7"/>
        <v>161.7933937</v>
      </c>
      <c r="S385" s="11">
        <f t="shared" si="12"/>
        <v>1427099244</v>
      </c>
      <c r="T385" s="47">
        <f t="shared" si="13"/>
        <v>143240.5761</v>
      </c>
      <c r="U385" s="44">
        <f t="shared" si="8"/>
        <v>9962.953813</v>
      </c>
      <c r="V385" s="44">
        <f t="shared" si="9"/>
        <v>61.57824854</v>
      </c>
    </row>
    <row r="386">
      <c r="A386" s="52"/>
      <c r="B386" s="52"/>
      <c r="C386" s="52"/>
      <c r="D386" s="52"/>
      <c r="E386" s="52"/>
      <c r="F386" s="45">
        <f t="shared" si="10"/>
        <v>14.36341642</v>
      </c>
      <c r="G386" s="6">
        <f>config!$B$24</f>
        <v>800</v>
      </c>
      <c r="H386" s="6">
        <v>383.0</v>
      </c>
      <c r="I386" s="11">
        <f t="shared" si="6"/>
        <v>3260860.215</v>
      </c>
      <c r="J386" s="11">
        <v>2.0E8</v>
      </c>
      <c r="K386" s="11">
        <f t="shared" si="1"/>
        <v>3048912903</v>
      </c>
      <c r="L386" s="11">
        <f t="shared" si="2"/>
        <v>3048912903</v>
      </c>
      <c r="M386" s="46">
        <v>2.0</v>
      </c>
      <c r="N386" s="11">
        <f t="shared" si="3"/>
        <v>4065217204</v>
      </c>
      <c r="O386" s="11">
        <f t="shared" si="4"/>
        <v>8130434409</v>
      </c>
      <c r="P386" s="17">
        <f t="shared" si="5"/>
        <v>5294945409</v>
      </c>
      <c r="Q386" s="11">
        <f t="shared" si="11"/>
        <v>33565881.46</v>
      </c>
      <c r="R386" s="44">
        <f t="shared" si="7"/>
        <v>157.7478433</v>
      </c>
      <c r="S386" s="11">
        <f t="shared" si="12"/>
        <v>1477047717</v>
      </c>
      <c r="T386" s="47">
        <f t="shared" si="13"/>
        <v>145389.1847</v>
      </c>
      <c r="U386" s="44">
        <f t="shared" si="8"/>
        <v>10159.26817</v>
      </c>
      <c r="V386" s="44">
        <f t="shared" si="9"/>
        <v>64.40194657</v>
      </c>
    </row>
    <row r="387">
      <c r="A387" s="52"/>
      <c r="B387" s="52"/>
      <c r="C387" s="52"/>
      <c r="D387" s="52"/>
      <c r="E387" s="52"/>
      <c r="F387" s="45">
        <f t="shared" si="10"/>
        <v>14.46396033</v>
      </c>
      <c r="G387" s="6">
        <f>config!$B$24</f>
        <v>800</v>
      </c>
      <c r="H387" s="6">
        <v>384.0</v>
      </c>
      <c r="I387" s="11">
        <f t="shared" si="6"/>
        <v>3332599.14</v>
      </c>
      <c r="J387" s="11">
        <v>2.0E8</v>
      </c>
      <c r="K387" s="11">
        <f t="shared" si="1"/>
        <v>3049988987</v>
      </c>
      <c r="L387" s="11">
        <f t="shared" si="2"/>
        <v>3049988987</v>
      </c>
      <c r="M387" s="46">
        <v>2.0</v>
      </c>
      <c r="N387" s="11">
        <f t="shared" si="3"/>
        <v>4066651983</v>
      </c>
      <c r="O387" s="11">
        <f t="shared" si="4"/>
        <v>8133303966</v>
      </c>
      <c r="P387" s="17">
        <f t="shared" si="5"/>
        <v>5296814208</v>
      </c>
      <c r="Q387" s="11">
        <f t="shared" si="11"/>
        <v>34438594.38</v>
      </c>
      <c r="R387" s="44">
        <f t="shared" si="7"/>
        <v>153.8045993</v>
      </c>
      <c r="S387" s="11">
        <f t="shared" si="12"/>
        <v>1528744388</v>
      </c>
      <c r="T387" s="47">
        <f t="shared" si="13"/>
        <v>147570.0225</v>
      </c>
      <c r="U387" s="44">
        <f t="shared" si="8"/>
        <v>10359.4508</v>
      </c>
      <c r="V387" s="44">
        <f t="shared" si="9"/>
        <v>67.354623</v>
      </c>
    </row>
    <row r="388">
      <c r="A388" s="52"/>
      <c r="B388" s="52"/>
      <c r="C388" s="52"/>
      <c r="D388" s="52"/>
      <c r="E388" s="52"/>
      <c r="F388" s="45">
        <f t="shared" si="10"/>
        <v>14.56520805</v>
      </c>
      <c r="G388" s="6">
        <f>config!$B$24</f>
        <v>800</v>
      </c>
      <c r="H388" s="6">
        <v>385.0</v>
      </c>
      <c r="I388" s="11">
        <f t="shared" si="6"/>
        <v>3405916.321</v>
      </c>
      <c r="J388" s="11">
        <v>2.0E8</v>
      </c>
      <c r="K388" s="11">
        <f t="shared" si="1"/>
        <v>3051088745</v>
      </c>
      <c r="L388" s="11">
        <f t="shared" si="2"/>
        <v>3051088745</v>
      </c>
      <c r="M388" s="46">
        <v>2.0</v>
      </c>
      <c r="N388" s="11">
        <f t="shared" si="3"/>
        <v>4068118326</v>
      </c>
      <c r="O388" s="11">
        <f t="shared" si="4"/>
        <v>8136236653</v>
      </c>
      <c r="P388" s="17">
        <f t="shared" si="5"/>
        <v>5298724120</v>
      </c>
      <c r="Q388" s="11">
        <f t="shared" si="11"/>
        <v>35333997.83</v>
      </c>
      <c r="R388" s="44">
        <f t="shared" si="7"/>
        <v>149.9610699</v>
      </c>
      <c r="S388" s="11">
        <f t="shared" si="12"/>
        <v>1582250441</v>
      </c>
      <c r="T388" s="47">
        <f t="shared" si="13"/>
        <v>149783.5729</v>
      </c>
      <c r="U388" s="44">
        <f t="shared" si="8"/>
        <v>10563.57791</v>
      </c>
      <c r="V388" s="44">
        <f t="shared" si="9"/>
        <v>70.44213483</v>
      </c>
    </row>
    <row r="389">
      <c r="A389" s="52"/>
      <c r="B389" s="52"/>
      <c r="C389" s="52"/>
      <c r="D389" s="52"/>
      <c r="E389" s="52"/>
      <c r="F389" s="45">
        <f t="shared" si="10"/>
        <v>14.66716451</v>
      </c>
      <c r="G389" s="6">
        <f>config!$B$24</f>
        <v>800</v>
      </c>
      <c r="H389" s="6">
        <v>386.0</v>
      </c>
      <c r="I389" s="11">
        <f t="shared" si="6"/>
        <v>3480846.48</v>
      </c>
      <c r="J389" s="11">
        <v>2.0E8</v>
      </c>
      <c r="K389" s="11">
        <f t="shared" si="1"/>
        <v>3052212697</v>
      </c>
      <c r="L389" s="11">
        <f t="shared" si="2"/>
        <v>3052212697</v>
      </c>
      <c r="M389" s="46">
        <v>2.0</v>
      </c>
      <c r="N389" s="11">
        <f t="shared" si="3"/>
        <v>4069616930</v>
      </c>
      <c r="O389" s="11">
        <f t="shared" si="4"/>
        <v>8139233859</v>
      </c>
      <c r="P389" s="17">
        <f t="shared" si="5"/>
        <v>5300676051</v>
      </c>
      <c r="Q389" s="11">
        <f t="shared" si="11"/>
        <v>36252681.78</v>
      </c>
      <c r="R389" s="44">
        <f t="shared" si="7"/>
        <v>146.2147293</v>
      </c>
      <c r="S389" s="11">
        <f t="shared" si="12"/>
        <v>1637629207</v>
      </c>
      <c r="T389" s="47">
        <f t="shared" si="13"/>
        <v>152030.3264</v>
      </c>
      <c r="U389" s="44">
        <f t="shared" si="8"/>
        <v>10771.72723</v>
      </c>
      <c r="V389" s="44">
        <f t="shared" si="9"/>
        <v>73.67060269</v>
      </c>
    </row>
    <row r="390">
      <c r="A390" s="52"/>
      <c r="B390" s="52"/>
      <c r="C390" s="52"/>
      <c r="D390" s="52"/>
      <c r="E390" s="52"/>
      <c r="F390" s="45">
        <f t="shared" si="10"/>
        <v>14.76983466</v>
      </c>
      <c r="G390" s="6">
        <f>config!$B$24</f>
        <v>800</v>
      </c>
      <c r="H390" s="6">
        <v>387.0</v>
      </c>
      <c r="I390" s="11">
        <f t="shared" si="6"/>
        <v>3557425.103</v>
      </c>
      <c r="J390" s="11">
        <v>2.0E8</v>
      </c>
      <c r="K390" s="11">
        <f t="shared" si="1"/>
        <v>3053361377</v>
      </c>
      <c r="L390" s="11">
        <f t="shared" si="2"/>
        <v>3053361377</v>
      </c>
      <c r="M390" s="46">
        <v>2.0</v>
      </c>
      <c r="N390" s="11">
        <f t="shared" si="3"/>
        <v>4071148502</v>
      </c>
      <c r="O390" s="11">
        <f t="shared" si="4"/>
        <v>8142297004</v>
      </c>
      <c r="P390" s="17">
        <f t="shared" si="5"/>
        <v>5302670924</v>
      </c>
      <c r="Q390" s="11">
        <f t="shared" si="11"/>
        <v>37195251.5</v>
      </c>
      <c r="R390" s="44">
        <f t="shared" si="7"/>
        <v>142.5631152</v>
      </c>
      <c r="S390" s="11">
        <f t="shared" si="12"/>
        <v>1694946229</v>
      </c>
      <c r="T390" s="47">
        <f t="shared" si="13"/>
        <v>154310.7813</v>
      </c>
      <c r="U390" s="44">
        <f t="shared" si="8"/>
        <v>10983.97801</v>
      </c>
      <c r="V390" s="44">
        <f t="shared" si="9"/>
        <v>77.04642253</v>
      </c>
    </row>
    <row r="391">
      <c r="A391" s="52"/>
      <c r="B391" s="52"/>
      <c r="C391" s="52"/>
      <c r="D391" s="52"/>
      <c r="E391" s="52"/>
      <c r="F391" s="45">
        <f t="shared" si="10"/>
        <v>14.8732235</v>
      </c>
      <c r="G391" s="6">
        <f>config!$B$24</f>
        <v>800</v>
      </c>
      <c r="H391" s="6">
        <v>388.0</v>
      </c>
      <c r="I391" s="11">
        <f t="shared" si="6"/>
        <v>3635688.455</v>
      </c>
      <c r="J391" s="11">
        <v>2.0E8</v>
      </c>
      <c r="K391" s="11">
        <f t="shared" si="1"/>
        <v>3054535327</v>
      </c>
      <c r="L391" s="11">
        <f t="shared" si="2"/>
        <v>3054535327</v>
      </c>
      <c r="M391" s="46">
        <v>2.0</v>
      </c>
      <c r="N391" s="11">
        <f t="shared" si="3"/>
        <v>4072713769</v>
      </c>
      <c r="O391" s="11">
        <f t="shared" si="4"/>
        <v>8145427538</v>
      </c>
      <c r="P391" s="17">
        <f t="shared" si="5"/>
        <v>5304709684</v>
      </c>
      <c r="Q391" s="11">
        <f t="shared" si="11"/>
        <v>38162328.04</v>
      </c>
      <c r="R391" s="44">
        <f t="shared" si="7"/>
        <v>139.003828</v>
      </c>
      <c r="S391" s="11">
        <f t="shared" si="12"/>
        <v>1754269347</v>
      </c>
      <c r="T391" s="47">
        <f t="shared" si="13"/>
        <v>156625.4431</v>
      </c>
      <c r="U391" s="44">
        <f t="shared" si="8"/>
        <v>11200.41107</v>
      </c>
      <c r="V391" s="44">
        <f t="shared" si="9"/>
        <v>80.57627788</v>
      </c>
    </row>
    <row r="392">
      <c r="A392" s="52"/>
      <c r="B392" s="52"/>
      <c r="C392" s="52"/>
      <c r="D392" s="52"/>
      <c r="E392" s="52"/>
      <c r="F392" s="45">
        <f t="shared" si="10"/>
        <v>14.97733607</v>
      </c>
      <c r="G392" s="6">
        <f>config!$B$24</f>
        <v>800</v>
      </c>
      <c r="H392" s="6">
        <v>389.0</v>
      </c>
      <c r="I392" s="11">
        <f t="shared" si="6"/>
        <v>3715673.601</v>
      </c>
      <c r="J392" s="11">
        <v>2.0E8</v>
      </c>
      <c r="K392" s="11">
        <f t="shared" si="1"/>
        <v>3055735104</v>
      </c>
      <c r="L392" s="11">
        <f t="shared" si="2"/>
        <v>3055735104</v>
      </c>
      <c r="M392" s="46">
        <v>2.0</v>
      </c>
      <c r="N392" s="11">
        <f t="shared" si="3"/>
        <v>4074313472</v>
      </c>
      <c r="O392" s="11">
        <f t="shared" si="4"/>
        <v>8148626944</v>
      </c>
      <c r="P392" s="17">
        <f t="shared" si="5"/>
        <v>5306793297</v>
      </c>
      <c r="Q392" s="11">
        <f t="shared" si="11"/>
        <v>39154548.57</v>
      </c>
      <c r="R392" s="44">
        <f t="shared" si="7"/>
        <v>135.534529</v>
      </c>
      <c r="S392" s="11">
        <f t="shared" si="12"/>
        <v>1815668774</v>
      </c>
      <c r="T392" s="47">
        <f t="shared" si="13"/>
        <v>158974.8247</v>
      </c>
      <c r="U392" s="44">
        <f t="shared" si="8"/>
        <v>11421.10883</v>
      </c>
      <c r="V392" s="44">
        <f t="shared" si="9"/>
        <v>84.26715255</v>
      </c>
    </row>
    <row r="393">
      <c r="A393" s="52"/>
      <c r="B393" s="52"/>
      <c r="C393" s="52"/>
      <c r="D393" s="52"/>
      <c r="E393" s="52"/>
      <c r="F393" s="45">
        <f t="shared" si="10"/>
        <v>15.08217742</v>
      </c>
      <c r="G393" s="6">
        <f>config!$B$24</f>
        <v>800</v>
      </c>
      <c r="H393" s="6">
        <v>390.0</v>
      </c>
      <c r="I393" s="11">
        <f t="shared" si="6"/>
        <v>3797418.42</v>
      </c>
      <c r="J393" s="11">
        <v>2.0E8</v>
      </c>
      <c r="K393" s="11">
        <f t="shared" si="1"/>
        <v>3056961276</v>
      </c>
      <c r="L393" s="11">
        <f t="shared" si="2"/>
        <v>3056961276</v>
      </c>
      <c r="M393" s="46">
        <v>2.0</v>
      </c>
      <c r="N393" s="11">
        <f t="shared" si="3"/>
        <v>4075948368</v>
      </c>
      <c r="O393" s="11">
        <f t="shared" si="4"/>
        <v>8151896737</v>
      </c>
      <c r="P393" s="17">
        <f t="shared" si="5"/>
        <v>5308922750</v>
      </c>
      <c r="Q393" s="11">
        <f t="shared" si="11"/>
        <v>40172566.84</v>
      </c>
      <c r="R393" s="44">
        <f t="shared" si="7"/>
        <v>132.1529384</v>
      </c>
      <c r="S393" s="11">
        <f t="shared" si="12"/>
        <v>1879217181</v>
      </c>
      <c r="T393" s="47">
        <f t="shared" si="13"/>
        <v>161359.4471</v>
      </c>
      <c r="U393" s="44">
        <f t="shared" si="8"/>
        <v>11646.15531</v>
      </c>
      <c r="V393" s="44">
        <f t="shared" si="9"/>
        <v>88.12634399</v>
      </c>
    </row>
    <row r="394">
      <c r="A394" s="52"/>
      <c r="B394" s="52"/>
      <c r="C394" s="52"/>
      <c r="D394" s="52"/>
      <c r="E394" s="52"/>
      <c r="F394" s="45">
        <f t="shared" si="10"/>
        <v>15.18775266</v>
      </c>
      <c r="G394" s="6">
        <f>config!$B$24</f>
        <v>800</v>
      </c>
      <c r="H394" s="6">
        <v>391.0</v>
      </c>
      <c r="I394" s="11">
        <f t="shared" si="6"/>
        <v>3880961.625</v>
      </c>
      <c r="J394" s="11">
        <v>2.0E8</v>
      </c>
      <c r="K394" s="11">
        <f t="shared" si="1"/>
        <v>3058214424</v>
      </c>
      <c r="L394" s="11">
        <f t="shared" si="2"/>
        <v>3058214424</v>
      </c>
      <c r="M394" s="46">
        <v>2.0</v>
      </c>
      <c r="N394" s="11">
        <f t="shared" si="3"/>
        <v>4077619233</v>
      </c>
      <c r="O394" s="11">
        <f t="shared" si="4"/>
        <v>8155238465</v>
      </c>
      <c r="P394" s="17">
        <f t="shared" si="5"/>
        <v>5311099050</v>
      </c>
      <c r="Q394" s="11">
        <f t="shared" si="11"/>
        <v>41217053.57</v>
      </c>
      <c r="R394" s="44">
        <f t="shared" si="7"/>
        <v>128.8568345</v>
      </c>
      <c r="S394" s="11">
        <f t="shared" si="12"/>
        <v>1944989782</v>
      </c>
      <c r="T394" s="47">
        <f t="shared" si="13"/>
        <v>163779.8388</v>
      </c>
      <c r="U394" s="44">
        <f t="shared" si="8"/>
        <v>11875.6362</v>
      </c>
      <c r="V394" s="44">
        <f t="shared" si="9"/>
        <v>92.16147709</v>
      </c>
    </row>
    <row r="395">
      <c r="A395" s="52"/>
      <c r="B395" s="52"/>
      <c r="C395" s="52"/>
      <c r="D395" s="52"/>
      <c r="E395" s="52"/>
      <c r="F395" s="45">
        <f t="shared" si="10"/>
        <v>15.29406693</v>
      </c>
      <c r="G395" s="6">
        <f>config!$B$24</f>
        <v>800</v>
      </c>
      <c r="H395" s="6">
        <v>392.0</v>
      </c>
      <c r="I395" s="11">
        <f t="shared" si="6"/>
        <v>3966342.781</v>
      </c>
      <c r="J395" s="11">
        <v>2.0E8</v>
      </c>
      <c r="K395" s="11">
        <f t="shared" si="1"/>
        <v>3059495142</v>
      </c>
      <c r="L395" s="11">
        <f t="shared" si="2"/>
        <v>3059495142</v>
      </c>
      <c r="M395" s="46">
        <v>2.0</v>
      </c>
      <c r="N395" s="11">
        <f t="shared" si="3"/>
        <v>4079326856</v>
      </c>
      <c r="O395" s="11">
        <f t="shared" si="4"/>
        <v>8158653711</v>
      </c>
      <c r="P395" s="17">
        <f t="shared" si="5"/>
        <v>5313323229</v>
      </c>
      <c r="Q395" s="11">
        <f t="shared" si="11"/>
        <v>42288696.97</v>
      </c>
      <c r="R395" s="44">
        <f t="shared" si="7"/>
        <v>125.6440517</v>
      </c>
      <c r="S395" s="11">
        <f t="shared" si="12"/>
        <v>2013064425</v>
      </c>
      <c r="T395" s="47">
        <f t="shared" si="13"/>
        <v>166236.5364</v>
      </c>
      <c r="U395" s="44">
        <f t="shared" si="8"/>
        <v>12109.63888</v>
      </c>
      <c r="V395" s="44">
        <f t="shared" si="9"/>
        <v>96.38051875</v>
      </c>
    </row>
    <row r="396">
      <c r="A396" s="52"/>
      <c r="B396" s="52"/>
      <c r="C396" s="52"/>
      <c r="D396" s="52"/>
      <c r="E396" s="52"/>
      <c r="F396" s="45">
        <f t="shared" si="10"/>
        <v>15.4011254</v>
      </c>
      <c r="G396" s="6">
        <f>config!$B$24</f>
        <v>800</v>
      </c>
      <c r="H396" s="6">
        <v>393.0</v>
      </c>
      <c r="I396" s="11">
        <f t="shared" si="6"/>
        <v>4053602.322</v>
      </c>
      <c r="J396" s="11">
        <v>2.0E8</v>
      </c>
      <c r="K396" s="11">
        <f t="shared" si="1"/>
        <v>3060804035</v>
      </c>
      <c r="L396" s="11">
        <f t="shared" si="2"/>
        <v>3060804035</v>
      </c>
      <c r="M396" s="46">
        <v>2.0</v>
      </c>
      <c r="N396" s="11">
        <f t="shared" si="3"/>
        <v>4081072046</v>
      </c>
      <c r="O396" s="11">
        <f t="shared" si="4"/>
        <v>8162144093</v>
      </c>
      <c r="P396" s="17">
        <f t="shared" si="5"/>
        <v>5315596340</v>
      </c>
      <c r="Q396" s="11">
        <f t="shared" si="11"/>
        <v>43388203.09</v>
      </c>
      <c r="R396" s="44">
        <f t="shared" si="7"/>
        <v>122.5124795</v>
      </c>
      <c r="S396" s="11">
        <f t="shared" si="12"/>
        <v>2083521680</v>
      </c>
      <c r="T396" s="47">
        <f t="shared" si="13"/>
        <v>168730.0844</v>
      </c>
      <c r="U396" s="44">
        <f t="shared" si="8"/>
        <v>12348.25246</v>
      </c>
      <c r="V396" s="44">
        <f t="shared" si="9"/>
        <v>100.7917929</v>
      </c>
    </row>
    <row r="397">
      <c r="A397" s="52"/>
      <c r="B397" s="52"/>
      <c r="C397" s="52"/>
      <c r="D397" s="52"/>
      <c r="E397" s="52"/>
      <c r="F397" s="45">
        <f t="shared" si="10"/>
        <v>15.50893328</v>
      </c>
      <c r="G397" s="6">
        <f>config!$B$24</f>
        <v>800</v>
      </c>
      <c r="H397" s="6">
        <v>394.0</v>
      </c>
      <c r="I397" s="11">
        <f t="shared" si="6"/>
        <v>4142781.573</v>
      </c>
      <c r="J397" s="11">
        <v>2.0E8</v>
      </c>
      <c r="K397" s="11">
        <f t="shared" si="1"/>
        <v>3062141724</v>
      </c>
      <c r="L397" s="11">
        <f t="shared" si="2"/>
        <v>3062141724</v>
      </c>
      <c r="M397" s="46">
        <v>2.0</v>
      </c>
      <c r="N397" s="11">
        <f t="shared" si="3"/>
        <v>4082855631</v>
      </c>
      <c r="O397" s="11">
        <f t="shared" si="4"/>
        <v>8165711263</v>
      </c>
      <c r="P397" s="17">
        <f t="shared" si="5"/>
        <v>5317919460</v>
      </c>
      <c r="Q397" s="11">
        <f t="shared" si="11"/>
        <v>44516296.37</v>
      </c>
      <c r="R397" s="44">
        <f t="shared" si="7"/>
        <v>119.4600606</v>
      </c>
      <c r="S397" s="11">
        <f t="shared" si="12"/>
        <v>2156444938</v>
      </c>
      <c r="T397" s="47">
        <f t="shared" si="13"/>
        <v>171261.0357</v>
      </c>
      <c r="U397" s="44">
        <f t="shared" si="8"/>
        <v>12591.56778</v>
      </c>
      <c r="V397" s="44">
        <f t="shared" si="9"/>
        <v>105.4039963</v>
      </c>
    </row>
    <row r="398">
      <c r="A398" s="52"/>
      <c r="B398" s="52"/>
      <c r="C398" s="52"/>
      <c r="D398" s="52"/>
      <c r="E398" s="52"/>
      <c r="F398" s="45">
        <f t="shared" si="10"/>
        <v>15.61749581</v>
      </c>
      <c r="G398" s="6">
        <f>config!$B$24</f>
        <v>800</v>
      </c>
      <c r="H398" s="6">
        <v>395.0</v>
      </c>
      <c r="I398" s="11">
        <f t="shared" si="6"/>
        <v>4233922.768</v>
      </c>
      <c r="J398" s="11">
        <v>2.0E8</v>
      </c>
      <c r="K398" s="11">
        <f t="shared" si="1"/>
        <v>3063508842</v>
      </c>
      <c r="L398" s="11">
        <f t="shared" si="2"/>
        <v>3063508842</v>
      </c>
      <c r="M398" s="46">
        <v>2.0</v>
      </c>
      <c r="N398" s="11">
        <f t="shared" si="3"/>
        <v>4084678455</v>
      </c>
      <c r="O398" s="11">
        <f t="shared" si="4"/>
        <v>8169356911</v>
      </c>
      <c r="P398" s="17">
        <f t="shared" si="5"/>
        <v>5320293688</v>
      </c>
      <c r="Q398" s="11">
        <f t="shared" si="11"/>
        <v>45673720.07</v>
      </c>
      <c r="R398" s="44">
        <f t="shared" si="7"/>
        <v>116.4847899</v>
      </c>
      <c r="S398" s="11">
        <f t="shared" si="12"/>
        <v>2231920511</v>
      </c>
      <c r="T398" s="47">
        <f t="shared" si="13"/>
        <v>173829.9512</v>
      </c>
      <c r="U398" s="44">
        <f t="shared" si="8"/>
        <v>12839.67749</v>
      </c>
      <c r="V398" s="44">
        <f t="shared" si="9"/>
        <v>110.2262149</v>
      </c>
    </row>
    <row r="399">
      <c r="A399" s="52"/>
      <c r="B399" s="52"/>
      <c r="C399" s="52"/>
      <c r="D399" s="52"/>
      <c r="E399" s="52"/>
      <c r="F399" s="45">
        <f t="shared" si="10"/>
        <v>15.72681828</v>
      </c>
      <c r="G399" s="6">
        <f>config!$B$24</f>
        <v>800</v>
      </c>
      <c r="H399" s="6">
        <v>396.0</v>
      </c>
      <c r="I399" s="11">
        <f t="shared" si="6"/>
        <v>4327069.069</v>
      </c>
      <c r="J399" s="11">
        <v>2.0E8</v>
      </c>
      <c r="K399" s="11">
        <f t="shared" si="1"/>
        <v>3064906036</v>
      </c>
      <c r="L399" s="11">
        <f t="shared" si="2"/>
        <v>3064906036</v>
      </c>
      <c r="M399" s="46">
        <v>2.0</v>
      </c>
      <c r="N399" s="11">
        <f t="shared" si="3"/>
        <v>4086541381</v>
      </c>
      <c r="O399" s="11">
        <f t="shared" si="4"/>
        <v>8173082763</v>
      </c>
      <c r="P399" s="17">
        <f t="shared" si="5"/>
        <v>5322720149</v>
      </c>
      <c r="Q399" s="11">
        <f t="shared" si="11"/>
        <v>46861236.79</v>
      </c>
      <c r="R399" s="44">
        <f t="shared" si="7"/>
        <v>113.5847134</v>
      </c>
      <c r="S399" s="11">
        <f t="shared" si="12"/>
        <v>2310037729</v>
      </c>
      <c r="T399" s="47">
        <f t="shared" si="13"/>
        <v>176437.4005</v>
      </c>
      <c r="U399" s="44">
        <f t="shared" si="8"/>
        <v>13092.67606</v>
      </c>
      <c r="V399" s="44">
        <f t="shared" si="9"/>
        <v>115.2679412</v>
      </c>
    </row>
    <row r="400">
      <c r="A400" s="52"/>
      <c r="B400" s="52"/>
      <c r="C400" s="52"/>
      <c r="D400" s="52"/>
      <c r="E400" s="52"/>
      <c r="F400" s="45">
        <f t="shared" si="10"/>
        <v>15.83690601</v>
      </c>
      <c r="G400" s="6">
        <f>config!$B$24</f>
        <v>800</v>
      </c>
      <c r="H400" s="6">
        <v>397.0</v>
      </c>
      <c r="I400" s="11">
        <f t="shared" si="6"/>
        <v>4422264.588</v>
      </c>
      <c r="J400" s="11">
        <v>2.0E8</v>
      </c>
      <c r="K400" s="11">
        <f t="shared" si="1"/>
        <v>3066333969</v>
      </c>
      <c r="L400" s="11">
        <f t="shared" si="2"/>
        <v>3066333969</v>
      </c>
      <c r="M400" s="46">
        <v>2.0</v>
      </c>
      <c r="N400" s="11">
        <f t="shared" si="3"/>
        <v>4088445292</v>
      </c>
      <c r="O400" s="11">
        <f t="shared" si="4"/>
        <v>8176890584</v>
      </c>
      <c r="P400" s="17">
        <f t="shared" si="5"/>
        <v>5325199993</v>
      </c>
      <c r="Q400" s="11">
        <f t="shared" si="11"/>
        <v>48079628.95</v>
      </c>
      <c r="R400" s="44">
        <f t="shared" si="7"/>
        <v>110.7579261</v>
      </c>
      <c r="S400" s="11">
        <f t="shared" si="12"/>
        <v>2390889050</v>
      </c>
      <c r="T400" s="47">
        <f t="shared" si="13"/>
        <v>179083.9615</v>
      </c>
      <c r="U400" s="44">
        <f t="shared" si="8"/>
        <v>13350.65982</v>
      </c>
      <c r="V400" s="44">
        <f t="shared" si="9"/>
        <v>120.5390918</v>
      </c>
    </row>
    <row r="401">
      <c r="A401" s="52"/>
      <c r="B401" s="52"/>
      <c r="C401" s="52"/>
      <c r="D401" s="52"/>
      <c r="E401" s="52"/>
      <c r="F401" s="45">
        <f t="shared" si="10"/>
        <v>15.94776435</v>
      </c>
      <c r="G401" s="6">
        <f>config!$B$24</f>
        <v>800</v>
      </c>
      <c r="H401" s="6">
        <v>398.0</v>
      </c>
      <c r="I401" s="11">
        <f t="shared" si="6"/>
        <v>4519554.409</v>
      </c>
      <c r="J401" s="11">
        <v>2.0E8</v>
      </c>
      <c r="K401" s="11">
        <f t="shared" si="1"/>
        <v>3067793316</v>
      </c>
      <c r="L401" s="11">
        <f t="shared" si="2"/>
        <v>3067793316</v>
      </c>
      <c r="M401" s="46">
        <v>2.0</v>
      </c>
      <c r="N401" s="11">
        <f t="shared" si="3"/>
        <v>4090391088</v>
      </c>
      <c r="O401" s="11">
        <f t="shared" si="4"/>
        <v>8180782176</v>
      </c>
      <c r="P401" s="17">
        <f t="shared" si="5"/>
        <v>5327734392</v>
      </c>
      <c r="Q401" s="11">
        <f t="shared" si="11"/>
        <v>49329699.3</v>
      </c>
      <c r="R401" s="44">
        <f t="shared" si="7"/>
        <v>108.0025718</v>
      </c>
      <c r="S401" s="11">
        <f t="shared" si="12"/>
        <v>2474570166</v>
      </c>
      <c r="T401" s="47">
        <f t="shared" si="13"/>
        <v>181770.2209</v>
      </c>
      <c r="U401" s="44">
        <f t="shared" si="8"/>
        <v>13613.72701</v>
      </c>
      <c r="V401" s="44">
        <f t="shared" si="9"/>
        <v>126.0500262</v>
      </c>
    </row>
    <row r="402">
      <c r="A402" s="52"/>
      <c r="B402" s="52"/>
      <c r="C402" s="52"/>
      <c r="D402" s="52"/>
      <c r="E402" s="52"/>
      <c r="F402" s="45">
        <f t="shared" si="10"/>
        <v>16.0593987</v>
      </c>
      <c r="G402" s="6">
        <f>config!$B$24</f>
        <v>800</v>
      </c>
      <c r="H402" s="6">
        <v>399.0</v>
      </c>
      <c r="I402" s="11">
        <f t="shared" si="6"/>
        <v>4618984.606</v>
      </c>
      <c r="J402" s="11">
        <v>2.0E8</v>
      </c>
      <c r="K402" s="11">
        <f t="shared" si="1"/>
        <v>3069284769</v>
      </c>
      <c r="L402" s="11">
        <f t="shared" si="2"/>
        <v>3069284769</v>
      </c>
      <c r="M402" s="46">
        <v>2.0</v>
      </c>
      <c r="N402" s="11">
        <f t="shared" si="3"/>
        <v>4092379692</v>
      </c>
      <c r="O402" s="11">
        <f t="shared" si="4"/>
        <v>8184759384</v>
      </c>
      <c r="P402" s="17">
        <f t="shared" si="5"/>
        <v>5330324549</v>
      </c>
      <c r="Q402" s="11">
        <f t="shared" si="11"/>
        <v>50612271.49</v>
      </c>
      <c r="R402" s="44">
        <f t="shared" si="7"/>
        <v>105.316841</v>
      </c>
      <c r="S402" s="11">
        <f t="shared" si="12"/>
        <v>2561180122</v>
      </c>
      <c r="T402" s="47">
        <f t="shared" si="13"/>
        <v>184496.7742</v>
      </c>
      <c r="U402" s="44">
        <f t="shared" si="8"/>
        <v>13881.97779</v>
      </c>
      <c r="V402" s="44">
        <f t="shared" si="9"/>
        <v>131.8115665</v>
      </c>
    </row>
    <row r="403">
      <c r="A403" s="52"/>
      <c r="B403" s="52"/>
      <c r="C403" s="52"/>
      <c r="D403" s="52"/>
      <c r="E403" s="52"/>
      <c r="F403" s="45">
        <f t="shared" si="10"/>
        <v>16.17181449</v>
      </c>
      <c r="G403" s="6">
        <f>config!$B$24</f>
        <v>800</v>
      </c>
      <c r="H403" s="6">
        <v>400.0</v>
      </c>
      <c r="I403" s="11">
        <f t="shared" si="6"/>
        <v>4720602.268</v>
      </c>
      <c r="J403" s="11">
        <v>2.0E8</v>
      </c>
      <c r="K403" s="11">
        <f t="shared" si="1"/>
        <v>3070809034</v>
      </c>
      <c r="L403" s="11">
        <f t="shared" si="2"/>
        <v>3070809034</v>
      </c>
      <c r="M403" s="46">
        <v>2.0</v>
      </c>
      <c r="N403" s="11">
        <f t="shared" si="3"/>
        <v>4094412045</v>
      </c>
      <c r="O403" s="11">
        <f t="shared" si="4"/>
        <v>8188824091</v>
      </c>
      <c r="P403" s="17">
        <f t="shared" si="5"/>
        <v>5332971689</v>
      </c>
      <c r="Q403" s="11">
        <f t="shared" si="11"/>
        <v>51928190.54</v>
      </c>
      <c r="R403" s="44">
        <f t="shared" si="7"/>
        <v>102.6989701</v>
      </c>
      <c r="S403" s="11">
        <f t="shared" si="12"/>
        <v>2650821426</v>
      </c>
      <c r="T403" s="47">
        <f t="shared" si="13"/>
        <v>187264.2258</v>
      </c>
      <c r="U403" s="44">
        <f t="shared" si="8"/>
        <v>14155.5143</v>
      </c>
      <c r="V403" s="44">
        <f t="shared" si="9"/>
        <v>137.8350171</v>
      </c>
    </row>
    <row r="404">
      <c r="A404" s="52"/>
      <c r="B404" s="52"/>
      <c r="C404" s="52"/>
      <c r="D404" s="52"/>
      <c r="E404" s="52"/>
      <c r="F404" s="45">
        <f t="shared" si="10"/>
        <v>16.28501719</v>
      </c>
      <c r="G404" s="6">
        <f>config!$B$24</f>
        <v>800</v>
      </c>
      <c r="H404" s="6">
        <v>401.0</v>
      </c>
      <c r="I404" s="11">
        <f t="shared" si="6"/>
        <v>4824455.517</v>
      </c>
      <c r="J404" s="11">
        <v>2.0E8</v>
      </c>
      <c r="K404" s="11">
        <f t="shared" si="1"/>
        <v>3072366833</v>
      </c>
      <c r="L404" s="11">
        <f t="shared" si="2"/>
        <v>3072366833</v>
      </c>
      <c r="M404" s="46">
        <v>2.0</v>
      </c>
      <c r="N404" s="11">
        <f t="shared" si="3"/>
        <v>4096489110</v>
      </c>
      <c r="O404" s="11">
        <f t="shared" si="4"/>
        <v>8192978221</v>
      </c>
      <c r="P404" s="17">
        <f t="shared" si="5"/>
        <v>5335677066</v>
      </c>
      <c r="Q404" s="11">
        <f t="shared" si="11"/>
        <v>53278323.5</v>
      </c>
      <c r="R404" s="44">
        <f t="shared" si="7"/>
        <v>100.1472403</v>
      </c>
      <c r="S404" s="11">
        <f t="shared" si="12"/>
        <v>2743600176</v>
      </c>
      <c r="T404" s="47">
        <f t="shared" si="13"/>
        <v>190073.1892</v>
      </c>
      <c r="U404" s="44">
        <f t="shared" si="8"/>
        <v>14434.44069</v>
      </c>
      <c r="V404" s="44">
        <f t="shared" si="9"/>
        <v>144.1321862</v>
      </c>
    </row>
    <row r="405">
      <c r="A405" s="52"/>
      <c r="B405" s="52"/>
      <c r="C405" s="52"/>
      <c r="D405" s="52"/>
      <c r="E405" s="52"/>
      <c r="F405" s="45">
        <f t="shared" si="10"/>
        <v>16.39901231</v>
      </c>
      <c r="G405" s="6">
        <f>config!$B$24</f>
        <v>800</v>
      </c>
      <c r="H405" s="6">
        <v>402.0</v>
      </c>
      <c r="I405" s="11">
        <f t="shared" si="6"/>
        <v>4930593.539</v>
      </c>
      <c r="J405" s="11">
        <v>2.0E8</v>
      </c>
      <c r="K405" s="11">
        <f t="shared" si="1"/>
        <v>3073958903</v>
      </c>
      <c r="L405" s="11">
        <f t="shared" si="2"/>
        <v>3073958903</v>
      </c>
      <c r="M405" s="46">
        <v>2.0</v>
      </c>
      <c r="N405" s="11">
        <f t="shared" si="3"/>
        <v>4098611871</v>
      </c>
      <c r="O405" s="11">
        <f t="shared" si="4"/>
        <v>8197223742</v>
      </c>
      <c r="P405" s="17">
        <f t="shared" si="5"/>
        <v>5338441962</v>
      </c>
      <c r="Q405" s="11">
        <f t="shared" si="11"/>
        <v>54663559.91</v>
      </c>
      <c r="R405" s="44">
        <f t="shared" si="7"/>
        <v>97.65997623</v>
      </c>
      <c r="S405" s="11">
        <f t="shared" si="12"/>
        <v>2839626183</v>
      </c>
      <c r="T405" s="47">
        <f t="shared" si="13"/>
        <v>192924.2871</v>
      </c>
      <c r="U405" s="44">
        <f t="shared" si="8"/>
        <v>14718.86316</v>
      </c>
      <c r="V405" s="44">
        <f t="shared" si="9"/>
        <v>150.715408</v>
      </c>
    </row>
    <row r="406">
      <c r="A406" s="52"/>
      <c r="B406" s="52"/>
      <c r="C406" s="52"/>
      <c r="D406" s="52"/>
      <c r="E406" s="52"/>
      <c r="F406" s="45">
        <f t="shared" si="10"/>
        <v>16.5138054</v>
      </c>
      <c r="G406" s="6">
        <f>config!$B$24</f>
        <v>800</v>
      </c>
      <c r="H406" s="6">
        <v>403.0</v>
      </c>
      <c r="I406" s="11">
        <f t="shared" si="6"/>
        <v>5039066.597</v>
      </c>
      <c r="J406" s="11">
        <v>2.0E8</v>
      </c>
      <c r="K406" s="11">
        <f t="shared" si="1"/>
        <v>3075585999</v>
      </c>
      <c r="L406" s="11">
        <f t="shared" si="2"/>
        <v>3075585999</v>
      </c>
      <c r="M406" s="46">
        <v>2.0</v>
      </c>
      <c r="N406" s="11">
        <f t="shared" si="3"/>
        <v>4100781332</v>
      </c>
      <c r="O406" s="11">
        <f t="shared" si="4"/>
        <v>8201562664</v>
      </c>
      <c r="P406" s="17">
        <f t="shared" si="5"/>
        <v>5341267685</v>
      </c>
      <c r="Q406" s="11">
        <f t="shared" si="11"/>
        <v>56084812.47</v>
      </c>
      <c r="R406" s="44">
        <f t="shared" si="7"/>
        <v>95.23554506</v>
      </c>
      <c r="S406" s="11">
        <f t="shared" si="12"/>
        <v>2939013099</v>
      </c>
      <c r="T406" s="47">
        <f t="shared" si="13"/>
        <v>195818.1514</v>
      </c>
      <c r="U406" s="44">
        <f t="shared" si="8"/>
        <v>15008.89003</v>
      </c>
      <c r="V406" s="44">
        <f t="shared" si="9"/>
        <v>157.5975652</v>
      </c>
    </row>
    <row r="407">
      <c r="A407" s="52"/>
      <c r="B407" s="52"/>
      <c r="C407" s="52"/>
      <c r="D407" s="52"/>
      <c r="E407" s="52"/>
      <c r="F407" s="45">
        <f t="shared" si="10"/>
        <v>16.62940204</v>
      </c>
      <c r="G407" s="6">
        <f>config!$B$24</f>
        <v>800</v>
      </c>
      <c r="H407" s="6">
        <v>404.0</v>
      </c>
      <c r="I407" s="11">
        <f t="shared" si="6"/>
        <v>5149926.062</v>
      </c>
      <c r="J407" s="11">
        <v>2.0E8</v>
      </c>
      <c r="K407" s="11">
        <f t="shared" si="1"/>
        <v>3077248891</v>
      </c>
      <c r="L407" s="11">
        <f t="shared" si="2"/>
        <v>3077248891</v>
      </c>
      <c r="M407" s="46">
        <v>2.0</v>
      </c>
      <c r="N407" s="11">
        <f t="shared" si="3"/>
        <v>4102998521</v>
      </c>
      <c r="O407" s="11">
        <f t="shared" si="4"/>
        <v>8205997042</v>
      </c>
      <c r="P407" s="17">
        <f t="shared" si="5"/>
        <v>5344155574</v>
      </c>
      <c r="Q407" s="11">
        <f t="shared" si="11"/>
        <v>57543017.59</v>
      </c>
      <c r="R407" s="44">
        <f t="shared" si="7"/>
        <v>92.87235528</v>
      </c>
      <c r="S407" s="11">
        <f t="shared" si="12"/>
        <v>3041878557</v>
      </c>
      <c r="T407" s="47">
        <f t="shared" si="13"/>
        <v>198755.4236</v>
      </c>
      <c r="U407" s="44">
        <f t="shared" si="8"/>
        <v>15304.6317</v>
      </c>
      <c r="V407" s="44">
        <f t="shared" si="9"/>
        <v>164.7921134</v>
      </c>
    </row>
    <row r="408">
      <c r="A408" s="52"/>
      <c r="B408" s="52"/>
      <c r="C408" s="52"/>
      <c r="D408" s="52"/>
      <c r="E408" s="52"/>
      <c r="F408" s="45">
        <f t="shared" si="10"/>
        <v>16.74580785</v>
      </c>
      <c r="G408" s="6">
        <f>config!$B$24</f>
        <v>800</v>
      </c>
      <c r="H408" s="6">
        <v>405.0</v>
      </c>
      <c r="I408" s="11">
        <f t="shared" si="6"/>
        <v>5263224.435</v>
      </c>
      <c r="J408" s="11">
        <v>2.0E8</v>
      </c>
      <c r="K408" s="11">
        <f t="shared" si="1"/>
        <v>3078948367</v>
      </c>
      <c r="L408" s="11">
        <f t="shared" si="2"/>
        <v>3078948367</v>
      </c>
      <c r="M408" s="46">
        <v>2.0</v>
      </c>
      <c r="N408" s="11">
        <f t="shared" si="3"/>
        <v>4105264489</v>
      </c>
      <c r="O408" s="11">
        <f t="shared" si="4"/>
        <v>8210528977</v>
      </c>
      <c r="P408" s="17">
        <f t="shared" si="5"/>
        <v>5347106997</v>
      </c>
      <c r="Q408" s="11">
        <f t="shared" si="11"/>
        <v>59039136.05</v>
      </c>
      <c r="R408" s="44">
        <f t="shared" si="7"/>
        <v>90.56885575</v>
      </c>
      <c r="S408" s="11">
        <f t="shared" si="12"/>
        <v>3148344307</v>
      </c>
      <c r="T408" s="47">
        <f t="shared" si="13"/>
        <v>201736.755</v>
      </c>
      <c r="U408" s="44">
        <f t="shared" si="8"/>
        <v>15606.2008</v>
      </c>
      <c r="V408" s="44">
        <f t="shared" si="9"/>
        <v>172.3131055</v>
      </c>
    </row>
    <row r="409">
      <c r="A409" s="52"/>
      <c r="B409" s="52"/>
      <c r="C409" s="52"/>
      <c r="D409" s="52"/>
      <c r="E409" s="52"/>
      <c r="F409" s="45">
        <f t="shared" si="10"/>
        <v>16.86302851</v>
      </c>
      <c r="G409" s="6">
        <f>config!$B$24</f>
        <v>800</v>
      </c>
      <c r="H409" s="6">
        <v>406.0</v>
      </c>
      <c r="I409" s="11">
        <f t="shared" si="6"/>
        <v>5379015.373</v>
      </c>
      <c r="J409" s="11">
        <v>2.0E8</v>
      </c>
      <c r="K409" s="11">
        <f t="shared" si="1"/>
        <v>3080685231</v>
      </c>
      <c r="L409" s="11">
        <f t="shared" si="2"/>
        <v>3080685231</v>
      </c>
      <c r="M409" s="46">
        <v>2.0</v>
      </c>
      <c r="N409" s="11">
        <f t="shared" si="3"/>
        <v>4107580307</v>
      </c>
      <c r="O409" s="11">
        <f t="shared" si="4"/>
        <v>8215160615</v>
      </c>
      <c r="P409" s="17">
        <f t="shared" si="5"/>
        <v>5350123350</v>
      </c>
      <c r="Q409" s="11">
        <f t="shared" si="11"/>
        <v>60574153.59</v>
      </c>
      <c r="R409" s="44">
        <f t="shared" si="7"/>
        <v>88.32353461</v>
      </c>
      <c r="S409" s="11">
        <f t="shared" si="12"/>
        <v>3258536358</v>
      </c>
      <c r="T409" s="47">
        <f t="shared" si="13"/>
        <v>204762.8063</v>
      </c>
      <c r="U409" s="44">
        <f t="shared" si="8"/>
        <v>15913.71214</v>
      </c>
      <c r="V409" s="44">
        <f t="shared" si="9"/>
        <v>180.1752185</v>
      </c>
    </row>
    <row r="410">
      <c r="A410" s="52"/>
      <c r="B410" s="52"/>
      <c r="C410" s="52"/>
      <c r="D410" s="52"/>
      <c r="E410" s="52"/>
      <c r="F410" s="45">
        <f t="shared" si="10"/>
        <v>16.98106971</v>
      </c>
      <c r="G410" s="6">
        <f>config!$B$24</f>
        <v>800</v>
      </c>
      <c r="H410" s="6">
        <v>407.0</v>
      </c>
      <c r="I410" s="11">
        <f t="shared" si="6"/>
        <v>5497353.711</v>
      </c>
      <c r="J410" s="11">
        <v>2.0E8</v>
      </c>
      <c r="K410" s="11">
        <f t="shared" si="1"/>
        <v>3082460306</v>
      </c>
      <c r="L410" s="11">
        <f t="shared" si="2"/>
        <v>3082460306</v>
      </c>
      <c r="M410" s="46">
        <v>2.0</v>
      </c>
      <c r="N410" s="11">
        <f t="shared" si="3"/>
        <v>4109947074</v>
      </c>
      <c r="O410" s="11">
        <f t="shared" si="4"/>
        <v>8219894148</v>
      </c>
      <c r="P410" s="17">
        <f t="shared" si="5"/>
        <v>5353206064</v>
      </c>
      <c r="Q410" s="11">
        <f t="shared" si="11"/>
        <v>62149081.58</v>
      </c>
      <c r="R410" s="44">
        <f t="shared" si="7"/>
        <v>86.1349183</v>
      </c>
      <c r="S410" s="11">
        <f t="shared" si="12"/>
        <v>3372585130</v>
      </c>
      <c r="T410" s="47">
        <f t="shared" si="13"/>
        <v>207834.2484</v>
      </c>
      <c r="U410" s="44">
        <f t="shared" si="8"/>
        <v>16227.28283</v>
      </c>
      <c r="V410" s="44">
        <f t="shared" si="9"/>
        <v>188.3937798</v>
      </c>
    </row>
    <row r="411">
      <c r="A411" s="52"/>
      <c r="B411" s="52"/>
      <c r="C411" s="52"/>
      <c r="D411" s="52"/>
      <c r="E411" s="52"/>
      <c r="F411" s="45">
        <f t="shared" si="10"/>
        <v>17.0999372</v>
      </c>
      <c r="G411" s="6">
        <f>config!$B$24</f>
        <v>800</v>
      </c>
      <c r="H411" s="6">
        <v>408.0</v>
      </c>
      <c r="I411" s="11">
        <f t="shared" si="6"/>
        <v>5618295.493</v>
      </c>
      <c r="J411" s="11">
        <v>2.0E8</v>
      </c>
      <c r="K411" s="11">
        <f t="shared" si="1"/>
        <v>3084274432</v>
      </c>
      <c r="L411" s="11">
        <f t="shared" si="2"/>
        <v>3084274432</v>
      </c>
      <c r="M411" s="46">
        <v>2.0</v>
      </c>
      <c r="N411" s="11">
        <f t="shared" si="3"/>
        <v>4112365910</v>
      </c>
      <c r="O411" s="11">
        <f t="shared" si="4"/>
        <v>8224731820</v>
      </c>
      <c r="P411" s="17">
        <f t="shared" si="5"/>
        <v>5356356598</v>
      </c>
      <c r="Q411" s="11">
        <f t="shared" si="11"/>
        <v>63764957.7</v>
      </c>
      <c r="R411" s="44">
        <f t="shared" si="7"/>
        <v>84.00157062</v>
      </c>
      <c r="S411" s="11">
        <f t="shared" si="12"/>
        <v>3490625610</v>
      </c>
      <c r="T411" s="47">
        <f t="shared" si="13"/>
        <v>210951.7621</v>
      </c>
      <c r="U411" s="44">
        <f t="shared" si="8"/>
        <v>16547.03224</v>
      </c>
      <c r="V411" s="44">
        <f t="shared" si="9"/>
        <v>196.9847959</v>
      </c>
    </row>
    <row r="412">
      <c r="A412" s="52"/>
      <c r="B412" s="52"/>
      <c r="C412" s="52"/>
      <c r="D412" s="52"/>
      <c r="E412" s="52"/>
      <c r="F412" s="45">
        <f t="shared" si="10"/>
        <v>17.21963676</v>
      </c>
      <c r="G412" s="6">
        <f>config!$B$24</f>
        <v>800</v>
      </c>
      <c r="H412" s="6">
        <v>409.0</v>
      </c>
      <c r="I412" s="11">
        <f t="shared" si="6"/>
        <v>5741897.993</v>
      </c>
      <c r="J412" s="11">
        <v>2.0E8</v>
      </c>
      <c r="K412" s="11">
        <f t="shared" si="1"/>
        <v>3086128470</v>
      </c>
      <c r="L412" s="11">
        <f t="shared" si="2"/>
        <v>3086128470</v>
      </c>
      <c r="M412" s="46">
        <v>2.0</v>
      </c>
      <c r="N412" s="11">
        <f t="shared" si="3"/>
        <v>4114837960</v>
      </c>
      <c r="O412" s="11">
        <f t="shared" si="4"/>
        <v>8229675920</v>
      </c>
      <c r="P412" s="17">
        <f t="shared" si="5"/>
        <v>5359576443</v>
      </c>
      <c r="Q412" s="11">
        <f t="shared" si="11"/>
        <v>65422846.6</v>
      </c>
      <c r="R412" s="44">
        <f t="shared" si="7"/>
        <v>81.92209176</v>
      </c>
      <c r="S412" s="11">
        <f t="shared" si="12"/>
        <v>3612797506</v>
      </c>
      <c r="T412" s="47">
        <f t="shared" si="13"/>
        <v>214116.0386</v>
      </c>
      <c r="U412" s="44">
        <f t="shared" si="8"/>
        <v>16873.08214</v>
      </c>
      <c r="V412" s="44">
        <f t="shared" si="9"/>
        <v>205.9649818</v>
      </c>
    </row>
    <row r="413">
      <c r="A413" s="52"/>
      <c r="B413" s="52"/>
      <c r="C413" s="52"/>
      <c r="D413" s="52"/>
      <c r="E413" s="52"/>
      <c r="F413" s="45">
        <f t="shared" si="10"/>
        <v>17.34017421</v>
      </c>
      <c r="G413" s="6">
        <f>config!$B$24</f>
        <v>800</v>
      </c>
      <c r="H413" s="6">
        <v>410.0</v>
      </c>
      <c r="I413" s="11">
        <f t="shared" si="6"/>
        <v>5868219.749</v>
      </c>
      <c r="J413" s="11">
        <v>2.0E8</v>
      </c>
      <c r="K413" s="11">
        <f t="shared" si="1"/>
        <v>3088023296</v>
      </c>
      <c r="L413" s="11">
        <f t="shared" si="2"/>
        <v>3088023296</v>
      </c>
      <c r="M413" s="46">
        <v>2.0</v>
      </c>
      <c r="N413" s="11">
        <f t="shared" si="3"/>
        <v>4117364395</v>
      </c>
      <c r="O413" s="11">
        <f t="shared" si="4"/>
        <v>8234728790</v>
      </c>
      <c r="P413" s="17">
        <f t="shared" si="5"/>
        <v>5362867124</v>
      </c>
      <c r="Q413" s="11">
        <f t="shared" si="11"/>
        <v>67123840.61</v>
      </c>
      <c r="R413" s="44">
        <f t="shared" si="7"/>
        <v>79.89511738</v>
      </c>
      <c r="S413" s="11">
        <f t="shared" si="12"/>
        <v>3739245419</v>
      </c>
      <c r="T413" s="47">
        <f t="shared" si="13"/>
        <v>217327.7792</v>
      </c>
      <c r="U413" s="44">
        <f t="shared" si="8"/>
        <v>17205.55666</v>
      </c>
      <c r="V413" s="44">
        <f t="shared" si="9"/>
        <v>215.3517916</v>
      </c>
    </row>
    <row r="414">
      <c r="A414" s="52"/>
      <c r="B414" s="52"/>
      <c r="C414" s="52"/>
      <c r="D414" s="52"/>
      <c r="E414" s="52"/>
      <c r="F414" s="45">
        <f t="shared" si="10"/>
        <v>17.46155543</v>
      </c>
      <c r="G414" s="6">
        <f>config!$B$24</f>
        <v>800</v>
      </c>
      <c r="H414" s="6">
        <v>411.0</v>
      </c>
      <c r="I414" s="11">
        <f t="shared" si="6"/>
        <v>5997320.584</v>
      </c>
      <c r="J414" s="11">
        <v>2.0E8</v>
      </c>
      <c r="K414" s="11">
        <f t="shared" si="1"/>
        <v>3089959809</v>
      </c>
      <c r="L414" s="11">
        <f t="shared" si="2"/>
        <v>3089959809</v>
      </c>
      <c r="M414" s="46">
        <v>2.0</v>
      </c>
      <c r="N414" s="11">
        <f t="shared" si="3"/>
        <v>4119946412</v>
      </c>
      <c r="O414" s="11">
        <f t="shared" si="4"/>
        <v>8239892823</v>
      </c>
      <c r="P414" s="17">
        <f t="shared" si="5"/>
        <v>5366230201</v>
      </c>
      <c r="Q414" s="11">
        <f t="shared" si="11"/>
        <v>68869060.47</v>
      </c>
      <c r="R414" s="44">
        <f t="shared" si="7"/>
        <v>77.91931768</v>
      </c>
      <c r="S414" s="11">
        <f t="shared" si="12"/>
        <v>3870119008</v>
      </c>
      <c r="T414" s="47">
        <f t="shared" si="13"/>
        <v>220587.6958</v>
      </c>
      <c r="U414" s="44">
        <f t="shared" si="8"/>
        <v>17544.58241</v>
      </c>
      <c r="V414" s="44">
        <f t="shared" si="9"/>
        <v>225.1634502</v>
      </c>
    </row>
    <row r="415">
      <c r="A415" s="52"/>
      <c r="B415" s="52"/>
      <c r="C415" s="52"/>
      <c r="D415" s="52"/>
      <c r="E415" s="52"/>
      <c r="F415" s="45">
        <f t="shared" si="10"/>
        <v>17.58378632</v>
      </c>
      <c r="G415" s="6">
        <f>config!$B$24</f>
        <v>800</v>
      </c>
      <c r="H415" s="6">
        <v>412.0</v>
      </c>
      <c r="I415" s="11">
        <f t="shared" si="6"/>
        <v>6129261.637</v>
      </c>
      <c r="J415" s="11">
        <v>2.0E8</v>
      </c>
      <c r="K415" s="11">
        <f t="shared" si="1"/>
        <v>3091938925</v>
      </c>
      <c r="L415" s="11">
        <f t="shared" si="2"/>
        <v>3091938925</v>
      </c>
      <c r="M415" s="46">
        <v>2.0</v>
      </c>
      <c r="N415" s="11">
        <f t="shared" si="3"/>
        <v>4122585233</v>
      </c>
      <c r="O415" s="11">
        <f t="shared" si="4"/>
        <v>8245170465</v>
      </c>
      <c r="P415" s="17">
        <f t="shared" si="5"/>
        <v>5369667266</v>
      </c>
      <c r="Q415" s="11">
        <f t="shared" si="11"/>
        <v>70659656.04</v>
      </c>
      <c r="R415" s="44">
        <f t="shared" si="7"/>
        <v>75.99339661</v>
      </c>
      <c r="S415" s="11">
        <f t="shared" si="12"/>
        <v>4005573174</v>
      </c>
      <c r="T415" s="47">
        <f t="shared" si="13"/>
        <v>223896.5113</v>
      </c>
      <c r="U415" s="44">
        <f t="shared" si="8"/>
        <v>17890.28847</v>
      </c>
      <c r="V415" s="44">
        <f t="shared" si="9"/>
        <v>235.4189873</v>
      </c>
    </row>
    <row r="416">
      <c r="A416" s="52"/>
      <c r="B416" s="52"/>
      <c r="C416" s="52"/>
      <c r="D416" s="52"/>
      <c r="E416" s="52"/>
      <c r="F416" s="45">
        <f t="shared" si="10"/>
        <v>17.70687282</v>
      </c>
      <c r="G416" s="6">
        <f>config!$B$24</f>
        <v>800</v>
      </c>
      <c r="H416" s="6">
        <v>413.0</v>
      </c>
      <c r="I416" s="11">
        <f t="shared" si="6"/>
        <v>6264105.393</v>
      </c>
      <c r="J416" s="11">
        <v>2.0E8</v>
      </c>
      <c r="K416" s="11">
        <f t="shared" si="1"/>
        <v>3093961581</v>
      </c>
      <c r="L416" s="11">
        <f t="shared" si="2"/>
        <v>3093961581</v>
      </c>
      <c r="M416" s="46">
        <v>2.0</v>
      </c>
      <c r="N416" s="11">
        <f t="shared" si="3"/>
        <v>4125282108</v>
      </c>
      <c r="O416" s="11">
        <f t="shared" si="4"/>
        <v>8250564216</v>
      </c>
      <c r="P416" s="17">
        <f t="shared" si="5"/>
        <v>5373179945</v>
      </c>
      <c r="Q416" s="11">
        <f t="shared" si="11"/>
        <v>72496807.1</v>
      </c>
      <c r="R416" s="44">
        <f t="shared" si="7"/>
        <v>74.11609091</v>
      </c>
      <c r="S416" s="11">
        <f t="shared" si="12"/>
        <v>4145768235</v>
      </c>
      <c r="T416" s="47">
        <f t="shared" si="13"/>
        <v>227254.9589</v>
      </c>
      <c r="U416" s="44">
        <f t="shared" si="8"/>
        <v>18242.80647</v>
      </c>
      <c r="V416" s="44">
        <f t="shared" si="9"/>
        <v>246.138271</v>
      </c>
    </row>
    <row r="417">
      <c r="A417" s="52"/>
      <c r="B417" s="52"/>
      <c r="C417" s="52"/>
      <c r="D417" s="52"/>
      <c r="E417" s="52"/>
      <c r="F417" s="45">
        <f t="shared" si="10"/>
        <v>17.83082093</v>
      </c>
      <c r="G417" s="6">
        <f>config!$B$24</f>
        <v>800</v>
      </c>
      <c r="H417" s="6">
        <v>414.0</v>
      </c>
      <c r="I417" s="11">
        <f t="shared" si="6"/>
        <v>6401915.711</v>
      </c>
      <c r="J417" s="11">
        <v>2.0E8</v>
      </c>
      <c r="K417" s="11">
        <f t="shared" si="1"/>
        <v>3096028736</v>
      </c>
      <c r="L417" s="11">
        <f t="shared" si="2"/>
        <v>3096028736</v>
      </c>
      <c r="M417" s="46">
        <v>2.0</v>
      </c>
      <c r="N417" s="11">
        <f t="shared" si="3"/>
        <v>4128038314</v>
      </c>
      <c r="O417" s="11">
        <f t="shared" si="4"/>
        <v>8256076628</v>
      </c>
      <c r="P417" s="17">
        <f t="shared" si="5"/>
        <v>5376769904</v>
      </c>
      <c r="Q417" s="11">
        <f t="shared" si="11"/>
        <v>74381724.08</v>
      </c>
      <c r="R417" s="44">
        <f t="shared" si="7"/>
        <v>72.28616936</v>
      </c>
      <c r="S417" s="11">
        <f t="shared" si="12"/>
        <v>4290870123</v>
      </c>
      <c r="T417" s="47">
        <f t="shared" si="13"/>
        <v>230663.7833</v>
      </c>
      <c r="U417" s="44">
        <f t="shared" si="8"/>
        <v>18602.27063</v>
      </c>
      <c r="V417" s="44">
        <f t="shared" si="9"/>
        <v>257.3420448</v>
      </c>
    </row>
    <row r="418">
      <c r="A418" s="52"/>
      <c r="B418" s="52"/>
      <c r="C418" s="52"/>
      <c r="D418" s="52"/>
      <c r="E418" s="52"/>
      <c r="F418" s="45">
        <f t="shared" si="10"/>
        <v>17.95563668</v>
      </c>
      <c r="G418" s="6">
        <f>config!$B$24</f>
        <v>800</v>
      </c>
      <c r="H418" s="6">
        <v>415.0</v>
      </c>
      <c r="I418" s="11">
        <f t="shared" si="6"/>
        <v>6542757.857</v>
      </c>
      <c r="J418" s="11">
        <v>2.0E8</v>
      </c>
      <c r="K418" s="11">
        <f t="shared" si="1"/>
        <v>3098141368</v>
      </c>
      <c r="L418" s="11">
        <f t="shared" si="2"/>
        <v>3098141368</v>
      </c>
      <c r="M418" s="46">
        <v>2.0</v>
      </c>
      <c r="N418" s="11">
        <f t="shared" si="3"/>
        <v>4130855157</v>
      </c>
      <c r="O418" s="11">
        <f t="shared" si="4"/>
        <v>8261710314</v>
      </c>
      <c r="P418" s="17">
        <f t="shared" si="5"/>
        <v>5380438842</v>
      </c>
      <c r="Q418" s="11">
        <f t="shared" si="11"/>
        <v>76315648.91</v>
      </c>
      <c r="R418" s="44">
        <f t="shared" si="7"/>
        <v>70.50243193</v>
      </c>
      <c r="S418" s="11">
        <f t="shared" si="12"/>
        <v>4441050577</v>
      </c>
      <c r="T418" s="47">
        <f t="shared" si="13"/>
        <v>234123.7401</v>
      </c>
      <c r="U418" s="44">
        <f t="shared" si="8"/>
        <v>18968.81784</v>
      </c>
      <c r="V418" s="44">
        <f t="shared" si="9"/>
        <v>269.0519649</v>
      </c>
    </row>
    <row r="419">
      <c r="A419" s="52"/>
      <c r="B419" s="52"/>
      <c r="C419" s="52"/>
      <c r="D419" s="52"/>
      <c r="E419" s="52"/>
      <c r="F419" s="45">
        <f t="shared" si="10"/>
        <v>18.08132614</v>
      </c>
      <c r="G419" s="6">
        <f>config!$B$24</f>
        <v>800</v>
      </c>
      <c r="H419" s="6">
        <v>416.0</v>
      </c>
      <c r="I419" s="11">
        <f t="shared" si="6"/>
        <v>6686698.53</v>
      </c>
      <c r="J419" s="11">
        <v>2.0E8</v>
      </c>
      <c r="K419" s="11">
        <f t="shared" si="1"/>
        <v>3100300478</v>
      </c>
      <c r="L419" s="11">
        <f t="shared" si="2"/>
        <v>3100300478</v>
      </c>
      <c r="M419" s="46">
        <v>2.0</v>
      </c>
      <c r="N419" s="11">
        <f t="shared" si="3"/>
        <v>4133733971</v>
      </c>
      <c r="O419" s="11">
        <f t="shared" si="4"/>
        <v>8267467941</v>
      </c>
      <c r="P419" s="17">
        <f t="shared" si="5"/>
        <v>5384188497</v>
      </c>
      <c r="Q419" s="11">
        <f t="shared" si="11"/>
        <v>78299855.78</v>
      </c>
      <c r="R419" s="44">
        <f t="shared" si="7"/>
        <v>68.76370899</v>
      </c>
      <c r="S419" s="11">
        <f t="shared" si="12"/>
        <v>4596487347</v>
      </c>
      <c r="T419" s="47">
        <f t="shared" si="13"/>
        <v>237635.5962</v>
      </c>
      <c r="U419" s="44">
        <f t="shared" si="8"/>
        <v>19342.58765</v>
      </c>
      <c r="V419" s="44">
        <f t="shared" si="9"/>
        <v>281.2906391</v>
      </c>
    </row>
    <row r="420">
      <c r="A420" s="52"/>
      <c r="B420" s="52"/>
      <c r="C420" s="52"/>
      <c r="D420" s="52"/>
      <c r="E420" s="52"/>
      <c r="F420" s="45">
        <f t="shared" si="10"/>
        <v>18.20789542</v>
      </c>
      <c r="G420" s="6">
        <f>config!$B$24</f>
        <v>800</v>
      </c>
      <c r="H420" s="6">
        <v>417.0</v>
      </c>
      <c r="I420" s="11">
        <f t="shared" si="6"/>
        <v>6833805.897</v>
      </c>
      <c r="J420" s="11">
        <v>2.0E8</v>
      </c>
      <c r="K420" s="11">
        <f t="shared" si="1"/>
        <v>3102507088</v>
      </c>
      <c r="L420" s="11">
        <f t="shared" si="2"/>
        <v>3102507088</v>
      </c>
      <c r="M420" s="46">
        <v>2.0</v>
      </c>
      <c r="N420" s="11">
        <f t="shared" si="3"/>
        <v>4136676118</v>
      </c>
      <c r="O420" s="11">
        <f t="shared" si="4"/>
        <v>8273352236</v>
      </c>
      <c r="P420" s="17">
        <f t="shared" si="5"/>
        <v>5388020644</v>
      </c>
      <c r="Q420" s="11">
        <f t="shared" si="11"/>
        <v>80335652.03</v>
      </c>
      <c r="R420" s="44">
        <f t="shared" si="7"/>
        <v>67.06886056</v>
      </c>
      <c r="S420" s="11">
        <f t="shared" si="12"/>
        <v>4757364405</v>
      </c>
      <c r="T420" s="47">
        <f t="shared" si="13"/>
        <v>241200.1301</v>
      </c>
      <c r="U420" s="44">
        <f t="shared" si="8"/>
        <v>19723.72238</v>
      </c>
      <c r="V420" s="44">
        <f t="shared" si="9"/>
        <v>294.081668</v>
      </c>
    </row>
    <row r="421">
      <c r="A421" s="52"/>
      <c r="B421" s="52"/>
      <c r="C421" s="52"/>
      <c r="D421" s="52"/>
      <c r="E421" s="52"/>
      <c r="F421" s="45">
        <f t="shared" si="10"/>
        <v>18.33535069</v>
      </c>
      <c r="G421" s="6">
        <f>config!$B$24</f>
        <v>800</v>
      </c>
      <c r="H421" s="6">
        <v>418.0</v>
      </c>
      <c r="I421" s="11">
        <f t="shared" si="6"/>
        <v>6984149.627</v>
      </c>
      <c r="J421" s="11">
        <v>2.0E8</v>
      </c>
      <c r="K421" s="11">
        <f t="shared" si="1"/>
        <v>3104762244</v>
      </c>
      <c r="L421" s="11">
        <f t="shared" si="2"/>
        <v>3104762244</v>
      </c>
      <c r="M421" s="46">
        <v>2.0</v>
      </c>
      <c r="N421" s="11">
        <f t="shared" si="3"/>
        <v>4139682993</v>
      </c>
      <c r="O421" s="11">
        <f t="shared" si="4"/>
        <v>8279365985</v>
      </c>
      <c r="P421" s="17">
        <f t="shared" si="5"/>
        <v>5391937098</v>
      </c>
      <c r="Q421" s="11">
        <f t="shared" si="11"/>
        <v>82424378.98</v>
      </c>
      <c r="R421" s="44">
        <f t="shared" si="7"/>
        <v>65.41677553</v>
      </c>
      <c r="S421" s="11">
        <f t="shared" si="12"/>
        <v>4923872159</v>
      </c>
      <c r="T421" s="47">
        <f t="shared" si="13"/>
        <v>244818.1321</v>
      </c>
      <c r="U421" s="44">
        <f t="shared" si="8"/>
        <v>20112.36716</v>
      </c>
      <c r="V421" s="44">
        <f t="shared" si="9"/>
        <v>307.4496869</v>
      </c>
    </row>
    <row r="422">
      <c r="A422" s="52"/>
      <c r="B422" s="52"/>
      <c r="C422" s="52"/>
      <c r="D422" s="52"/>
      <c r="E422" s="52"/>
      <c r="F422" s="45">
        <f t="shared" si="10"/>
        <v>18.46369814</v>
      </c>
      <c r="G422" s="6">
        <f>config!$B$24</f>
        <v>800</v>
      </c>
      <c r="H422" s="6">
        <v>419.0</v>
      </c>
      <c r="I422" s="11">
        <f t="shared" si="6"/>
        <v>7137800.919</v>
      </c>
      <c r="J422" s="11">
        <v>2.0E8</v>
      </c>
      <c r="K422" s="11">
        <f t="shared" si="1"/>
        <v>3107067014</v>
      </c>
      <c r="L422" s="11">
        <f t="shared" si="2"/>
        <v>3107067014</v>
      </c>
      <c r="M422" s="46">
        <v>2.0</v>
      </c>
      <c r="N422" s="11">
        <f t="shared" si="3"/>
        <v>4142756018</v>
      </c>
      <c r="O422" s="11">
        <f t="shared" si="4"/>
        <v>8285512037</v>
      </c>
      <c r="P422" s="17">
        <f t="shared" si="5"/>
        <v>5395939714</v>
      </c>
      <c r="Q422" s="11">
        <f t="shared" si="11"/>
        <v>84567412.84</v>
      </c>
      <c r="R422" s="44">
        <f t="shared" si="7"/>
        <v>63.80637095</v>
      </c>
      <c r="S422" s="11">
        <f t="shared" si="12"/>
        <v>5096207684</v>
      </c>
      <c r="T422" s="47">
        <f t="shared" si="13"/>
        <v>248490.4041</v>
      </c>
      <c r="U422" s="44">
        <f t="shared" si="8"/>
        <v>20508.66996</v>
      </c>
      <c r="V422" s="44">
        <f t="shared" si="9"/>
        <v>321.4204107</v>
      </c>
    </row>
    <row r="423">
      <c r="A423" s="52"/>
      <c r="B423" s="52"/>
      <c r="C423" s="52"/>
      <c r="D423" s="52"/>
      <c r="E423" s="52"/>
      <c r="F423" s="45">
        <f t="shared" si="10"/>
        <v>18.59294403</v>
      </c>
      <c r="G423" s="6">
        <f>config!$B$24</f>
        <v>800</v>
      </c>
      <c r="H423" s="6">
        <v>420.0</v>
      </c>
      <c r="I423" s="11">
        <f t="shared" si="6"/>
        <v>7294832.539</v>
      </c>
      <c r="J423" s="11">
        <v>2.0E8</v>
      </c>
      <c r="K423" s="11">
        <f t="shared" si="1"/>
        <v>3109422488</v>
      </c>
      <c r="L423" s="11">
        <f t="shared" si="2"/>
        <v>3109422488</v>
      </c>
      <c r="M423" s="46">
        <v>2.0</v>
      </c>
      <c r="N423" s="11">
        <f t="shared" si="3"/>
        <v>4145896651</v>
      </c>
      <c r="O423" s="11">
        <f t="shared" si="4"/>
        <v>8291793302</v>
      </c>
      <c r="P423" s="17">
        <f t="shared" si="5"/>
        <v>5400030388</v>
      </c>
      <c r="Q423" s="11">
        <f t="shared" si="11"/>
        <v>86766165.57</v>
      </c>
      <c r="R423" s="44">
        <f t="shared" si="7"/>
        <v>62.23659133</v>
      </c>
      <c r="S423" s="11">
        <f t="shared" si="12"/>
        <v>5274574953</v>
      </c>
      <c r="T423" s="47">
        <f t="shared" si="13"/>
        <v>252217.7601</v>
      </c>
      <c r="U423" s="44">
        <f t="shared" si="8"/>
        <v>20912.78168</v>
      </c>
      <c r="V423" s="44">
        <f t="shared" si="9"/>
        <v>336.0206791</v>
      </c>
    </row>
    <row r="424">
      <c r="A424" s="52"/>
      <c r="B424" s="52"/>
      <c r="C424" s="52"/>
      <c r="D424" s="52"/>
      <c r="E424" s="52"/>
      <c r="F424" s="45">
        <f t="shared" si="10"/>
        <v>18.72309464</v>
      </c>
      <c r="G424" s="6">
        <f>config!$B$24</f>
        <v>800</v>
      </c>
      <c r="H424" s="6">
        <v>421.0</v>
      </c>
      <c r="I424" s="11">
        <f t="shared" si="6"/>
        <v>7455318.855</v>
      </c>
      <c r="J424" s="11">
        <v>2.0E8</v>
      </c>
      <c r="K424" s="11">
        <f t="shared" si="1"/>
        <v>3111829783</v>
      </c>
      <c r="L424" s="11">
        <f t="shared" si="2"/>
        <v>3111829783</v>
      </c>
      <c r="M424" s="46">
        <v>2.0</v>
      </c>
      <c r="N424" s="11">
        <f t="shared" si="3"/>
        <v>4149106377</v>
      </c>
      <c r="O424" s="11">
        <f t="shared" si="4"/>
        <v>8298212754</v>
      </c>
      <c r="P424" s="17">
        <f t="shared" si="5"/>
        <v>5404211056</v>
      </c>
      <c r="Q424" s="11">
        <f t="shared" si="11"/>
        <v>89022085.87</v>
      </c>
      <c r="R424" s="44">
        <f t="shared" si="7"/>
        <v>60.70640789</v>
      </c>
      <c r="S424" s="11">
        <f t="shared" si="12"/>
        <v>5459185077</v>
      </c>
      <c r="T424" s="47">
        <f t="shared" si="13"/>
        <v>256001.0265</v>
      </c>
      <c r="U424" s="44">
        <f t="shared" si="8"/>
        <v>21324.8562</v>
      </c>
      <c r="V424" s="44">
        <f t="shared" si="9"/>
        <v>351.2785048</v>
      </c>
    </row>
    <row r="425">
      <c r="A425" s="52"/>
      <c r="B425" s="52"/>
      <c r="C425" s="52"/>
      <c r="D425" s="52"/>
      <c r="E425" s="52"/>
      <c r="F425" s="45">
        <f t="shared" si="10"/>
        <v>18.8541563</v>
      </c>
      <c r="G425" s="6">
        <f>config!$B$24</f>
        <v>800</v>
      </c>
      <c r="H425" s="6">
        <v>422.0</v>
      </c>
      <c r="I425" s="11">
        <f t="shared" si="6"/>
        <v>7619335.87</v>
      </c>
      <c r="J425" s="11">
        <v>2.0E8</v>
      </c>
      <c r="K425" s="11">
        <f t="shared" si="1"/>
        <v>3114290038</v>
      </c>
      <c r="L425" s="11">
        <f t="shared" si="2"/>
        <v>3114290038</v>
      </c>
      <c r="M425" s="46">
        <v>2.0</v>
      </c>
      <c r="N425" s="11">
        <f t="shared" si="3"/>
        <v>4152386717</v>
      </c>
      <c r="O425" s="11">
        <f t="shared" si="4"/>
        <v>8304773435</v>
      </c>
      <c r="P425" s="17">
        <f t="shared" si="5"/>
        <v>5408483699</v>
      </c>
      <c r="Q425" s="11">
        <f t="shared" si="11"/>
        <v>91336660.11</v>
      </c>
      <c r="R425" s="44">
        <f t="shared" si="7"/>
        <v>59.21481794</v>
      </c>
      <c r="S425" s="11">
        <f t="shared" si="12"/>
        <v>5650256554</v>
      </c>
      <c r="T425" s="47">
        <f t="shared" si="13"/>
        <v>259841.0419</v>
      </c>
      <c r="U425" s="44">
        <f t="shared" si="8"/>
        <v>21745.05041</v>
      </c>
      <c r="V425" s="44">
        <f t="shared" si="9"/>
        <v>367.2231236</v>
      </c>
    </row>
    <row r="426">
      <c r="A426" s="52"/>
      <c r="B426" s="52"/>
      <c r="C426" s="52"/>
      <c r="D426" s="52"/>
      <c r="E426" s="52"/>
      <c r="F426" s="45">
        <f t="shared" si="10"/>
        <v>18.9861354</v>
      </c>
      <c r="G426" s="6">
        <f>config!$B$24</f>
        <v>800</v>
      </c>
      <c r="H426" s="6">
        <v>423.0</v>
      </c>
      <c r="I426" s="11">
        <f t="shared" si="6"/>
        <v>7786961.259</v>
      </c>
      <c r="J426" s="11">
        <v>2.0E8</v>
      </c>
      <c r="K426" s="11">
        <f t="shared" si="1"/>
        <v>3116804419</v>
      </c>
      <c r="L426" s="11">
        <f t="shared" si="2"/>
        <v>3116804419</v>
      </c>
      <c r="M426" s="46">
        <v>2.0</v>
      </c>
      <c r="N426" s="11">
        <f t="shared" si="3"/>
        <v>4155739225</v>
      </c>
      <c r="O426" s="11">
        <f t="shared" si="4"/>
        <v>8311478450</v>
      </c>
      <c r="P426" s="17">
        <f t="shared" si="5"/>
        <v>5412850341</v>
      </c>
      <c r="Q426" s="11">
        <f t="shared" si="11"/>
        <v>93711413.27</v>
      </c>
      <c r="R426" s="44">
        <f t="shared" si="7"/>
        <v>57.76084419</v>
      </c>
      <c r="S426" s="11">
        <f t="shared" si="12"/>
        <v>5848015534</v>
      </c>
      <c r="T426" s="47">
        <f t="shared" si="13"/>
        <v>263738.6575</v>
      </c>
      <c r="U426" s="44">
        <f t="shared" si="8"/>
        <v>22173.52431</v>
      </c>
      <c r="V426" s="44">
        <f t="shared" si="9"/>
        <v>383.8850456</v>
      </c>
    </row>
    <row r="427">
      <c r="A427" s="52"/>
      <c r="B427" s="52"/>
      <c r="C427" s="52"/>
      <c r="D427" s="52"/>
      <c r="E427" s="52"/>
      <c r="F427" s="45">
        <f t="shared" si="10"/>
        <v>19.11903834</v>
      </c>
      <c r="G427" s="6">
        <f>config!$B$24</f>
        <v>800</v>
      </c>
      <c r="H427" s="6">
        <v>424.0</v>
      </c>
      <c r="I427" s="11">
        <f t="shared" si="6"/>
        <v>7958274.407</v>
      </c>
      <c r="J427" s="11">
        <v>2.0E8</v>
      </c>
      <c r="K427" s="11">
        <f t="shared" si="1"/>
        <v>3119374116</v>
      </c>
      <c r="L427" s="11">
        <f t="shared" si="2"/>
        <v>3119374116</v>
      </c>
      <c r="M427" s="46">
        <v>2.0</v>
      </c>
      <c r="N427" s="11">
        <f t="shared" si="3"/>
        <v>4159165488</v>
      </c>
      <c r="O427" s="11">
        <f t="shared" si="4"/>
        <v>8318330976</v>
      </c>
      <c r="P427" s="17">
        <f t="shared" si="5"/>
        <v>5417313048</v>
      </c>
      <c r="Q427" s="11">
        <f t="shared" si="11"/>
        <v>96147910.02</v>
      </c>
      <c r="R427" s="44">
        <f t="shared" si="7"/>
        <v>56.34353412</v>
      </c>
      <c r="S427" s="11">
        <f t="shared" si="12"/>
        <v>6052696077</v>
      </c>
      <c r="T427" s="47">
        <f t="shared" si="13"/>
        <v>267694.7374</v>
      </c>
      <c r="U427" s="44">
        <f t="shared" si="8"/>
        <v>22610.44104</v>
      </c>
      <c r="V427" s="44">
        <f t="shared" si="9"/>
        <v>401.2961096</v>
      </c>
    </row>
    <row r="428">
      <c r="A428" s="52"/>
      <c r="B428" s="52"/>
      <c r="C428" s="52"/>
      <c r="D428" s="52"/>
      <c r="E428" s="52"/>
      <c r="F428" s="45">
        <f t="shared" si="10"/>
        <v>19.25287161</v>
      </c>
      <c r="G428" s="6">
        <f>config!$B$24</f>
        <v>800</v>
      </c>
      <c r="H428" s="6">
        <v>425.0</v>
      </c>
      <c r="I428" s="11">
        <f t="shared" si="6"/>
        <v>8133356.444</v>
      </c>
      <c r="J428" s="11">
        <v>2.0E8</v>
      </c>
      <c r="K428" s="11">
        <f t="shared" si="1"/>
        <v>3122000347</v>
      </c>
      <c r="L428" s="11">
        <f t="shared" si="2"/>
        <v>3122000347</v>
      </c>
      <c r="M428" s="46">
        <v>2.0</v>
      </c>
      <c r="N428" s="11">
        <f t="shared" si="3"/>
        <v>4162667129</v>
      </c>
      <c r="O428" s="11">
        <f t="shared" si="4"/>
        <v>8325334258</v>
      </c>
      <c r="P428" s="17">
        <f t="shared" si="5"/>
        <v>5421873935</v>
      </c>
      <c r="Q428" s="11">
        <f t="shared" si="11"/>
        <v>98647755.68</v>
      </c>
      <c r="R428" s="44">
        <f t="shared" si="7"/>
        <v>54.96195933</v>
      </c>
      <c r="S428" s="11">
        <f t="shared" si="12"/>
        <v>6264540440</v>
      </c>
      <c r="T428" s="47">
        <f t="shared" si="13"/>
        <v>271710.1585</v>
      </c>
      <c r="U428" s="44">
        <f t="shared" si="8"/>
        <v>23055.96697</v>
      </c>
      <c r="V428" s="44">
        <f t="shared" si="9"/>
        <v>419.4895389</v>
      </c>
    </row>
    <row r="429">
      <c r="A429" s="52"/>
      <c r="B429" s="52"/>
      <c r="C429" s="52"/>
      <c r="D429" s="52"/>
      <c r="E429" s="52"/>
      <c r="F429" s="45">
        <f t="shared" si="10"/>
        <v>19.38764171</v>
      </c>
      <c r="G429" s="6">
        <f>config!$B$24</f>
        <v>800</v>
      </c>
      <c r="H429" s="6">
        <v>426.0</v>
      </c>
      <c r="I429" s="11">
        <f t="shared" si="6"/>
        <v>8312290.285</v>
      </c>
      <c r="J429" s="11">
        <v>2.0E8</v>
      </c>
      <c r="K429" s="11">
        <f t="shared" si="1"/>
        <v>3124684354</v>
      </c>
      <c r="L429" s="11">
        <f t="shared" si="2"/>
        <v>3124684354</v>
      </c>
      <c r="M429" s="46">
        <v>2.0</v>
      </c>
      <c r="N429" s="11">
        <f t="shared" si="3"/>
        <v>4166245806</v>
      </c>
      <c r="O429" s="11">
        <f t="shared" si="4"/>
        <v>8332491611</v>
      </c>
      <c r="P429" s="17">
        <f t="shared" si="5"/>
        <v>5426535162</v>
      </c>
      <c r="Q429" s="11">
        <f t="shared" si="11"/>
        <v>101212597.3</v>
      </c>
      <c r="R429" s="44">
        <f t="shared" si="7"/>
        <v>53.61521496</v>
      </c>
      <c r="S429" s="11">
        <f t="shared" si="12"/>
        <v>6483799356</v>
      </c>
      <c r="T429" s="47">
        <f t="shared" si="13"/>
        <v>275785.8108</v>
      </c>
      <c r="U429" s="44">
        <f t="shared" si="8"/>
        <v>23510.27174</v>
      </c>
      <c r="V429" s="44">
        <f t="shared" si="9"/>
        <v>438.4999997</v>
      </c>
    </row>
    <row r="430">
      <c r="A430" s="52"/>
      <c r="B430" s="52"/>
      <c r="C430" s="52"/>
      <c r="D430" s="52"/>
      <c r="E430" s="52"/>
      <c r="F430" s="45">
        <f t="shared" si="10"/>
        <v>19.52335521</v>
      </c>
      <c r="G430" s="6">
        <f>config!$B$24</f>
        <v>800</v>
      </c>
      <c r="H430" s="6">
        <v>427.0</v>
      </c>
      <c r="I430" s="11">
        <f t="shared" si="6"/>
        <v>8495160.672</v>
      </c>
      <c r="J430" s="11">
        <v>2.0E8</v>
      </c>
      <c r="K430" s="11">
        <f t="shared" si="1"/>
        <v>3127427410</v>
      </c>
      <c r="L430" s="11">
        <f t="shared" si="2"/>
        <v>3127427410</v>
      </c>
      <c r="M430" s="46">
        <v>2.0</v>
      </c>
      <c r="N430" s="11">
        <f t="shared" si="3"/>
        <v>4169903213</v>
      </c>
      <c r="O430" s="11">
        <f t="shared" si="4"/>
        <v>8339806427</v>
      </c>
      <c r="P430" s="17">
        <f t="shared" si="5"/>
        <v>5431298935</v>
      </c>
      <c r="Q430" s="11">
        <f t="shared" si="11"/>
        <v>103844124.9</v>
      </c>
      <c r="R430" s="44">
        <f t="shared" si="7"/>
        <v>52.30241906</v>
      </c>
      <c r="S430" s="11">
        <f t="shared" si="12"/>
        <v>6710732333</v>
      </c>
      <c r="T430" s="47">
        <f t="shared" si="13"/>
        <v>279922.598</v>
      </c>
      <c r="U430" s="44">
        <f t="shared" si="8"/>
        <v>23973.52833</v>
      </c>
      <c r="V430" s="44">
        <f t="shared" si="9"/>
        <v>458.3636619</v>
      </c>
    </row>
    <row r="431">
      <c r="A431" s="52"/>
      <c r="B431" s="52"/>
      <c r="C431" s="52"/>
      <c r="D431" s="52"/>
      <c r="E431" s="52"/>
      <c r="F431" s="45">
        <f t="shared" si="10"/>
        <v>19.66001869</v>
      </c>
      <c r="G431" s="6">
        <f>config!$B$24</f>
        <v>800</v>
      </c>
      <c r="H431" s="6">
        <v>428.0</v>
      </c>
      <c r="I431" s="11">
        <f t="shared" si="6"/>
        <v>8682054.207</v>
      </c>
      <c r="J431" s="11">
        <v>2.0E8</v>
      </c>
      <c r="K431" s="11">
        <f t="shared" si="1"/>
        <v>3130230813</v>
      </c>
      <c r="L431" s="11">
        <f t="shared" si="2"/>
        <v>3130230813</v>
      </c>
      <c r="M431" s="46">
        <v>2.0</v>
      </c>
      <c r="N431" s="11">
        <f t="shared" si="3"/>
        <v>4173641084</v>
      </c>
      <c r="O431" s="11">
        <f t="shared" si="4"/>
        <v>8347282168</v>
      </c>
      <c r="P431" s="17">
        <f t="shared" si="5"/>
        <v>5436167512</v>
      </c>
      <c r="Q431" s="11">
        <f t="shared" si="11"/>
        <v>106544072.1</v>
      </c>
      <c r="R431" s="44">
        <f t="shared" si="7"/>
        <v>51.02271206</v>
      </c>
      <c r="S431" s="11">
        <f t="shared" si="12"/>
        <v>6945607965</v>
      </c>
      <c r="T431" s="47">
        <f t="shared" si="13"/>
        <v>284121.437</v>
      </c>
      <c r="U431" s="44">
        <f t="shared" si="8"/>
        <v>24445.91312</v>
      </c>
      <c r="V431" s="44">
        <f t="shared" si="9"/>
        <v>479.118262</v>
      </c>
    </row>
    <row r="432">
      <c r="A432" s="52"/>
      <c r="B432" s="52"/>
      <c r="C432" s="52"/>
      <c r="D432" s="52"/>
      <c r="E432" s="52"/>
      <c r="F432" s="45">
        <f t="shared" si="10"/>
        <v>19.79763882</v>
      </c>
      <c r="G432" s="6">
        <f>config!$B$24</f>
        <v>800</v>
      </c>
      <c r="H432" s="6">
        <v>429.0</v>
      </c>
      <c r="I432" s="11">
        <f t="shared" si="6"/>
        <v>8873059.399</v>
      </c>
      <c r="J432" s="11">
        <v>2.0E8</v>
      </c>
      <c r="K432" s="11">
        <f t="shared" si="1"/>
        <v>3133095891</v>
      </c>
      <c r="L432" s="11">
        <f t="shared" si="2"/>
        <v>3133095891</v>
      </c>
      <c r="M432" s="46">
        <v>2.0</v>
      </c>
      <c r="N432" s="11">
        <f t="shared" si="3"/>
        <v>4177461188</v>
      </c>
      <c r="O432" s="11">
        <f t="shared" si="4"/>
        <v>8354922376</v>
      </c>
      <c r="P432" s="17">
        <f t="shared" si="5"/>
        <v>5441143197</v>
      </c>
      <c r="Q432" s="11">
        <f t="shared" si="11"/>
        <v>109314218</v>
      </c>
      <c r="R432" s="44">
        <f t="shared" si="7"/>
        <v>49.77525612</v>
      </c>
      <c r="S432" s="11">
        <f t="shared" si="12"/>
        <v>7188704243</v>
      </c>
      <c r="T432" s="47">
        <f t="shared" si="13"/>
        <v>288383.2585</v>
      </c>
      <c r="U432" s="44">
        <f t="shared" si="8"/>
        <v>24927.60599</v>
      </c>
      <c r="V432" s="44">
        <f t="shared" si="9"/>
        <v>500.8031688</v>
      </c>
    </row>
    <row r="433">
      <c r="A433" s="52"/>
      <c r="B433" s="52"/>
      <c r="C433" s="52"/>
      <c r="D433" s="52"/>
      <c r="E433" s="52"/>
      <c r="F433" s="45">
        <f t="shared" si="10"/>
        <v>19.93622229</v>
      </c>
      <c r="G433" s="6">
        <f>config!$B$24</f>
        <v>800</v>
      </c>
      <c r="H433" s="6">
        <v>430.0</v>
      </c>
      <c r="I433" s="11">
        <f t="shared" si="6"/>
        <v>9068266.706</v>
      </c>
      <c r="J433" s="11">
        <v>2.0E8</v>
      </c>
      <c r="K433" s="11">
        <f t="shared" si="1"/>
        <v>3136024001</v>
      </c>
      <c r="L433" s="11">
        <f t="shared" si="2"/>
        <v>3136024001</v>
      </c>
      <c r="M433" s="46">
        <v>2.0</v>
      </c>
      <c r="N433" s="11">
        <f t="shared" si="3"/>
        <v>4181365334</v>
      </c>
      <c r="O433" s="11">
        <f t="shared" si="4"/>
        <v>8362730668</v>
      </c>
      <c r="P433" s="17">
        <f t="shared" si="5"/>
        <v>5446228348</v>
      </c>
      <c r="Q433" s="11">
        <f t="shared" si="11"/>
        <v>112156387.6</v>
      </c>
      <c r="R433" s="44">
        <f t="shared" si="7"/>
        <v>48.55923467</v>
      </c>
      <c r="S433" s="11">
        <f t="shared" si="12"/>
        <v>7440308892</v>
      </c>
      <c r="T433" s="47">
        <f t="shared" si="13"/>
        <v>292709.0074</v>
      </c>
      <c r="U433" s="44">
        <f t="shared" si="8"/>
        <v>25418.79035</v>
      </c>
      <c r="V433" s="44">
        <f t="shared" si="9"/>
        <v>523.4594515</v>
      </c>
    </row>
    <row r="434">
      <c r="A434" s="52"/>
      <c r="B434" s="52"/>
      <c r="C434" s="52"/>
      <c r="D434" s="52"/>
      <c r="E434" s="52"/>
      <c r="F434" s="45">
        <f t="shared" si="10"/>
        <v>20.07577585</v>
      </c>
      <c r="G434" s="6">
        <f>config!$B$24</f>
        <v>800</v>
      </c>
      <c r="H434" s="6">
        <v>431.0</v>
      </c>
      <c r="I434" s="11">
        <f t="shared" si="6"/>
        <v>9267768.573</v>
      </c>
      <c r="J434" s="11">
        <v>2.0E8</v>
      </c>
      <c r="K434" s="11">
        <f t="shared" si="1"/>
        <v>3139016529</v>
      </c>
      <c r="L434" s="11">
        <f t="shared" si="2"/>
        <v>3139016529</v>
      </c>
      <c r="M434" s="46">
        <v>2.0</v>
      </c>
      <c r="N434" s="11">
        <f t="shared" si="3"/>
        <v>4185355371</v>
      </c>
      <c r="O434" s="11">
        <f t="shared" si="4"/>
        <v>8370710743</v>
      </c>
      <c r="P434" s="17">
        <f t="shared" si="5"/>
        <v>5451425371</v>
      </c>
      <c r="Q434" s="11">
        <f t="shared" si="11"/>
        <v>115072453.7</v>
      </c>
      <c r="R434" s="44">
        <f t="shared" si="7"/>
        <v>47.37385182</v>
      </c>
      <c r="S434" s="11">
        <f t="shared" si="12"/>
        <v>7700719703</v>
      </c>
      <c r="T434" s="47">
        <f t="shared" si="13"/>
        <v>297099.6425</v>
      </c>
      <c r="U434" s="44">
        <f t="shared" si="8"/>
        <v>25919.65321</v>
      </c>
      <c r="V434" s="44">
        <f t="shared" si="9"/>
        <v>547.1299507</v>
      </c>
    </row>
    <row r="435">
      <c r="A435" s="52"/>
      <c r="B435" s="52"/>
      <c r="C435" s="52"/>
      <c r="D435" s="52"/>
      <c r="E435" s="52"/>
      <c r="F435" s="45">
        <f t="shared" si="10"/>
        <v>20.21630628</v>
      </c>
      <c r="G435" s="6">
        <f>config!$B$24</f>
        <v>800</v>
      </c>
      <c r="H435" s="6">
        <v>432.0</v>
      </c>
      <c r="I435" s="11">
        <f t="shared" si="6"/>
        <v>9471659.482</v>
      </c>
      <c r="J435" s="11">
        <v>2.0E8</v>
      </c>
      <c r="K435" s="11">
        <f t="shared" si="1"/>
        <v>3142074892</v>
      </c>
      <c r="L435" s="11">
        <f t="shared" si="2"/>
        <v>3142074892</v>
      </c>
      <c r="M435" s="46">
        <v>2.0</v>
      </c>
      <c r="N435" s="11">
        <f t="shared" si="3"/>
        <v>4189433190</v>
      </c>
      <c r="O435" s="11">
        <f t="shared" si="4"/>
        <v>8378866379</v>
      </c>
      <c r="P435" s="17">
        <f t="shared" si="5"/>
        <v>5456736730</v>
      </c>
      <c r="Q435" s="11">
        <f t="shared" si="11"/>
        <v>118064337.5</v>
      </c>
      <c r="R435" s="44">
        <f t="shared" si="7"/>
        <v>46.21833184</v>
      </c>
      <c r="S435" s="11">
        <f t="shared" si="12"/>
        <v>7970244893</v>
      </c>
      <c r="T435" s="47">
        <f t="shared" si="13"/>
        <v>301556.1372</v>
      </c>
      <c r="U435" s="44">
        <f t="shared" si="8"/>
        <v>26430.38529</v>
      </c>
      <c r="V435" s="44">
        <f t="shared" si="9"/>
        <v>571.859352</v>
      </c>
    </row>
    <row r="436">
      <c r="A436" s="52"/>
      <c r="B436" s="52"/>
      <c r="C436" s="52"/>
      <c r="D436" s="52"/>
      <c r="E436" s="52"/>
      <c r="F436" s="45">
        <f t="shared" si="10"/>
        <v>20.35782043</v>
      </c>
      <c r="G436" s="6">
        <f>config!$B$24</f>
        <v>800</v>
      </c>
      <c r="H436" s="6">
        <v>433.0</v>
      </c>
      <c r="I436" s="11">
        <f t="shared" si="6"/>
        <v>9680035.991</v>
      </c>
      <c r="J436" s="11">
        <v>2.0E8</v>
      </c>
      <c r="K436" s="11">
        <f t="shared" si="1"/>
        <v>3145200540</v>
      </c>
      <c r="L436" s="11">
        <f t="shared" si="2"/>
        <v>3145200540</v>
      </c>
      <c r="M436" s="46">
        <v>2.0</v>
      </c>
      <c r="N436" s="11">
        <f t="shared" si="3"/>
        <v>4193600720</v>
      </c>
      <c r="O436" s="11">
        <f t="shared" si="4"/>
        <v>8387201440</v>
      </c>
      <c r="P436" s="17">
        <f t="shared" si="5"/>
        <v>5462164938</v>
      </c>
      <c r="Q436" s="11">
        <f t="shared" si="11"/>
        <v>121134010.3</v>
      </c>
      <c r="R436" s="44">
        <f t="shared" si="7"/>
        <v>45.09191865</v>
      </c>
      <c r="S436" s="11">
        <f t="shared" si="12"/>
        <v>8249203464</v>
      </c>
      <c r="T436" s="47">
        <f t="shared" si="13"/>
        <v>306079.4792</v>
      </c>
      <c r="U436" s="44">
        <f t="shared" si="8"/>
        <v>26951.18106</v>
      </c>
      <c r="V436" s="44">
        <f t="shared" si="9"/>
        <v>597.6942625</v>
      </c>
    </row>
    <row r="437">
      <c r="A437" s="52"/>
      <c r="B437" s="52"/>
      <c r="C437" s="52"/>
      <c r="D437" s="52"/>
      <c r="E437" s="52"/>
      <c r="F437" s="45">
        <f t="shared" si="10"/>
        <v>20.50032517</v>
      </c>
      <c r="G437" s="6">
        <f>config!$B$24</f>
        <v>800</v>
      </c>
      <c r="H437" s="6">
        <v>434.0</v>
      </c>
      <c r="I437" s="11">
        <f t="shared" si="6"/>
        <v>9892996.782</v>
      </c>
      <c r="J437" s="11">
        <v>2.0E8</v>
      </c>
      <c r="K437" s="11">
        <f t="shared" si="1"/>
        <v>3148394952</v>
      </c>
      <c r="L437" s="11">
        <f t="shared" si="2"/>
        <v>3148394952</v>
      </c>
      <c r="M437" s="46">
        <v>2.0</v>
      </c>
      <c r="N437" s="11">
        <f t="shared" si="3"/>
        <v>4197859936</v>
      </c>
      <c r="O437" s="11">
        <f t="shared" si="4"/>
        <v>8395719871</v>
      </c>
      <c r="P437" s="17">
        <f t="shared" si="5"/>
        <v>5467712566</v>
      </c>
      <c r="Q437" s="11">
        <f t="shared" si="11"/>
        <v>124283494.6</v>
      </c>
      <c r="R437" s="44">
        <f t="shared" si="7"/>
        <v>43.99387534</v>
      </c>
      <c r="S437" s="11">
        <f t="shared" si="12"/>
        <v>8537925585</v>
      </c>
      <c r="T437" s="47">
        <f t="shared" si="13"/>
        <v>310670.6714</v>
      </c>
      <c r="U437" s="44">
        <f t="shared" si="8"/>
        <v>27482.23882</v>
      </c>
      <c r="V437" s="44">
        <f t="shared" si="9"/>
        <v>624.6832907</v>
      </c>
    </row>
    <row r="438">
      <c r="A438" s="52"/>
      <c r="B438" s="52"/>
      <c r="C438" s="52"/>
      <c r="D438" s="52"/>
      <c r="E438" s="52"/>
      <c r="F438" s="45">
        <f t="shared" si="10"/>
        <v>20.64382744</v>
      </c>
      <c r="G438" s="6">
        <f>config!$B$24</f>
        <v>800</v>
      </c>
      <c r="H438" s="6">
        <v>435.0</v>
      </c>
      <c r="I438" s="11">
        <f t="shared" si="6"/>
        <v>10110642.71</v>
      </c>
      <c r="J438" s="11">
        <v>2.0E8</v>
      </c>
      <c r="K438" s="11">
        <f t="shared" si="1"/>
        <v>3151659641</v>
      </c>
      <c r="L438" s="11">
        <f t="shared" si="2"/>
        <v>3151659641</v>
      </c>
      <c r="M438" s="46">
        <v>2.0</v>
      </c>
      <c r="N438" s="11">
        <f t="shared" si="3"/>
        <v>4202212854</v>
      </c>
      <c r="O438" s="11">
        <f t="shared" si="4"/>
        <v>8404425708</v>
      </c>
      <c r="P438" s="17">
        <f t="shared" si="5"/>
        <v>5473382243</v>
      </c>
      <c r="Q438" s="11">
        <f t="shared" si="11"/>
        <v>127514865.4</v>
      </c>
      <c r="R438" s="44">
        <f t="shared" si="7"/>
        <v>42.92348366</v>
      </c>
      <c r="S438" s="11">
        <f t="shared" si="12"/>
        <v>8836752981</v>
      </c>
      <c r="T438" s="47">
        <f t="shared" si="13"/>
        <v>315330.7315</v>
      </c>
      <c r="U438" s="44">
        <f t="shared" si="8"/>
        <v>28023.76076</v>
      </c>
      <c r="V438" s="44">
        <f t="shared" si="9"/>
        <v>652.8771286</v>
      </c>
    </row>
    <row r="439">
      <c r="A439" s="52"/>
      <c r="B439" s="52"/>
      <c r="C439" s="52"/>
      <c r="D439" s="52"/>
      <c r="E439" s="52"/>
      <c r="F439" s="45">
        <f t="shared" si="10"/>
        <v>20.78833424</v>
      </c>
      <c r="G439" s="6">
        <f>config!$B$24</f>
        <v>800</v>
      </c>
      <c r="H439" s="6">
        <v>436.0</v>
      </c>
      <c r="I439" s="11">
        <f t="shared" si="6"/>
        <v>10333076.85</v>
      </c>
      <c r="J439" s="11">
        <v>2.0E8</v>
      </c>
      <c r="K439" s="11">
        <f t="shared" si="1"/>
        <v>3154996153</v>
      </c>
      <c r="L439" s="11">
        <f t="shared" si="2"/>
        <v>3154996153</v>
      </c>
      <c r="M439" s="46">
        <v>2.0</v>
      </c>
      <c r="N439" s="11">
        <f t="shared" si="3"/>
        <v>4206661537</v>
      </c>
      <c r="O439" s="11">
        <f t="shared" si="4"/>
        <v>8413323074</v>
      </c>
      <c r="P439" s="17">
        <f t="shared" si="5"/>
        <v>5479176652</v>
      </c>
      <c r="Q439" s="11">
        <f t="shared" si="11"/>
        <v>130830251.9</v>
      </c>
      <c r="R439" s="44">
        <f t="shared" si="7"/>
        <v>41.88004358</v>
      </c>
      <c r="S439" s="11">
        <f t="shared" si="12"/>
        <v>9146039335</v>
      </c>
      <c r="T439" s="47">
        <f t="shared" si="13"/>
        <v>320060.6925</v>
      </c>
      <c r="U439" s="44">
        <f t="shared" si="8"/>
        <v>28575.9531</v>
      </c>
      <c r="V439" s="44">
        <f t="shared" si="9"/>
        <v>682.328638</v>
      </c>
    </row>
    <row r="440">
      <c r="A440" s="52"/>
      <c r="B440" s="52"/>
      <c r="C440" s="52"/>
      <c r="D440" s="52"/>
      <c r="E440" s="52"/>
      <c r="F440" s="45">
        <f t="shared" si="10"/>
        <v>20.93385258</v>
      </c>
      <c r="G440" s="6">
        <f>config!$B$24</f>
        <v>800</v>
      </c>
      <c r="H440" s="6">
        <v>437.0</v>
      </c>
      <c r="I440" s="11">
        <f t="shared" si="6"/>
        <v>10560404.54</v>
      </c>
      <c r="J440" s="11">
        <v>2.0E8</v>
      </c>
      <c r="K440" s="11">
        <f t="shared" si="1"/>
        <v>3158406068</v>
      </c>
      <c r="L440" s="11">
        <f t="shared" si="2"/>
        <v>3158406068</v>
      </c>
      <c r="M440" s="46">
        <v>2.0</v>
      </c>
      <c r="N440" s="11">
        <f t="shared" si="3"/>
        <v>4211208091</v>
      </c>
      <c r="O440" s="11">
        <f t="shared" si="4"/>
        <v>8422416182</v>
      </c>
      <c r="P440" s="17">
        <f t="shared" si="5"/>
        <v>5485098538</v>
      </c>
      <c r="Q440" s="11">
        <f t="shared" si="11"/>
        <v>134231838.5</v>
      </c>
      <c r="R440" s="44">
        <f t="shared" si="7"/>
        <v>40.86287278</v>
      </c>
      <c r="S440" s="11">
        <f t="shared" si="12"/>
        <v>9466150712</v>
      </c>
      <c r="T440" s="47">
        <f t="shared" si="13"/>
        <v>324861.6028</v>
      </c>
      <c r="U440" s="44">
        <f t="shared" si="8"/>
        <v>29139.02606</v>
      </c>
      <c r="V440" s="44">
        <f t="shared" si="9"/>
        <v>713.0929394</v>
      </c>
    </row>
    <row r="441">
      <c r="A441" s="52"/>
      <c r="B441" s="52"/>
      <c r="C441" s="52"/>
      <c r="D441" s="52"/>
      <c r="E441" s="52"/>
      <c r="F441" s="45">
        <f t="shared" si="10"/>
        <v>21.08038954</v>
      </c>
      <c r="G441" s="6">
        <f>config!$B$24</f>
        <v>800</v>
      </c>
      <c r="H441" s="6">
        <v>438.0</v>
      </c>
      <c r="I441" s="11">
        <f t="shared" si="6"/>
        <v>10792733.44</v>
      </c>
      <c r="J441" s="11">
        <v>2.0E8</v>
      </c>
      <c r="K441" s="11">
        <f t="shared" si="1"/>
        <v>3161891002</v>
      </c>
      <c r="L441" s="11">
        <f t="shared" si="2"/>
        <v>3161891002</v>
      </c>
      <c r="M441" s="46">
        <v>2.0</v>
      </c>
      <c r="N441" s="11">
        <f t="shared" si="3"/>
        <v>4215854669</v>
      </c>
      <c r="O441" s="11">
        <f t="shared" si="4"/>
        <v>8431709338</v>
      </c>
      <c r="P441" s="17">
        <f t="shared" si="5"/>
        <v>5491150706</v>
      </c>
      <c r="Q441" s="11">
        <f t="shared" si="11"/>
        <v>137721866.3</v>
      </c>
      <c r="R441" s="44">
        <f t="shared" si="7"/>
        <v>39.87130624</v>
      </c>
      <c r="S441" s="11">
        <f t="shared" si="12"/>
        <v>9797465987</v>
      </c>
      <c r="T441" s="47">
        <f t="shared" si="13"/>
        <v>329734.5269</v>
      </c>
      <c r="U441" s="44">
        <f t="shared" si="8"/>
        <v>29713.19406</v>
      </c>
      <c r="V441" s="44">
        <f t="shared" si="9"/>
        <v>745.2275048</v>
      </c>
    </row>
    <row r="442">
      <c r="A442" s="52"/>
      <c r="B442" s="52"/>
      <c r="C442" s="52"/>
      <c r="D442" s="52"/>
      <c r="E442" s="52"/>
      <c r="F442" s="45">
        <f t="shared" si="10"/>
        <v>21.22795227</v>
      </c>
      <c r="G442" s="6">
        <f>config!$B$24</f>
        <v>800</v>
      </c>
      <c r="H442" s="6">
        <v>439.0</v>
      </c>
      <c r="I442" s="11">
        <f t="shared" si="6"/>
        <v>11030173.58</v>
      </c>
      <c r="J442" s="11">
        <v>2.0E8</v>
      </c>
      <c r="K442" s="11">
        <f t="shared" si="1"/>
        <v>3165452604</v>
      </c>
      <c r="L442" s="11">
        <f t="shared" si="2"/>
        <v>3165452604</v>
      </c>
      <c r="M442" s="46">
        <v>2.0</v>
      </c>
      <c r="N442" s="11">
        <f t="shared" si="3"/>
        <v>4220603472</v>
      </c>
      <c r="O442" s="11">
        <f t="shared" si="4"/>
        <v>8441206943</v>
      </c>
      <c r="P442" s="17">
        <f t="shared" si="5"/>
        <v>5497336022</v>
      </c>
      <c r="Q442" s="11">
        <f t="shared" si="11"/>
        <v>141302634.8</v>
      </c>
      <c r="R442" s="44">
        <f t="shared" si="7"/>
        <v>38.9046958</v>
      </c>
      <c r="S442" s="11">
        <f t="shared" si="12"/>
        <v>10140377296</v>
      </c>
      <c r="T442" s="47">
        <f t="shared" si="13"/>
        <v>334680.5448</v>
      </c>
      <c r="U442" s="44">
        <f t="shared" si="8"/>
        <v>30298.67572</v>
      </c>
      <c r="V442" s="44">
        <f t="shared" si="9"/>
        <v>778.7922538</v>
      </c>
    </row>
    <row r="443">
      <c r="A443" s="52"/>
      <c r="B443" s="52"/>
      <c r="C443" s="52"/>
      <c r="D443" s="52"/>
      <c r="E443" s="52"/>
      <c r="F443" s="45">
        <f t="shared" si="10"/>
        <v>21.37654794</v>
      </c>
      <c r="G443" s="6">
        <f>config!$B$24</f>
        <v>800</v>
      </c>
      <c r="H443" s="6">
        <v>440.0</v>
      </c>
      <c r="I443" s="11">
        <f t="shared" si="6"/>
        <v>11272837.4</v>
      </c>
      <c r="J443" s="11">
        <v>2.0E8</v>
      </c>
      <c r="K443" s="11">
        <f t="shared" si="1"/>
        <v>3169092561</v>
      </c>
      <c r="L443" s="11">
        <f t="shared" si="2"/>
        <v>3169092561</v>
      </c>
      <c r="M443" s="46">
        <v>2.0</v>
      </c>
      <c r="N443" s="11">
        <f t="shared" si="3"/>
        <v>4225456748</v>
      </c>
      <c r="O443" s="11">
        <f t="shared" si="4"/>
        <v>8450913496</v>
      </c>
      <c r="P443" s="17">
        <f t="shared" si="5"/>
        <v>5503657414</v>
      </c>
      <c r="Q443" s="11">
        <f t="shared" si="11"/>
        <v>144976503.3</v>
      </c>
      <c r="R443" s="44">
        <f t="shared" si="7"/>
        <v>37.96240969</v>
      </c>
      <c r="S443" s="11">
        <f t="shared" si="12"/>
        <v>10495290502</v>
      </c>
      <c r="T443" s="47">
        <f t="shared" si="13"/>
        <v>339700.753</v>
      </c>
      <c r="U443" s="44">
        <f t="shared" si="8"/>
        <v>30895.69396</v>
      </c>
      <c r="V443" s="44">
        <f t="shared" si="9"/>
        <v>813.8496531</v>
      </c>
    </row>
    <row r="444">
      <c r="A444" s="52"/>
      <c r="B444" s="52"/>
      <c r="C444" s="52"/>
      <c r="D444" s="52"/>
      <c r="E444" s="52"/>
      <c r="F444" s="45">
        <f t="shared" si="10"/>
        <v>21.52618377</v>
      </c>
      <c r="G444" s="6">
        <f>config!$B$24</f>
        <v>800</v>
      </c>
      <c r="H444" s="6">
        <v>441.0</v>
      </c>
      <c r="I444" s="11">
        <f t="shared" si="6"/>
        <v>11520839.82</v>
      </c>
      <c r="J444" s="11">
        <v>2.0E8</v>
      </c>
      <c r="K444" s="11">
        <f t="shared" si="1"/>
        <v>3172812597</v>
      </c>
      <c r="L444" s="11">
        <f t="shared" si="2"/>
        <v>3172812597</v>
      </c>
      <c r="M444" s="46">
        <v>2.0</v>
      </c>
      <c r="N444" s="11">
        <f t="shared" si="3"/>
        <v>4230416796</v>
      </c>
      <c r="O444" s="11">
        <f t="shared" si="4"/>
        <v>8460833593</v>
      </c>
      <c r="P444" s="17">
        <f t="shared" si="5"/>
        <v>5510117877</v>
      </c>
      <c r="Q444" s="11">
        <f t="shared" si="11"/>
        <v>148745892.4</v>
      </c>
      <c r="R444" s="44">
        <f t="shared" si="7"/>
        <v>37.0438322</v>
      </c>
      <c r="S444" s="11">
        <f t="shared" si="12"/>
        <v>10862625669</v>
      </c>
      <c r="T444" s="47">
        <f t="shared" si="13"/>
        <v>344796.2643</v>
      </c>
      <c r="U444" s="44">
        <f t="shared" si="8"/>
        <v>31504.47611</v>
      </c>
      <c r="V444" s="44">
        <f t="shared" si="9"/>
        <v>850.4648207</v>
      </c>
    </row>
    <row r="445">
      <c r="A445" s="52"/>
      <c r="B445" s="52"/>
      <c r="C445" s="52"/>
      <c r="D445" s="52"/>
      <c r="E445" s="52"/>
      <c r="F445" s="45">
        <f t="shared" si="10"/>
        <v>21.67686706</v>
      </c>
      <c r="G445" s="6">
        <f>config!$B$24</f>
        <v>800</v>
      </c>
      <c r="H445" s="6">
        <v>442.0</v>
      </c>
      <c r="I445" s="11">
        <f t="shared" si="6"/>
        <v>11774298.3</v>
      </c>
      <c r="J445" s="11">
        <v>2.0E8</v>
      </c>
      <c r="K445" s="11">
        <f t="shared" si="1"/>
        <v>3176614474</v>
      </c>
      <c r="L445" s="11">
        <f t="shared" si="2"/>
        <v>3176614474</v>
      </c>
      <c r="M445" s="46">
        <v>2.0</v>
      </c>
      <c r="N445" s="11">
        <f t="shared" si="3"/>
        <v>4235485966</v>
      </c>
      <c r="O445" s="11">
        <f t="shared" si="4"/>
        <v>8470971932</v>
      </c>
      <c r="P445" s="17">
        <f t="shared" si="5"/>
        <v>5516720471</v>
      </c>
      <c r="Q445" s="11">
        <f t="shared" si="11"/>
        <v>152613285.6</v>
      </c>
      <c r="R445" s="44">
        <f t="shared" si="7"/>
        <v>36.14836316</v>
      </c>
      <c r="S445" s="11">
        <f t="shared" si="12"/>
        <v>11242817568</v>
      </c>
      <c r="T445" s="47">
        <f t="shared" si="13"/>
        <v>349968.2082</v>
      </c>
      <c r="U445" s="44">
        <f t="shared" si="8"/>
        <v>32125.25396</v>
      </c>
      <c r="V445" s="44">
        <f t="shared" si="9"/>
        <v>888.7056329</v>
      </c>
    </row>
    <row r="446">
      <c r="A446" s="52"/>
      <c r="B446" s="52"/>
      <c r="C446" s="52"/>
      <c r="D446" s="52"/>
      <c r="E446" s="52"/>
      <c r="F446" s="45">
        <f t="shared" si="10"/>
        <v>21.82860513</v>
      </c>
      <c r="G446" s="6">
        <f>config!$B$24</f>
        <v>800</v>
      </c>
      <c r="H446" s="6">
        <v>443.0</v>
      </c>
      <c r="I446" s="11">
        <f t="shared" si="6"/>
        <v>12033332.86</v>
      </c>
      <c r="J446" s="11">
        <v>2.0E8</v>
      </c>
      <c r="K446" s="11">
        <f t="shared" si="1"/>
        <v>3180499993</v>
      </c>
      <c r="L446" s="11">
        <f t="shared" si="2"/>
        <v>3180499993</v>
      </c>
      <c r="M446" s="46">
        <v>2.0</v>
      </c>
      <c r="N446" s="11">
        <f t="shared" si="3"/>
        <v>4240666657</v>
      </c>
      <c r="O446" s="11">
        <f t="shared" si="4"/>
        <v>8481333314</v>
      </c>
      <c r="P446" s="17">
        <f t="shared" si="5"/>
        <v>5523468321</v>
      </c>
      <c r="Q446" s="11">
        <f t="shared" si="11"/>
        <v>156581231</v>
      </c>
      <c r="R446" s="44">
        <f t="shared" si="7"/>
        <v>35.27541766</v>
      </c>
      <c r="S446" s="11">
        <f t="shared" si="12"/>
        <v>11636316183</v>
      </c>
      <c r="T446" s="47">
        <f t="shared" si="13"/>
        <v>355217.7313</v>
      </c>
      <c r="U446" s="44">
        <f t="shared" si="8"/>
        <v>32758.26389</v>
      </c>
      <c r="V446" s="44">
        <f t="shared" si="9"/>
        <v>928.642836</v>
      </c>
    </row>
    <row r="447">
      <c r="A447" s="52"/>
      <c r="B447" s="52"/>
      <c r="C447" s="52"/>
      <c r="D447" s="52"/>
      <c r="E447" s="52"/>
      <c r="F447" s="45">
        <f t="shared" si="10"/>
        <v>21.98140536</v>
      </c>
      <c r="G447" s="6">
        <f>config!$B$24</f>
        <v>800</v>
      </c>
      <c r="H447" s="6">
        <v>444.0</v>
      </c>
      <c r="I447" s="11">
        <f t="shared" si="6"/>
        <v>12298066.18</v>
      </c>
      <c r="J447" s="11">
        <v>2.0E8</v>
      </c>
      <c r="K447" s="11">
        <f t="shared" si="1"/>
        <v>3184470993</v>
      </c>
      <c r="L447" s="11">
        <f t="shared" si="2"/>
        <v>3184470993</v>
      </c>
      <c r="M447" s="46">
        <v>2.0</v>
      </c>
      <c r="N447" s="11">
        <f t="shared" si="3"/>
        <v>4245961324</v>
      </c>
      <c r="O447" s="11">
        <f t="shared" si="4"/>
        <v>8491922647</v>
      </c>
      <c r="P447" s="17">
        <f t="shared" si="5"/>
        <v>5530364624</v>
      </c>
      <c r="Q447" s="11">
        <f t="shared" si="11"/>
        <v>160652343</v>
      </c>
      <c r="R447" s="44">
        <f t="shared" si="7"/>
        <v>34.42442556</v>
      </c>
      <c r="S447" s="11">
        <f t="shared" si="12"/>
        <v>12043587249</v>
      </c>
      <c r="T447" s="47">
        <f t="shared" si="13"/>
        <v>360545.9973</v>
      </c>
      <c r="U447" s="44">
        <f t="shared" si="8"/>
        <v>33403.74692</v>
      </c>
      <c r="V447" s="44">
        <f t="shared" si="9"/>
        <v>970.350162</v>
      </c>
    </row>
    <row r="448">
      <c r="A448" s="52"/>
      <c r="B448" s="52"/>
      <c r="C448" s="52"/>
      <c r="D448" s="52"/>
      <c r="E448" s="52"/>
      <c r="F448" s="45">
        <f t="shared" si="10"/>
        <v>22.1352752</v>
      </c>
      <c r="G448" s="6">
        <f>config!$B$24</f>
        <v>800</v>
      </c>
      <c r="H448" s="6">
        <v>445.0</v>
      </c>
      <c r="I448" s="11">
        <f t="shared" si="6"/>
        <v>12568623.64</v>
      </c>
      <c r="J448" s="11">
        <v>2.0E8</v>
      </c>
      <c r="K448" s="11">
        <f t="shared" si="1"/>
        <v>3188529355</v>
      </c>
      <c r="L448" s="11">
        <f t="shared" si="2"/>
        <v>3188529355</v>
      </c>
      <c r="M448" s="46">
        <v>2.0</v>
      </c>
      <c r="N448" s="11">
        <f t="shared" si="3"/>
        <v>4251372473</v>
      </c>
      <c r="O448" s="11">
        <f t="shared" si="4"/>
        <v>8502744945</v>
      </c>
      <c r="P448" s="17">
        <f t="shared" si="5"/>
        <v>5537412646</v>
      </c>
      <c r="Q448" s="11">
        <f t="shared" si="11"/>
        <v>164829303.9</v>
      </c>
      <c r="R448" s="44">
        <f t="shared" si="7"/>
        <v>33.59483122</v>
      </c>
      <c r="S448" s="11">
        <f t="shared" si="12"/>
        <v>12465112803</v>
      </c>
      <c r="T448" s="47">
        <f t="shared" si="13"/>
        <v>365954.1873</v>
      </c>
      <c r="U448" s="44">
        <f t="shared" si="8"/>
        <v>34061.94883</v>
      </c>
      <c r="V448" s="44">
        <f t="shared" si="9"/>
        <v>1013.904449</v>
      </c>
    </row>
    <row r="449">
      <c r="A449" s="52"/>
      <c r="B449" s="52"/>
      <c r="C449" s="52"/>
      <c r="D449" s="52"/>
      <c r="E449" s="52"/>
      <c r="F449" s="45">
        <f t="shared" si="10"/>
        <v>22.29022213</v>
      </c>
      <c r="G449" s="6">
        <f>config!$B$24</f>
        <v>800</v>
      </c>
      <c r="H449" s="6">
        <v>446.0</v>
      </c>
      <c r="I449" s="11">
        <f t="shared" si="6"/>
        <v>12845133.36</v>
      </c>
      <c r="J449" s="11">
        <v>2.0E8</v>
      </c>
      <c r="K449" s="11">
        <f t="shared" si="1"/>
        <v>3192677000</v>
      </c>
      <c r="L449" s="11">
        <f t="shared" si="2"/>
        <v>3192677000</v>
      </c>
      <c r="M449" s="46">
        <v>2.0</v>
      </c>
      <c r="N449" s="11">
        <f t="shared" si="3"/>
        <v>4256902667</v>
      </c>
      <c r="O449" s="11">
        <f t="shared" si="4"/>
        <v>8513805334</v>
      </c>
      <c r="P449" s="17">
        <f t="shared" si="5"/>
        <v>5544615724</v>
      </c>
      <c r="Q449" s="11">
        <f t="shared" si="11"/>
        <v>169114865.8</v>
      </c>
      <c r="R449" s="44">
        <f t="shared" si="7"/>
        <v>32.78609303</v>
      </c>
      <c r="S449" s="11">
        <f t="shared" si="12"/>
        <v>12901391751</v>
      </c>
      <c r="T449" s="47">
        <f t="shared" si="13"/>
        <v>371443.5001</v>
      </c>
      <c r="U449" s="44">
        <f t="shared" si="8"/>
        <v>34733.12024</v>
      </c>
      <c r="V449" s="44">
        <f t="shared" si="9"/>
        <v>1059.385765</v>
      </c>
    </row>
    <row r="450">
      <c r="A450" s="52"/>
      <c r="B450" s="52"/>
      <c r="C450" s="52"/>
      <c r="D450" s="52"/>
      <c r="E450" s="52"/>
      <c r="F450" s="45">
        <f t="shared" si="10"/>
        <v>22.44625368</v>
      </c>
      <c r="G450" s="6">
        <f>config!$B$24</f>
        <v>800</v>
      </c>
      <c r="H450" s="6">
        <v>447.0</v>
      </c>
      <c r="I450" s="11">
        <f t="shared" si="6"/>
        <v>13127726.29</v>
      </c>
      <c r="J450" s="11">
        <v>2.0E8</v>
      </c>
      <c r="K450" s="11">
        <f t="shared" si="1"/>
        <v>3196915894</v>
      </c>
      <c r="L450" s="11">
        <f t="shared" si="2"/>
        <v>3196915894</v>
      </c>
      <c r="M450" s="46">
        <v>2.0</v>
      </c>
      <c r="N450" s="11">
        <f t="shared" si="3"/>
        <v>4262554526</v>
      </c>
      <c r="O450" s="11">
        <f t="shared" si="4"/>
        <v>8525109052</v>
      </c>
      <c r="P450" s="17">
        <f t="shared" si="5"/>
        <v>5551977270</v>
      </c>
      <c r="Q450" s="11">
        <f t="shared" si="11"/>
        <v>173511852.3</v>
      </c>
      <c r="R450" s="44">
        <f t="shared" si="7"/>
        <v>31.99768312</v>
      </c>
      <c r="S450" s="11">
        <f t="shared" si="12"/>
        <v>13352940462</v>
      </c>
      <c r="T450" s="47">
        <f t="shared" si="13"/>
        <v>377015.1526</v>
      </c>
      <c r="U450" s="44">
        <f t="shared" si="8"/>
        <v>35417.5167</v>
      </c>
      <c r="V450" s="44">
        <f t="shared" si="9"/>
        <v>1106.877537</v>
      </c>
    </row>
    <row r="451">
      <c r="A451" s="52"/>
      <c r="B451" s="52"/>
      <c r="C451" s="52"/>
      <c r="D451" s="52"/>
      <c r="E451" s="52"/>
      <c r="F451" s="45">
        <f t="shared" si="10"/>
        <v>22.60337746</v>
      </c>
      <c r="G451" s="6">
        <f>config!$B$24</f>
        <v>800</v>
      </c>
      <c r="H451" s="6">
        <v>448.0</v>
      </c>
      <c r="I451" s="11">
        <f t="shared" si="6"/>
        <v>13416536.27</v>
      </c>
      <c r="J451" s="11">
        <v>2.0E8</v>
      </c>
      <c r="K451" s="11">
        <f t="shared" si="1"/>
        <v>3201248044</v>
      </c>
      <c r="L451" s="11">
        <f t="shared" si="2"/>
        <v>3201248044</v>
      </c>
      <c r="M451" s="46">
        <v>2.0</v>
      </c>
      <c r="N451" s="11">
        <f t="shared" si="3"/>
        <v>4268330725</v>
      </c>
      <c r="O451" s="11">
        <f t="shared" si="4"/>
        <v>8536661451</v>
      </c>
      <c r="P451" s="17">
        <f t="shared" si="5"/>
        <v>5559500770</v>
      </c>
      <c r="Q451" s="11">
        <f t="shared" si="11"/>
        <v>178023160.5</v>
      </c>
      <c r="R451" s="44">
        <f t="shared" si="7"/>
        <v>31.22908701</v>
      </c>
      <c r="S451" s="11">
        <f t="shared" si="12"/>
        <v>13820293378</v>
      </c>
      <c r="T451" s="47">
        <f t="shared" si="13"/>
        <v>382670.3799</v>
      </c>
      <c r="U451" s="44">
        <f t="shared" si="8"/>
        <v>36115.3988</v>
      </c>
      <c r="V451" s="44">
        <f t="shared" si="9"/>
        <v>1156.466687</v>
      </c>
    </row>
    <row r="452">
      <c r="A452" s="52"/>
      <c r="B452" s="52"/>
      <c r="C452" s="52"/>
      <c r="D452" s="52"/>
      <c r="E452" s="52"/>
      <c r="F452" s="45">
        <f t="shared" si="10"/>
        <v>22.7616011</v>
      </c>
      <c r="G452" s="6">
        <f>config!$B$24</f>
        <v>800</v>
      </c>
      <c r="H452" s="6">
        <v>449.0</v>
      </c>
      <c r="I452" s="11">
        <f t="shared" si="6"/>
        <v>13711700.07</v>
      </c>
      <c r="J452" s="11">
        <v>2.0E8</v>
      </c>
      <c r="K452" s="11">
        <f t="shared" si="1"/>
        <v>3205675501</v>
      </c>
      <c r="L452" s="11">
        <f t="shared" si="2"/>
        <v>3205675501</v>
      </c>
      <c r="M452" s="46">
        <v>2.0</v>
      </c>
      <c r="N452" s="11">
        <f t="shared" si="3"/>
        <v>4274234001</v>
      </c>
      <c r="O452" s="11">
        <f t="shared" si="4"/>
        <v>8548468003</v>
      </c>
      <c r="P452" s="17">
        <f t="shared" si="5"/>
        <v>5567189787</v>
      </c>
      <c r="Q452" s="11">
        <f t="shared" si="11"/>
        <v>182651762.7</v>
      </c>
      <c r="R452" s="44">
        <f t="shared" si="7"/>
        <v>30.47980323</v>
      </c>
      <c r="S452" s="11">
        <f t="shared" si="12"/>
        <v>14304003646</v>
      </c>
      <c r="T452" s="47">
        <f t="shared" si="13"/>
        <v>388410.4356</v>
      </c>
      <c r="U452" s="44">
        <f t="shared" si="8"/>
        <v>36827.03227</v>
      </c>
      <c r="V452" s="44">
        <f t="shared" si="9"/>
        <v>1208.243767</v>
      </c>
    </row>
    <row r="453">
      <c r="A453" s="52"/>
      <c r="B453" s="52"/>
      <c r="C453" s="52"/>
      <c r="D453" s="52"/>
      <c r="E453" s="52"/>
      <c r="F453" s="45">
        <f t="shared" si="10"/>
        <v>22.92093231</v>
      </c>
      <c r="G453" s="6">
        <f>config!$B$24</f>
        <v>800</v>
      </c>
      <c r="H453" s="6">
        <v>450.0</v>
      </c>
      <c r="I453" s="11">
        <f t="shared" si="6"/>
        <v>14013357.47</v>
      </c>
      <c r="J453" s="11">
        <v>2.0E8</v>
      </c>
      <c r="K453" s="11">
        <f t="shared" si="1"/>
        <v>3210200362</v>
      </c>
      <c r="L453" s="11">
        <f t="shared" si="2"/>
        <v>3210200362</v>
      </c>
      <c r="M453" s="46">
        <v>2.0</v>
      </c>
      <c r="N453" s="11">
        <f t="shared" si="3"/>
        <v>4280267149</v>
      </c>
      <c r="O453" s="11">
        <f t="shared" si="4"/>
        <v>8560534299</v>
      </c>
      <c r="P453" s="17">
        <f t="shared" si="5"/>
        <v>5575047962</v>
      </c>
      <c r="Q453" s="11">
        <f t="shared" si="11"/>
        <v>187400708.5</v>
      </c>
      <c r="R453" s="44">
        <f t="shared" si="7"/>
        <v>29.74934303</v>
      </c>
      <c r="S453" s="11">
        <f t="shared" si="12"/>
        <v>14804643774</v>
      </c>
      <c r="T453" s="47">
        <f t="shared" si="13"/>
        <v>394236.5921</v>
      </c>
      <c r="U453" s="44">
        <f t="shared" si="8"/>
        <v>37552.68808</v>
      </c>
      <c r="V453" s="44">
        <f t="shared" si="9"/>
        <v>1262.303105</v>
      </c>
    </row>
    <row r="454">
      <c r="A454" s="52"/>
      <c r="B454" s="52"/>
      <c r="C454" s="52"/>
      <c r="D454" s="52"/>
      <c r="E454" s="52"/>
      <c r="F454" s="45">
        <f t="shared" si="10"/>
        <v>23.08137883</v>
      </c>
      <c r="G454" s="6">
        <f>config!$B$24</f>
        <v>800</v>
      </c>
      <c r="H454" s="6">
        <v>451.0</v>
      </c>
      <c r="I454" s="11">
        <f t="shared" si="6"/>
        <v>14321651.33</v>
      </c>
      <c r="J454" s="11">
        <v>2.0E8</v>
      </c>
      <c r="K454" s="11">
        <f t="shared" si="1"/>
        <v>3214824770</v>
      </c>
      <c r="L454" s="11">
        <f t="shared" si="2"/>
        <v>3214824770</v>
      </c>
      <c r="M454" s="46">
        <v>2.0</v>
      </c>
      <c r="N454" s="11">
        <f t="shared" si="3"/>
        <v>4286433027</v>
      </c>
      <c r="O454" s="11">
        <f t="shared" si="4"/>
        <v>8572866053</v>
      </c>
      <c r="P454" s="17">
        <f t="shared" si="5"/>
        <v>5583079017</v>
      </c>
      <c r="Q454" s="11">
        <f t="shared" si="11"/>
        <v>192273126.9</v>
      </c>
      <c r="R454" s="44">
        <f t="shared" si="7"/>
        <v>29.03723004</v>
      </c>
      <c r="S454" s="11">
        <f t="shared" si="12"/>
        <v>15322806306</v>
      </c>
      <c r="T454" s="47">
        <f t="shared" si="13"/>
        <v>400150.141</v>
      </c>
      <c r="U454" s="44">
        <f t="shared" si="8"/>
        <v>38292.64253</v>
      </c>
      <c r="V454" s="44">
        <f t="shared" si="9"/>
        <v>1318.742954</v>
      </c>
    </row>
    <row r="455">
      <c r="A455" s="52"/>
      <c r="B455" s="52"/>
      <c r="C455" s="52"/>
      <c r="D455" s="52"/>
      <c r="E455" s="52"/>
      <c r="F455" s="45">
        <f t="shared" si="10"/>
        <v>23.24294849</v>
      </c>
      <c r="G455" s="6">
        <f>config!$B$24</f>
        <v>800</v>
      </c>
      <c r="H455" s="6">
        <v>452.0</v>
      </c>
      <c r="I455" s="11">
        <f t="shared" si="6"/>
        <v>14636727.66</v>
      </c>
      <c r="J455" s="11">
        <v>2.0E8</v>
      </c>
      <c r="K455" s="11">
        <f t="shared" si="1"/>
        <v>3219550915</v>
      </c>
      <c r="L455" s="11">
        <f t="shared" si="2"/>
        <v>3219550915</v>
      </c>
      <c r="M455" s="46">
        <v>2.0</v>
      </c>
      <c r="N455" s="11">
        <f t="shared" si="3"/>
        <v>4292734553</v>
      </c>
      <c r="O455" s="11">
        <f t="shared" si="4"/>
        <v>8585469106</v>
      </c>
      <c r="P455" s="17">
        <f t="shared" si="5"/>
        <v>5591286756</v>
      </c>
      <c r="Q455" s="11">
        <f t="shared" si="11"/>
        <v>197272228.2</v>
      </c>
      <c r="R455" s="44">
        <f t="shared" si="7"/>
        <v>28.34299995</v>
      </c>
      <c r="S455" s="11">
        <f t="shared" si="12"/>
        <v>15859104527</v>
      </c>
      <c r="T455" s="47">
        <f t="shared" si="13"/>
        <v>406152.3931</v>
      </c>
      <c r="U455" s="44">
        <f t="shared" si="8"/>
        <v>39047.17736</v>
      </c>
      <c r="V455" s="44">
        <f t="shared" si="9"/>
        <v>1377.665647</v>
      </c>
    </row>
    <row r="456">
      <c r="A456" s="52"/>
      <c r="B456" s="52"/>
      <c r="C456" s="52"/>
      <c r="D456" s="52"/>
      <c r="E456" s="52"/>
      <c r="F456" s="45">
        <f t="shared" si="10"/>
        <v>23.40564913</v>
      </c>
      <c r="G456" s="6">
        <f>config!$B$24</f>
        <v>800</v>
      </c>
      <c r="H456" s="6">
        <v>453.0</v>
      </c>
      <c r="I456" s="11">
        <f t="shared" si="6"/>
        <v>14958735.67</v>
      </c>
      <c r="J456" s="11">
        <v>2.0E8</v>
      </c>
      <c r="K456" s="11">
        <f t="shared" si="1"/>
        <v>3224381035</v>
      </c>
      <c r="L456" s="11">
        <f t="shared" si="2"/>
        <v>3224381035</v>
      </c>
      <c r="M456" s="46">
        <v>2.0</v>
      </c>
      <c r="N456" s="11">
        <f t="shared" si="3"/>
        <v>4299174713</v>
      </c>
      <c r="O456" s="11">
        <f t="shared" si="4"/>
        <v>8598349427</v>
      </c>
      <c r="P456" s="17">
        <f t="shared" si="5"/>
        <v>5599675064</v>
      </c>
      <c r="Q456" s="11">
        <f t="shared" si="11"/>
        <v>202401306.2</v>
      </c>
      <c r="R456" s="44">
        <f t="shared" si="7"/>
        <v>27.66620023</v>
      </c>
      <c r="S456" s="11">
        <f t="shared" si="12"/>
        <v>16414173185</v>
      </c>
      <c r="T456" s="47">
        <f t="shared" si="13"/>
        <v>412244.679</v>
      </c>
      <c r="U456" s="44">
        <f t="shared" si="8"/>
        <v>39816.57987</v>
      </c>
      <c r="V456" s="44">
        <f t="shared" si="9"/>
        <v>1439.177752</v>
      </c>
    </row>
    <row r="457">
      <c r="A457" s="52"/>
      <c r="B457" s="52"/>
      <c r="C457" s="52"/>
      <c r="D457" s="52"/>
      <c r="E457" s="52"/>
      <c r="F457" s="45">
        <f t="shared" si="10"/>
        <v>23.56948867</v>
      </c>
      <c r="G457" s="6">
        <f>config!$B$24</f>
        <v>800</v>
      </c>
      <c r="H457" s="6">
        <v>454.0</v>
      </c>
      <c r="I457" s="11">
        <f t="shared" si="6"/>
        <v>15287827.85</v>
      </c>
      <c r="J457" s="11">
        <v>2.0E8</v>
      </c>
      <c r="K457" s="11">
        <f t="shared" si="1"/>
        <v>3229317418</v>
      </c>
      <c r="L457" s="11">
        <f t="shared" si="2"/>
        <v>3229317418</v>
      </c>
      <c r="M457" s="46">
        <v>2.0</v>
      </c>
      <c r="N457" s="11">
        <f t="shared" si="3"/>
        <v>4305756557</v>
      </c>
      <c r="O457" s="11">
        <f t="shared" si="4"/>
        <v>8611513114</v>
      </c>
      <c r="P457" s="17">
        <f t="shared" si="5"/>
        <v>5608247916</v>
      </c>
      <c r="Q457" s="11">
        <f t="shared" si="11"/>
        <v>207663740.1</v>
      </c>
      <c r="R457" s="44">
        <f t="shared" si="7"/>
        <v>27.00638981</v>
      </c>
      <c r="S457" s="11">
        <f t="shared" si="12"/>
        <v>16988669247</v>
      </c>
      <c r="T457" s="47">
        <f t="shared" si="13"/>
        <v>418428.3492</v>
      </c>
      <c r="U457" s="44">
        <f t="shared" si="8"/>
        <v>40601.14302</v>
      </c>
      <c r="V457" s="44">
        <f t="shared" si="9"/>
        <v>1503.390246</v>
      </c>
    </row>
    <row r="458">
      <c r="A458" s="52"/>
      <c r="B458" s="52"/>
      <c r="C458" s="52"/>
      <c r="D458" s="52"/>
      <c r="E458" s="52"/>
      <c r="F458" s="45">
        <f t="shared" si="10"/>
        <v>23.73447509</v>
      </c>
      <c r="G458" s="6">
        <f>config!$B$24</f>
        <v>800</v>
      </c>
      <c r="H458" s="6">
        <v>455.0</v>
      </c>
      <c r="I458" s="11">
        <f t="shared" si="6"/>
        <v>15624160.07</v>
      </c>
      <c r="J458" s="11">
        <v>2.0E8</v>
      </c>
      <c r="K458" s="11">
        <f t="shared" si="1"/>
        <v>3234362401</v>
      </c>
      <c r="L458" s="11">
        <f t="shared" si="2"/>
        <v>3234362401</v>
      </c>
      <c r="M458" s="46">
        <v>2.0</v>
      </c>
      <c r="N458" s="11">
        <f t="shared" si="3"/>
        <v>4312483201</v>
      </c>
      <c r="O458" s="11">
        <f t="shared" si="4"/>
        <v>8624966403</v>
      </c>
      <c r="P458" s="17">
        <f t="shared" si="5"/>
        <v>5617009370</v>
      </c>
      <c r="Q458" s="11">
        <f t="shared" si="11"/>
        <v>213062997.4</v>
      </c>
      <c r="R458" s="44">
        <f t="shared" si="7"/>
        <v>26.36313879</v>
      </c>
      <c r="S458" s="11">
        <f t="shared" si="12"/>
        <v>17583272670</v>
      </c>
      <c r="T458" s="47">
        <f t="shared" si="13"/>
        <v>424704.7744</v>
      </c>
      <c r="U458" s="44">
        <f t="shared" si="8"/>
        <v>41401.16554</v>
      </c>
      <c r="V458" s="44">
        <f t="shared" si="9"/>
        <v>1570.418677</v>
      </c>
    </row>
    <row r="459">
      <c r="A459" s="52"/>
      <c r="B459" s="52"/>
      <c r="C459" s="52"/>
      <c r="D459" s="52"/>
      <c r="E459" s="52"/>
      <c r="F459" s="45">
        <f t="shared" si="10"/>
        <v>23.90061642</v>
      </c>
      <c r="G459" s="6">
        <f>config!$B$24</f>
        <v>800</v>
      </c>
      <c r="H459" s="6">
        <v>456.0</v>
      </c>
      <c r="I459" s="11">
        <f t="shared" si="6"/>
        <v>15967891.59</v>
      </c>
      <c r="J459" s="11">
        <v>2.0E8</v>
      </c>
      <c r="K459" s="11">
        <f t="shared" si="1"/>
        <v>3239518374</v>
      </c>
      <c r="L459" s="11">
        <f t="shared" si="2"/>
        <v>3239518374</v>
      </c>
      <c r="M459" s="46">
        <v>2.0</v>
      </c>
      <c r="N459" s="11">
        <f t="shared" si="3"/>
        <v>4319357832</v>
      </c>
      <c r="O459" s="11">
        <f t="shared" si="4"/>
        <v>8638715664</v>
      </c>
      <c r="P459" s="17">
        <f t="shared" si="5"/>
        <v>5625963576</v>
      </c>
      <c r="Q459" s="11">
        <f t="shared" si="11"/>
        <v>218602635.3</v>
      </c>
      <c r="R459" s="44">
        <f t="shared" si="7"/>
        <v>25.73602815</v>
      </c>
      <c r="S459" s="11">
        <f t="shared" si="12"/>
        <v>18198687214</v>
      </c>
      <c r="T459" s="47">
        <f t="shared" si="13"/>
        <v>431075.346</v>
      </c>
      <c r="U459" s="44">
        <f t="shared" si="8"/>
        <v>42216.95205</v>
      </c>
      <c r="V459" s="44">
        <f t="shared" si="9"/>
        <v>1640.383349</v>
      </c>
    </row>
    <row r="460">
      <c r="A460" s="52"/>
      <c r="B460" s="52"/>
      <c r="C460" s="52"/>
      <c r="D460" s="52"/>
      <c r="E460" s="52"/>
      <c r="F460" s="45">
        <f t="shared" si="10"/>
        <v>24.06792073</v>
      </c>
      <c r="G460" s="6">
        <f>config!$B$24</f>
        <v>800</v>
      </c>
      <c r="H460" s="6">
        <v>457.0</v>
      </c>
      <c r="I460" s="11">
        <f t="shared" si="6"/>
        <v>16319185.2</v>
      </c>
      <c r="J460" s="11">
        <v>2.0E8</v>
      </c>
      <c r="K460" s="11">
        <f t="shared" si="1"/>
        <v>3244787778</v>
      </c>
      <c r="L460" s="11">
        <f t="shared" si="2"/>
        <v>3244787778</v>
      </c>
      <c r="M460" s="46">
        <v>2.0</v>
      </c>
      <c r="N460" s="11">
        <f t="shared" si="3"/>
        <v>4326383704</v>
      </c>
      <c r="O460" s="11">
        <f t="shared" si="4"/>
        <v>8652767408</v>
      </c>
      <c r="P460" s="17">
        <f t="shared" si="5"/>
        <v>5635114775</v>
      </c>
      <c r="Q460" s="11">
        <f t="shared" si="11"/>
        <v>224286303.8</v>
      </c>
      <c r="R460" s="44">
        <f t="shared" si="7"/>
        <v>25.12464952</v>
      </c>
      <c r="S460" s="11">
        <f t="shared" si="12"/>
        <v>18835641266</v>
      </c>
      <c r="T460" s="47">
        <f t="shared" si="13"/>
        <v>437541.4762</v>
      </c>
      <c r="U460" s="44">
        <f t="shared" si="8"/>
        <v>43048.81318</v>
      </c>
      <c r="V460" s="44">
        <f t="shared" si="9"/>
        <v>1713.4095</v>
      </c>
    </row>
    <row r="461">
      <c r="A461" s="52"/>
      <c r="B461" s="52"/>
      <c r="C461" s="52"/>
      <c r="D461" s="52"/>
      <c r="E461" s="52"/>
      <c r="F461" s="45">
        <f t="shared" si="10"/>
        <v>24.23639618</v>
      </c>
      <c r="G461" s="6">
        <f>config!$B$24</f>
        <v>800</v>
      </c>
      <c r="H461" s="6">
        <v>458.0</v>
      </c>
      <c r="I461" s="11">
        <f t="shared" si="6"/>
        <v>16678207.28</v>
      </c>
      <c r="J461" s="11">
        <v>2.0E8</v>
      </c>
      <c r="K461" s="11">
        <f t="shared" si="1"/>
        <v>3250173109</v>
      </c>
      <c r="L461" s="11">
        <f t="shared" si="2"/>
        <v>3250173109</v>
      </c>
      <c r="M461" s="46">
        <v>2.0</v>
      </c>
      <c r="N461" s="11">
        <f t="shared" si="3"/>
        <v>4333564146</v>
      </c>
      <c r="O461" s="11">
        <f t="shared" si="4"/>
        <v>8667128291</v>
      </c>
      <c r="P461" s="17">
        <f t="shared" si="5"/>
        <v>5644467300</v>
      </c>
      <c r="Q461" s="11">
        <f t="shared" si="11"/>
        <v>230117747.7</v>
      </c>
      <c r="R461" s="44">
        <f t="shared" si="7"/>
        <v>24.52860484</v>
      </c>
      <c r="S461" s="11">
        <f t="shared" si="12"/>
        <v>19494888711</v>
      </c>
      <c r="T461" s="47">
        <f t="shared" si="13"/>
        <v>444104.5984</v>
      </c>
      <c r="U461" s="44">
        <f t="shared" si="8"/>
        <v>43897.06565</v>
      </c>
      <c r="V461" s="44">
        <f t="shared" si="9"/>
        <v>1789.627496</v>
      </c>
    </row>
    <row r="462">
      <c r="A462" s="52"/>
      <c r="B462" s="52"/>
      <c r="C462" s="52"/>
      <c r="D462" s="52"/>
      <c r="E462" s="52"/>
      <c r="F462" s="45">
        <f t="shared" si="10"/>
        <v>24.40605095</v>
      </c>
      <c r="G462" s="6">
        <f>config!$B$24</f>
        <v>800</v>
      </c>
      <c r="H462" s="6">
        <v>459.0</v>
      </c>
      <c r="I462" s="11">
        <f t="shared" si="6"/>
        <v>17045127.84</v>
      </c>
      <c r="J462" s="11">
        <v>2.0E8</v>
      </c>
      <c r="K462" s="11">
        <f t="shared" si="1"/>
        <v>3255676918</v>
      </c>
      <c r="L462" s="11">
        <f t="shared" si="2"/>
        <v>3255676918</v>
      </c>
      <c r="M462" s="46">
        <v>2.0</v>
      </c>
      <c r="N462" s="11">
        <f t="shared" si="3"/>
        <v>4340902557</v>
      </c>
      <c r="O462" s="11">
        <f t="shared" si="4"/>
        <v>8681805114</v>
      </c>
      <c r="P462" s="17">
        <f t="shared" si="5"/>
        <v>5654025580</v>
      </c>
      <c r="Q462" s="11">
        <f t="shared" si="11"/>
        <v>236100809.2</v>
      </c>
      <c r="R462" s="44">
        <f t="shared" si="7"/>
        <v>23.94750615</v>
      </c>
      <c r="S462" s="11">
        <f t="shared" si="12"/>
        <v>20177209816</v>
      </c>
      <c r="T462" s="47">
        <f t="shared" si="13"/>
        <v>450766.1673</v>
      </c>
      <c r="U462" s="44">
        <f t="shared" si="8"/>
        <v>44762.03246</v>
      </c>
      <c r="V462" s="44">
        <f t="shared" si="9"/>
        <v>1869.173023</v>
      </c>
    </row>
    <row r="463">
      <c r="A463" s="52"/>
      <c r="B463" s="52"/>
      <c r="C463" s="52"/>
      <c r="D463" s="52"/>
      <c r="E463" s="52"/>
      <c r="F463" s="45">
        <f t="shared" si="10"/>
        <v>24.57689331</v>
      </c>
      <c r="G463" s="6">
        <f>config!$B$24</f>
        <v>800</v>
      </c>
      <c r="H463" s="6">
        <v>460.0</v>
      </c>
      <c r="I463" s="11">
        <f t="shared" si="6"/>
        <v>17420120.65</v>
      </c>
      <c r="J463" s="11">
        <v>2.0E8</v>
      </c>
      <c r="K463" s="11">
        <f t="shared" si="1"/>
        <v>3261301810</v>
      </c>
      <c r="L463" s="11">
        <f t="shared" si="2"/>
        <v>3261301810</v>
      </c>
      <c r="M463" s="46">
        <v>2.0</v>
      </c>
      <c r="N463" s="11">
        <f t="shared" si="3"/>
        <v>4348402413</v>
      </c>
      <c r="O463" s="11">
        <f t="shared" si="4"/>
        <v>8696804826</v>
      </c>
      <c r="P463" s="17">
        <f t="shared" si="5"/>
        <v>5663794143</v>
      </c>
      <c r="Q463" s="11">
        <f t="shared" si="11"/>
        <v>242239430.2</v>
      </c>
      <c r="R463" s="44">
        <f t="shared" si="7"/>
        <v>23.38097534</v>
      </c>
      <c r="S463" s="11">
        <f t="shared" si="12"/>
        <v>20883412159</v>
      </c>
      <c r="T463" s="47">
        <f t="shared" si="13"/>
        <v>457527.6599</v>
      </c>
      <c r="U463" s="44">
        <f t="shared" si="8"/>
        <v>45644.04295</v>
      </c>
      <c r="V463" s="44">
        <f t="shared" si="9"/>
        <v>1952.187293</v>
      </c>
    </row>
    <row r="464">
      <c r="A464" s="52"/>
      <c r="B464" s="52"/>
      <c r="C464" s="52"/>
      <c r="D464" s="52"/>
      <c r="E464" s="52"/>
      <c r="F464" s="45">
        <f t="shared" si="10"/>
        <v>24.74893156</v>
      </c>
      <c r="G464" s="6">
        <f>config!$B$24</f>
        <v>800</v>
      </c>
      <c r="H464" s="6">
        <v>461.0</v>
      </c>
      <c r="I464" s="11">
        <f t="shared" si="6"/>
        <v>17803363.31</v>
      </c>
      <c r="J464" s="11">
        <v>2.0E8</v>
      </c>
      <c r="K464" s="11">
        <f t="shared" si="1"/>
        <v>3267050450</v>
      </c>
      <c r="L464" s="11">
        <f t="shared" si="2"/>
        <v>3267050450</v>
      </c>
      <c r="M464" s="46">
        <v>2.0</v>
      </c>
      <c r="N464" s="11">
        <f t="shared" si="3"/>
        <v>4356067266</v>
      </c>
      <c r="O464" s="11">
        <f t="shared" si="4"/>
        <v>8712134532</v>
      </c>
      <c r="P464" s="17">
        <f t="shared" si="5"/>
        <v>5673777614</v>
      </c>
      <c r="Q464" s="11">
        <f t="shared" si="11"/>
        <v>248537655.4</v>
      </c>
      <c r="R464" s="44">
        <f t="shared" si="7"/>
        <v>22.82864383</v>
      </c>
      <c r="S464" s="11">
        <f t="shared" si="12"/>
        <v>21614331585</v>
      </c>
      <c r="T464" s="47">
        <f t="shared" si="13"/>
        <v>464390.5747</v>
      </c>
      <c r="U464" s="44">
        <f t="shared" si="8"/>
        <v>46543.43296</v>
      </c>
      <c r="V464" s="44">
        <f t="shared" si="9"/>
        <v>2038.817255</v>
      </c>
    </row>
    <row r="465">
      <c r="A465" s="52"/>
      <c r="B465" s="52"/>
      <c r="C465" s="52"/>
      <c r="D465" s="52"/>
      <c r="E465" s="52"/>
      <c r="F465" s="45">
        <f t="shared" si="10"/>
        <v>24.92217408</v>
      </c>
      <c r="G465" s="6">
        <f>config!$B$24</f>
        <v>800</v>
      </c>
      <c r="H465" s="6">
        <v>462.0</v>
      </c>
      <c r="I465" s="11">
        <f t="shared" si="6"/>
        <v>18195037.3</v>
      </c>
      <c r="J465" s="11">
        <v>2.0E8</v>
      </c>
      <c r="K465" s="11">
        <f t="shared" si="1"/>
        <v>3272925559</v>
      </c>
      <c r="L465" s="11">
        <f t="shared" si="2"/>
        <v>3272925559</v>
      </c>
      <c r="M465" s="46">
        <v>2.0</v>
      </c>
      <c r="N465" s="11">
        <f t="shared" si="3"/>
        <v>4363900746</v>
      </c>
      <c r="O465" s="11">
        <f t="shared" si="4"/>
        <v>8727801492</v>
      </c>
      <c r="P465" s="17">
        <f t="shared" si="5"/>
        <v>5683980722</v>
      </c>
      <c r="Q465" s="11">
        <f t="shared" si="11"/>
        <v>254999634.4</v>
      </c>
      <c r="R465" s="44">
        <f t="shared" si="7"/>
        <v>22.29015243</v>
      </c>
      <c r="S465" s="11">
        <f t="shared" si="12"/>
        <v>22370833190</v>
      </c>
      <c r="T465" s="47">
        <f t="shared" si="13"/>
        <v>471356.4334</v>
      </c>
      <c r="U465" s="44">
        <f t="shared" si="8"/>
        <v>47460.54494</v>
      </c>
      <c r="V465" s="44">
        <f t="shared" si="9"/>
        <v>2129.215809</v>
      </c>
    </row>
    <row r="466">
      <c r="A466" s="52"/>
      <c r="B466" s="52"/>
      <c r="C466" s="52"/>
      <c r="D466" s="52"/>
      <c r="E466" s="52"/>
      <c r="F466" s="45">
        <f t="shared" si="10"/>
        <v>25.0966293</v>
      </c>
      <c r="G466" s="6">
        <f>config!$B$24</f>
        <v>800</v>
      </c>
      <c r="H466" s="6">
        <v>463.0</v>
      </c>
      <c r="I466" s="11">
        <f t="shared" si="6"/>
        <v>18595328.12</v>
      </c>
      <c r="J466" s="11">
        <v>2.0E8</v>
      </c>
      <c r="K466" s="11">
        <f t="shared" si="1"/>
        <v>3278929922</v>
      </c>
      <c r="L466" s="11">
        <f t="shared" si="2"/>
        <v>3278929922</v>
      </c>
      <c r="M466" s="46">
        <v>2.0</v>
      </c>
      <c r="N466" s="11">
        <f t="shared" si="3"/>
        <v>4371906562</v>
      </c>
      <c r="O466" s="11">
        <f t="shared" si="4"/>
        <v>8743813125</v>
      </c>
      <c r="P466" s="17">
        <f t="shared" si="5"/>
        <v>5694408297</v>
      </c>
      <c r="Q466" s="11">
        <f t="shared" si="11"/>
        <v>261629624.9</v>
      </c>
      <c r="R466" s="44">
        <f t="shared" si="7"/>
        <v>21.76515102</v>
      </c>
      <c r="S466" s="11">
        <f t="shared" si="12"/>
        <v>23153812352</v>
      </c>
      <c r="T466" s="47">
        <f t="shared" si="13"/>
        <v>478426.7799</v>
      </c>
      <c r="U466" s="44">
        <f t="shared" si="8"/>
        <v>48395.72809</v>
      </c>
      <c r="V466" s="44">
        <f t="shared" si="9"/>
        <v>2223.542031</v>
      </c>
    </row>
    <row r="467">
      <c r="A467" s="52"/>
      <c r="B467" s="52"/>
      <c r="C467" s="52"/>
      <c r="D467" s="52"/>
      <c r="E467" s="52"/>
      <c r="F467" s="45">
        <f t="shared" si="10"/>
        <v>25.2723057</v>
      </c>
      <c r="G467" s="6">
        <f>config!$B$24</f>
        <v>800</v>
      </c>
      <c r="H467" s="6">
        <v>464.0</v>
      </c>
      <c r="I467" s="11">
        <f t="shared" si="6"/>
        <v>19004425.34</v>
      </c>
      <c r="J467" s="11">
        <v>2.0E8</v>
      </c>
      <c r="K467" s="11">
        <f t="shared" si="1"/>
        <v>3285066380</v>
      </c>
      <c r="L467" s="11">
        <f t="shared" si="2"/>
        <v>3285066380</v>
      </c>
      <c r="M467" s="46">
        <v>2.0</v>
      </c>
      <c r="N467" s="11">
        <f t="shared" si="3"/>
        <v>4380088507</v>
      </c>
      <c r="O467" s="11">
        <f t="shared" si="4"/>
        <v>8760177013</v>
      </c>
      <c r="P467" s="17">
        <f t="shared" si="5"/>
        <v>5705065280</v>
      </c>
      <c r="Q467" s="11">
        <f t="shared" si="11"/>
        <v>268431995.2</v>
      </c>
      <c r="R467" s="44">
        <f t="shared" si="7"/>
        <v>21.25329835</v>
      </c>
      <c r="S467" s="11">
        <f t="shared" si="12"/>
        <v>23964195784</v>
      </c>
      <c r="T467" s="47">
        <f t="shared" si="13"/>
        <v>485603.1816</v>
      </c>
      <c r="U467" s="44">
        <f t="shared" si="8"/>
        <v>49349.3385</v>
      </c>
      <c r="V467" s="44">
        <f t="shared" si="9"/>
        <v>2321.961405</v>
      </c>
    </row>
    <row r="468">
      <c r="A468" s="52"/>
      <c r="B468" s="52"/>
      <c r="C468" s="52"/>
      <c r="D468" s="52"/>
      <c r="E468" s="52"/>
      <c r="F468" s="45">
        <f t="shared" si="10"/>
        <v>25.44921184</v>
      </c>
      <c r="G468" s="6">
        <f>config!$B$24</f>
        <v>800</v>
      </c>
      <c r="H468" s="6">
        <v>465.0</v>
      </c>
      <c r="I468" s="11">
        <f t="shared" si="6"/>
        <v>19422522.69</v>
      </c>
      <c r="J468" s="11">
        <v>2.0E8</v>
      </c>
      <c r="K468" s="11">
        <f t="shared" si="1"/>
        <v>3291337840</v>
      </c>
      <c r="L468" s="11">
        <f t="shared" si="2"/>
        <v>3291337840</v>
      </c>
      <c r="M468" s="46">
        <v>2.0</v>
      </c>
      <c r="N468" s="11">
        <f t="shared" si="3"/>
        <v>4388450454</v>
      </c>
      <c r="O468" s="11">
        <f t="shared" si="4"/>
        <v>8776900908</v>
      </c>
      <c r="P468" s="17">
        <f t="shared" si="5"/>
        <v>5715956716</v>
      </c>
      <c r="Q468" s="11">
        <f t="shared" si="11"/>
        <v>275411227</v>
      </c>
      <c r="R468" s="44">
        <f t="shared" si="7"/>
        <v>20.75426183</v>
      </c>
      <c r="S468" s="11">
        <f t="shared" si="12"/>
        <v>24802942636</v>
      </c>
      <c r="T468" s="47">
        <f t="shared" si="13"/>
        <v>492887.2293</v>
      </c>
      <c r="U468" s="44">
        <f t="shared" si="8"/>
        <v>50321.73926</v>
      </c>
      <c r="V468" s="44">
        <f t="shared" si="9"/>
        <v>2424.646064</v>
      </c>
    </row>
    <row r="469">
      <c r="A469" s="52"/>
      <c r="B469" s="52"/>
      <c r="C469" s="52"/>
      <c r="D469" s="52"/>
      <c r="E469" s="52"/>
      <c r="F469" s="45">
        <f t="shared" si="10"/>
        <v>25.62735633</v>
      </c>
      <c r="G469" s="6">
        <f>config!$B$24</f>
        <v>800</v>
      </c>
      <c r="H469" s="6">
        <v>466.0</v>
      </c>
      <c r="I469" s="11">
        <f t="shared" si="6"/>
        <v>19849818.19</v>
      </c>
      <c r="J469" s="11">
        <v>2.0E8</v>
      </c>
      <c r="K469" s="11">
        <f t="shared" si="1"/>
        <v>3297747273</v>
      </c>
      <c r="L469" s="11">
        <f t="shared" si="2"/>
        <v>3297747273</v>
      </c>
      <c r="M469" s="46">
        <v>2.0</v>
      </c>
      <c r="N469" s="11">
        <f t="shared" si="3"/>
        <v>4396996364</v>
      </c>
      <c r="O469" s="11">
        <f t="shared" si="4"/>
        <v>8793992728</v>
      </c>
      <c r="P469" s="17">
        <f t="shared" si="5"/>
        <v>5727087764</v>
      </c>
      <c r="Q469" s="11">
        <f t="shared" si="11"/>
        <v>282571918.9</v>
      </c>
      <c r="R469" s="44">
        <f t="shared" si="7"/>
        <v>20.26771728</v>
      </c>
      <c r="S469" s="11">
        <f t="shared" si="12"/>
        <v>25671045629</v>
      </c>
      <c r="T469" s="47">
        <f t="shared" si="13"/>
        <v>500280.5377</v>
      </c>
      <c r="U469" s="44">
        <f t="shared" si="8"/>
        <v>51313.30062</v>
      </c>
      <c r="V469" s="44">
        <f t="shared" si="9"/>
        <v>2531.775035</v>
      </c>
    </row>
    <row r="470">
      <c r="A470" s="52"/>
      <c r="B470" s="52"/>
      <c r="C470" s="52"/>
      <c r="D470" s="52"/>
      <c r="E470" s="52"/>
      <c r="F470" s="45">
        <f t="shared" si="10"/>
        <v>25.80674782</v>
      </c>
      <c r="G470" s="6">
        <f>config!$B$24</f>
        <v>800</v>
      </c>
      <c r="H470" s="6">
        <v>467.0</v>
      </c>
      <c r="I470" s="11">
        <f t="shared" si="6"/>
        <v>20286514.19</v>
      </c>
      <c r="J470" s="11">
        <v>2.0E8</v>
      </c>
      <c r="K470" s="11">
        <f t="shared" si="1"/>
        <v>3304297713</v>
      </c>
      <c r="L470" s="11">
        <f t="shared" si="2"/>
        <v>3304297713</v>
      </c>
      <c r="M470" s="46">
        <v>2.0</v>
      </c>
      <c r="N470" s="11">
        <f t="shared" si="3"/>
        <v>4405730284</v>
      </c>
      <c r="O470" s="11">
        <f t="shared" si="4"/>
        <v>8811460568</v>
      </c>
      <c r="P470" s="17">
        <f t="shared" si="5"/>
        <v>5738463695</v>
      </c>
      <c r="Q470" s="11">
        <f t="shared" si="11"/>
        <v>289918788.8</v>
      </c>
      <c r="R470" s="44">
        <f t="shared" si="7"/>
        <v>19.79334874</v>
      </c>
      <c r="S470" s="11">
        <f t="shared" si="12"/>
        <v>26569532226</v>
      </c>
      <c r="T470" s="47">
        <f t="shared" si="13"/>
        <v>507784.7458</v>
      </c>
      <c r="U470" s="44">
        <f t="shared" si="8"/>
        <v>52324.40014</v>
      </c>
      <c r="V470" s="44">
        <f t="shared" si="9"/>
        <v>2643.534493</v>
      </c>
    </row>
    <row r="471">
      <c r="A471" s="52"/>
      <c r="B471" s="52"/>
      <c r="C471" s="52"/>
      <c r="D471" s="52"/>
      <c r="E471" s="52"/>
      <c r="F471" s="45">
        <f t="shared" si="10"/>
        <v>25.98739506</v>
      </c>
      <c r="G471" s="6">
        <f>config!$B$24</f>
        <v>800</v>
      </c>
      <c r="H471" s="6">
        <v>468.0</v>
      </c>
      <c r="I471" s="11">
        <f t="shared" si="6"/>
        <v>20732817.51</v>
      </c>
      <c r="J471" s="11">
        <v>2.0E8</v>
      </c>
      <c r="K471" s="11">
        <f t="shared" si="1"/>
        <v>3310992263</v>
      </c>
      <c r="L471" s="11">
        <f t="shared" si="2"/>
        <v>3310992263</v>
      </c>
      <c r="M471" s="46">
        <v>2.0</v>
      </c>
      <c r="N471" s="11">
        <f t="shared" si="3"/>
        <v>4414656350</v>
      </c>
      <c r="O471" s="11">
        <f t="shared" si="4"/>
        <v>8829312700</v>
      </c>
      <c r="P471" s="17">
        <f t="shared" si="5"/>
        <v>5750089896</v>
      </c>
      <c r="Q471" s="11">
        <f t="shared" si="11"/>
        <v>297456677.3</v>
      </c>
      <c r="R471" s="44">
        <f t="shared" si="7"/>
        <v>19.33084827</v>
      </c>
      <c r="S471" s="11">
        <f t="shared" si="12"/>
        <v>27499465854</v>
      </c>
      <c r="T471" s="47">
        <f t="shared" si="13"/>
        <v>515401.517</v>
      </c>
      <c r="U471" s="44">
        <f t="shared" si="8"/>
        <v>53355.42281</v>
      </c>
      <c r="V471" s="44">
        <f t="shared" si="9"/>
        <v>2760.118028</v>
      </c>
    </row>
    <row r="472">
      <c r="A472" s="52"/>
      <c r="B472" s="52"/>
      <c r="C472" s="52"/>
      <c r="D472" s="52"/>
      <c r="E472" s="52"/>
      <c r="F472" s="45">
        <f t="shared" si="10"/>
        <v>26.16930682</v>
      </c>
      <c r="G472" s="6">
        <f>config!$B$24</f>
        <v>800</v>
      </c>
      <c r="H472" s="6">
        <v>469.0</v>
      </c>
      <c r="I472" s="11">
        <f t="shared" si="6"/>
        <v>21188939.49</v>
      </c>
      <c r="J472" s="11">
        <v>2.0E8</v>
      </c>
      <c r="K472" s="11">
        <f t="shared" si="1"/>
        <v>3317834092</v>
      </c>
      <c r="L472" s="11">
        <f t="shared" si="2"/>
        <v>3317834092</v>
      </c>
      <c r="M472" s="46">
        <v>2.0</v>
      </c>
      <c r="N472" s="11">
        <f t="shared" si="3"/>
        <v>4423778790</v>
      </c>
      <c r="O472" s="11">
        <f t="shared" si="4"/>
        <v>8847557580</v>
      </c>
      <c r="P472" s="17">
        <f t="shared" si="5"/>
        <v>5761971874</v>
      </c>
      <c r="Q472" s="11">
        <f t="shared" si="11"/>
        <v>305190551</v>
      </c>
      <c r="R472" s="44">
        <f t="shared" si="7"/>
        <v>18.8799157</v>
      </c>
      <c r="S472" s="11">
        <f t="shared" si="12"/>
        <v>28461947159</v>
      </c>
      <c r="T472" s="47">
        <f t="shared" si="13"/>
        <v>523132.5397</v>
      </c>
      <c r="U472" s="44">
        <f t="shared" si="8"/>
        <v>54406.76119</v>
      </c>
      <c r="V472" s="44">
        <f t="shared" si="9"/>
        <v>2881.726913</v>
      </c>
    </row>
    <row r="473">
      <c r="A473" s="52"/>
      <c r="B473" s="52"/>
      <c r="C473" s="52"/>
      <c r="D473" s="52"/>
      <c r="E473" s="52"/>
      <c r="F473" s="45">
        <f t="shared" si="10"/>
        <v>26.35249197</v>
      </c>
      <c r="G473" s="6">
        <f>config!$B$24</f>
        <v>800</v>
      </c>
      <c r="H473" s="6">
        <v>470.0</v>
      </c>
      <c r="I473" s="11">
        <f t="shared" si="6"/>
        <v>21655096.16</v>
      </c>
      <c r="J473" s="11">
        <v>2.0E8</v>
      </c>
      <c r="K473" s="11">
        <f t="shared" si="1"/>
        <v>3324826442</v>
      </c>
      <c r="L473" s="11">
        <f t="shared" si="2"/>
        <v>3324826442</v>
      </c>
      <c r="M473" s="46">
        <v>2.0</v>
      </c>
      <c r="N473" s="11">
        <f t="shared" si="3"/>
        <v>4433101923</v>
      </c>
      <c r="O473" s="11">
        <f t="shared" si="4"/>
        <v>8866203846</v>
      </c>
      <c r="P473" s="17">
        <f t="shared" si="5"/>
        <v>5774115255</v>
      </c>
      <c r="Q473" s="11">
        <f t="shared" si="11"/>
        <v>313125505.3</v>
      </c>
      <c r="R473" s="44">
        <f t="shared" si="7"/>
        <v>18.44025848</v>
      </c>
      <c r="S473" s="11">
        <f t="shared" si="12"/>
        <v>29458115309</v>
      </c>
      <c r="T473" s="47">
        <f t="shared" si="13"/>
        <v>530979.5278</v>
      </c>
      <c r="U473" s="44">
        <f t="shared" si="8"/>
        <v>55478.81559</v>
      </c>
      <c r="V473" s="44">
        <f t="shared" si="9"/>
        <v>3008.570387</v>
      </c>
    </row>
    <row r="474">
      <c r="A474" s="52"/>
      <c r="B474" s="52"/>
      <c r="C474" s="52"/>
      <c r="D474" s="52"/>
      <c r="E474" s="52"/>
      <c r="F474" s="45">
        <f t="shared" si="10"/>
        <v>26.53695941</v>
      </c>
      <c r="G474" s="6">
        <f>config!$B$24</f>
        <v>800</v>
      </c>
      <c r="H474" s="6">
        <v>471.0</v>
      </c>
      <c r="I474" s="11">
        <f t="shared" si="6"/>
        <v>22131508.28</v>
      </c>
      <c r="J474" s="11">
        <v>2.0E8</v>
      </c>
      <c r="K474" s="11">
        <f t="shared" si="1"/>
        <v>3331972624</v>
      </c>
      <c r="L474" s="11">
        <f t="shared" si="2"/>
        <v>3331972624</v>
      </c>
      <c r="M474" s="46">
        <v>2.0</v>
      </c>
      <c r="N474" s="11">
        <f t="shared" si="3"/>
        <v>4442630166</v>
      </c>
      <c r="O474" s="11">
        <f t="shared" si="4"/>
        <v>8885260331</v>
      </c>
      <c r="P474" s="17">
        <f t="shared" si="5"/>
        <v>5786525791</v>
      </c>
      <c r="Q474" s="11">
        <f t="shared" si="11"/>
        <v>321266768.4</v>
      </c>
      <c r="R474" s="44">
        <f t="shared" si="7"/>
        <v>18.01159149</v>
      </c>
      <c r="S474" s="11">
        <f t="shared" si="12"/>
        <v>30489149345</v>
      </c>
      <c r="T474" s="47">
        <f t="shared" si="13"/>
        <v>538944.2208</v>
      </c>
      <c r="U474" s="44">
        <f t="shared" si="8"/>
        <v>56571.99423</v>
      </c>
      <c r="V474" s="44">
        <f t="shared" si="9"/>
        <v>3140.86594</v>
      </c>
    </row>
    <row r="475">
      <c r="A475" s="52"/>
      <c r="B475" s="52"/>
      <c r="C475" s="52"/>
      <c r="D475" s="52"/>
      <c r="E475" s="52"/>
      <c r="F475" s="45">
        <f t="shared" si="10"/>
        <v>26.72271813</v>
      </c>
      <c r="G475" s="6">
        <f>config!$B$24</f>
        <v>800</v>
      </c>
      <c r="H475" s="6">
        <v>472.0</v>
      </c>
      <c r="I475" s="11">
        <f t="shared" si="6"/>
        <v>22618401.46</v>
      </c>
      <c r="J475" s="11">
        <v>2.0E8</v>
      </c>
      <c r="K475" s="11">
        <f t="shared" si="1"/>
        <v>3339276022</v>
      </c>
      <c r="L475" s="11">
        <f t="shared" si="2"/>
        <v>3339276022</v>
      </c>
      <c r="M475" s="46">
        <v>2.0</v>
      </c>
      <c r="N475" s="11">
        <f t="shared" si="3"/>
        <v>4452368029</v>
      </c>
      <c r="O475" s="11">
        <f t="shared" si="4"/>
        <v>8904736058</v>
      </c>
      <c r="P475" s="17">
        <f t="shared" si="5"/>
        <v>5799209358</v>
      </c>
      <c r="Q475" s="11">
        <f t="shared" si="11"/>
        <v>329619704.4</v>
      </c>
      <c r="R475" s="44">
        <f t="shared" si="7"/>
        <v>17.59363679</v>
      </c>
      <c r="S475" s="11">
        <f t="shared" si="12"/>
        <v>31556269572</v>
      </c>
      <c r="T475" s="47">
        <f t="shared" si="13"/>
        <v>547028.3841</v>
      </c>
      <c r="U475" s="44">
        <f t="shared" si="8"/>
        <v>57686.71332</v>
      </c>
      <c r="V475" s="44">
        <f t="shared" si="9"/>
        <v>3278.839618</v>
      </c>
    </row>
    <row r="476">
      <c r="A476" s="52"/>
      <c r="B476" s="52"/>
      <c r="C476" s="52"/>
      <c r="D476" s="52"/>
      <c r="E476" s="52"/>
      <c r="F476" s="45">
        <f t="shared" si="10"/>
        <v>26.90977716</v>
      </c>
      <c r="G476" s="6">
        <f>config!$B$24</f>
        <v>800</v>
      </c>
      <c r="H476" s="6">
        <v>473.0</v>
      </c>
      <c r="I476" s="11">
        <f t="shared" si="6"/>
        <v>23116006.29</v>
      </c>
      <c r="J476" s="11">
        <v>2.0E8</v>
      </c>
      <c r="K476" s="11">
        <f t="shared" si="1"/>
        <v>3346740094</v>
      </c>
      <c r="L476" s="11">
        <f t="shared" si="2"/>
        <v>3346740094</v>
      </c>
      <c r="M476" s="46">
        <v>2.0</v>
      </c>
      <c r="N476" s="11">
        <f t="shared" si="3"/>
        <v>4462320126</v>
      </c>
      <c r="O476" s="11">
        <f t="shared" si="4"/>
        <v>8924640252</v>
      </c>
      <c r="P476" s="17">
        <f t="shared" si="5"/>
        <v>5812171964</v>
      </c>
      <c r="Q476" s="11">
        <f t="shared" si="11"/>
        <v>338189816.7</v>
      </c>
      <c r="R476" s="44">
        <f t="shared" si="7"/>
        <v>17.18612352</v>
      </c>
      <c r="S476" s="11">
        <f t="shared" si="12"/>
        <v>32660739007</v>
      </c>
      <c r="T476" s="47">
        <f t="shared" si="13"/>
        <v>555233.8098</v>
      </c>
      <c r="U476" s="44">
        <f t="shared" si="8"/>
        <v>58823.39733</v>
      </c>
      <c r="V476" s="44">
        <f t="shared" si="9"/>
        <v>3422.726321</v>
      </c>
    </row>
    <row r="477">
      <c r="A477" s="52"/>
      <c r="B477" s="52"/>
      <c r="C477" s="52"/>
      <c r="D477" s="52"/>
      <c r="E477" s="52"/>
      <c r="F477" s="45">
        <f t="shared" si="10"/>
        <v>27.0981456</v>
      </c>
      <c r="G477" s="6">
        <f>config!$B$24</f>
        <v>800</v>
      </c>
      <c r="H477" s="6">
        <v>474.0</v>
      </c>
      <c r="I477" s="11">
        <f t="shared" si="6"/>
        <v>23624558.43</v>
      </c>
      <c r="J477" s="11">
        <v>2.0E8</v>
      </c>
      <c r="K477" s="11">
        <f t="shared" si="1"/>
        <v>3354368376</v>
      </c>
      <c r="L477" s="11">
        <f t="shared" si="2"/>
        <v>3354368376</v>
      </c>
      <c r="M477" s="46">
        <v>2.0</v>
      </c>
      <c r="N477" s="11">
        <f t="shared" si="3"/>
        <v>4472491169</v>
      </c>
      <c r="O477" s="11">
        <f t="shared" si="4"/>
        <v>8944982337</v>
      </c>
      <c r="P477" s="17">
        <f t="shared" si="5"/>
        <v>5825419747</v>
      </c>
      <c r="Q477" s="11">
        <f t="shared" si="11"/>
        <v>346982752</v>
      </c>
      <c r="R477" s="44">
        <f t="shared" si="7"/>
        <v>16.78878767</v>
      </c>
      <c r="S477" s="11">
        <f t="shared" si="12"/>
        <v>33803864872</v>
      </c>
      <c r="T477" s="47">
        <f t="shared" si="13"/>
        <v>563562.317</v>
      </c>
      <c r="U477" s="44">
        <f t="shared" si="8"/>
        <v>59982.47905</v>
      </c>
      <c r="V477" s="44">
        <f t="shared" si="9"/>
        <v>3572.770127</v>
      </c>
    </row>
    <row r="478">
      <c r="A478" s="52"/>
      <c r="B478" s="52"/>
      <c r="C478" s="52"/>
      <c r="D478" s="52"/>
      <c r="E478" s="52"/>
      <c r="F478" s="45">
        <f t="shared" si="10"/>
        <v>27.28783261</v>
      </c>
      <c r="G478" s="6">
        <f>config!$B$24</f>
        <v>800</v>
      </c>
      <c r="H478" s="6">
        <v>475.0</v>
      </c>
      <c r="I478" s="11">
        <f t="shared" si="6"/>
        <v>24144298.71</v>
      </c>
      <c r="J478" s="11">
        <v>2.0E8</v>
      </c>
      <c r="K478" s="11">
        <f t="shared" si="1"/>
        <v>3362164481</v>
      </c>
      <c r="L478" s="11">
        <f t="shared" si="2"/>
        <v>3362164481</v>
      </c>
      <c r="M478" s="46">
        <v>2.0</v>
      </c>
      <c r="N478" s="11">
        <f t="shared" si="3"/>
        <v>4482885974</v>
      </c>
      <c r="O478" s="11">
        <f t="shared" si="4"/>
        <v>8965771949</v>
      </c>
      <c r="P478" s="17">
        <f t="shared" si="5"/>
        <v>5838958982</v>
      </c>
      <c r="Q478" s="11">
        <f t="shared" si="11"/>
        <v>356004303.5</v>
      </c>
      <c r="R478" s="44">
        <f t="shared" si="7"/>
        <v>16.4013719</v>
      </c>
      <c r="S478" s="11">
        <f t="shared" si="12"/>
        <v>34987000143</v>
      </c>
      <c r="T478" s="47">
        <f t="shared" si="13"/>
        <v>572015.7517</v>
      </c>
      <c r="U478" s="44">
        <f t="shared" si="8"/>
        <v>61164.39982</v>
      </c>
      <c r="V478" s="44">
        <f t="shared" si="9"/>
        <v>3729.224615</v>
      </c>
    </row>
    <row r="479">
      <c r="A479" s="52"/>
      <c r="B479" s="52"/>
      <c r="C479" s="52"/>
      <c r="D479" s="52"/>
      <c r="E479" s="52"/>
      <c r="F479" s="45">
        <f t="shared" si="10"/>
        <v>27.47884744</v>
      </c>
      <c r="G479" s="6">
        <f>config!$B$24</f>
        <v>800</v>
      </c>
      <c r="H479" s="6">
        <v>476.0</v>
      </c>
      <c r="I479" s="11">
        <f t="shared" si="6"/>
        <v>24675473.29</v>
      </c>
      <c r="J479" s="11">
        <v>2.0E8</v>
      </c>
      <c r="K479" s="11">
        <f t="shared" si="1"/>
        <v>3370132099</v>
      </c>
      <c r="L479" s="11">
        <f t="shared" si="2"/>
        <v>3370132099</v>
      </c>
      <c r="M479" s="46">
        <v>2.0</v>
      </c>
      <c r="N479" s="11">
        <f t="shared" si="3"/>
        <v>4493509466</v>
      </c>
      <c r="O479" s="11">
        <f t="shared" si="4"/>
        <v>8987018931</v>
      </c>
      <c r="P479" s="17">
        <f t="shared" si="5"/>
        <v>5852796079</v>
      </c>
      <c r="Q479" s="11">
        <f t="shared" si="11"/>
        <v>365260415.4</v>
      </c>
      <c r="R479" s="44">
        <f t="shared" si="7"/>
        <v>16.02362543</v>
      </c>
      <c r="S479" s="11">
        <f t="shared" si="12"/>
        <v>36211545148</v>
      </c>
      <c r="T479" s="47">
        <f t="shared" si="13"/>
        <v>580595.988</v>
      </c>
      <c r="U479" s="44">
        <f t="shared" si="8"/>
        <v>62369.60967</v>
      </c>
      <c r="V479" s="44">
        <f t="shared" si="9"/>
        <v>3892.353198</v>
      </c>
    </row>
    <row r="480">
      <c r="A480" s="52"/>
      <c r="B480" s="52"/>
      <c r="C480" s="52"/>
      <c r="D480" s="52"/>
      <c r="E480" s="52"/>
      <c r="F480" s="45">
        <f t="shared" si="10"/>
        <v>27.67119937</v>
      </c>
      <c r="G480" s="6">
        <f>config!$B$24</f>
        <v>800</v>
      </c>
      <c r="H480" s="6">
        <v>477.0</v>
      </c>
      <c r="I480" s="11">
        <f t="shared" si="6"/>
        <v>25218333.7</v>
      </c>
      <c r="J480" s="11">
        <v>2.0E8</v>
      </c>
      <c r="K480" s="11">
        <f t="shared" si="1"/>
        <v>3378275005</v>
      </c>
      <c r="L480" s="11">
        <f t="shared" si="2"/>
        <v>3378275005</v>
      </c>
      <c r="M480" s="46">
        <v>2.0</v>
      </c>
      <c r="N480" s="11">
        <f t="shared" si="3"/>
        <v>4504366674</v>
      </c>
      <c r="O480" s="11">
        <f t="shared" si="4"/>
        <v>9008733348</v>
      </c>
      <c r="P480" s="17">
        <f t="shared" si="5"/>
        <v>5866937593</v>
      </c>
      <c r="Q480" s="11">
        <f t="shared" si="11"/>
        <v>374757186.2</v>
      </c>
      <c r="R480" s="44">
        <f t="shared" si="7"/>
        <v>15.65530378</v>
      </c>
      <c r="S480" s="11">
        <f t="shared" si="12"/>
        <v>37478949228</v>
      </c>
      <c r="T480" s="47">
        <f t="shared" si="13"/>
        <v>589304.9278</v>
      </c>
      <c r="U480" s="44">
        <f t="shared" si="8"/>
        <v>63598.5675</v>
      </c>
      <c r="V480" s="44">
        <f t="shared" si="9"/>
        <v>4062.429474</v>
      </c>
    </row>
    <row r="481">
      <c r="A481" s="52"/>
      <c r="B481" s="52"/>
      <c r="C481" s="52"/>
      <c r="D481" s="52"/>
      <c r="E481" s="52"/>
      <c r="F481" s="45">
        <f t="shared" si="10"/>
        <v>27.86489777</v>
      </c>
      <c r="G481" s="6">
        <f>config!$B$24</f>
        <v>800</v>
      </c>
      <c r="H481" s="6">
        <v>478.0</v>
      </c>
      <c r="I481" s="11">
        <f t="shared" si="6"/>
        <v>25773137.04</v>
      </c>
      <c r="J481" s="11">
        <v>2.0E8</v>
      </c>
      <c r="K481" s="11">
        <f t="shared" si="1"/>
        <v>3386597056</v>
      </c>
      <c r="L481" s="11">
        <f t="shared" si="2"/>
        <v>3386597056</v>
      </c>
      <c r="M481" s="46">
        <v>2.0</v>
      </c>
      <c r="N481" s="11">
        <f t="shared" si="3"/>
        <v>4515462741</v>
      </c>
      <c r="O481" s="11">
        <f t="shared" si="4"/>
        <v>9030925482</v>
      </c>
      <c r="P481" s="17">
        <f t="shared" si="5"/>
        <v>5881390220</v>
      </c>
      <c r="Q481" s="11">
        <f t="shared" si="11"/>
        <v>384500873</v>
      </c>
      <c r="R481" s="44">
        <f t="shared" si="7"/>
        <v>15.2961687</v>
      </c>
      <c r="S481" s="11">
        <f t="shared" si="12"/>
        <v>38790712451</v>
      </c>
      <c r="T481" s="47">
        <f t="shared" si="13"/>
        <v>598144.5017</v>
      </c>
      <c r="U481" s="44">
        <f t="shared" si="8"/>
        <v>64851.74124</v>
      </c>
      <c r="V481" s="44">
        <f t="shared" si="9"/>
        <v>4239.737578</v>
      </c>
    </row>
    <row r="482">
      <c r="A482" s="52"/>
      <c r="B482" s="52"/>
      <c r="C482" s="52"/>
      <c r="D482" s="52"/>
      <c r="E482" s="52"/>
      <c r="F482" s="45">
        <f t="shared" si="10"/>
        <v>28.05995205</v>
      </c>
      <c r="G482" s="6">
        <f>config!$B$24</f>
        <v>800</v>
      </c>
      <c r="H482" s="6">
        <v>479.0</v>
      </c>
      <c r="I482" s="11">
        <f t="shared" si="6"/>
        <v>26340146.05</v>
      </c>
      <c r="J482" s="11">
        <v>2.0E8</v>
      </c>
      <c r="K482" s="11">
        <f t="shared" si="1"/>
        <v>3395102191</v>
      </c>
      <c r="L482" s="11">
        <f t="shared" si="2"/>
        <v>3395102191</v>
      </c>
      <c r="M482" s="46">
        <v>2.0</v>
      </c>
      <c r="N482" s="11">
        <f t="shared" si="3"/>
        <v>4526802921</v>
      </c>
      <c r="O482" s="11">
        <f t="shared" si="4"/>
        <v>9053605842</v>
      </c>
      <c r="P482" s="17">
        <f t="shared" si="5"/>
        <v>5896160805</v>
      </c>
      <c r="Q482" s="11">
        <f t="shared" si="11"/>
        <v>394497895.7</v>
      </c>
      <c r="R482" s="44">
        <f t="shared" si="7"/>
        <v>14.94598797</v>
      </c>
      <c r="S482" s="11">
        <f t="shared" si="12"/>
        <v>40148387387</v>
      </c>
      <c r="T482" s="47">
        <f t="shared" si="13"/>
        <v>607116.6693</v>
      </c>
      <c r="U482" s="44">
        <f t="shared" si="8"/>
        <v>66129.60806</v>
      </c>
      <c r="V482" s="44">
        <f t="shared" si="9"/>
        <v>4424.572546</v>
      </c>
    </row>
    <row r="483">
      <c r="A483" s="52"/>
      <c r="B483" s="52"/>
      <c r="C483" s="52"/>
      <c r="D483" s="52"/>
      <c r="E483" s="52"/>
      <c r="F483" s="45">
        <f t="shared" si="10"/>
        <v>28.25637172</v>
      </c>
      <c r="G483" s="6">
        <f>config!$B$24</f>
        <v>800</v>
      </c>
      <c r="H483" s="6">
        <v>480.0</v>
      </c>
      <c r="I483" s="11">
        <f t="shared" si="6"/>
        <v>26919629.27</v>
      </c>
      <c r="J483" s="11">
        <v>2.0E8</v>
      </c>
      <c r="K483" s="11">
        <f t="shared" si="1"/>
        <v>3403794439</v>
      </c>
      <c r="L483" s="11">
        <f t="shared" si="2"/>
        <v>3403794439</v>
      </c>
      <c r="M483" s="46">
        <v>2.0</v>
      </c>
      <c r="N483" s="11">
        <f t="shared" si="3"/>
        <v>4538392585</v>
      </c>
      <c r="O483" s="11">
        <f t="shared" si="4"/>
        <v>9076785171</v>
      </c>
      <c r="P483" s="17">
        <f t="shared" si="5"/>
        <v>5911256342</v>
      </c>
      <c r="Q483" s="11">
        <f t="shared" si="11"/>
        <v>404754841</v>
      </c>
      <c r="R483" s="44">
        <f t="shared" si="7"/>
        <v>14.60453525</v>
      </c>
      <c r="S483" s="11">
        <f t="shared" si="12"/>
        <v>41553580945</v>
      </c>
      <c r="T483" s="47">
        <f t="shared" si="13"/>
        <v>616223.4193</v>
      </c>
      <c r="U483" s="44">
        <f t="shared" si="8"/>
        <v>67432.65453</v>
      </c>
      <c r="V483" s="44">
        <f t="shared" si="9"/>
        <v>4617.240698</v>
      </c>
    </row>
    <row r="484">
      <c r="A484" s="52"/>
      <c r="B484" s="52"/>
      <c r="C484" s="52"/>
      <c r="D484" s="52"/>
      <c r="E484" s="52"/>
      <c r="F484" s="45">
        <f t="shared" si="10"/>
        <v>28.45416632</v>
      </c>
      <c r="G484" s="6">
        <f>config!$B$24</f>
        <v>800</v>
      </c>
      <c r="H484" s="6">
        <v>481.0</v>
      </c>
      <c r="I484" s="11">
        <f t="shared" si="6"/>
        <v>27511861.11</v>
      </c>
      <c r="J484" s="11">
        <v>2.0E8</v>
      </c>
      <c r="K484" s="11">
        <f t="shared" si="1"/>
        <v>3412677917</v>
      </c>
      <c r="L484" s="11">
        <f t="shared" si="2"/>
        <v>3412677917</v>
      </c>
      <c r="M484" s="46">
        <v>2.0</v>
      </c>
      <c r="N484" s="11">
        <f t="shared" si="3"/>
        <v>4550237222</v>
      </c>
      <c r="O484" s="11">
        <f t="shared" si="4"/>
        <v>9100474444</v>
      </c>
      <c r="P484" s="17">
        <f t="shared" si="5"/>
        <v>5926683982</v>
      </c>
      <c r="Q484" s="11">
        <f t="shared" si="11"/>
        <v>415278466.9</v>
      </c>
      <c r="R484" s="44">
        <f t="shared" si="7"/>
        <v>14.27158992</v>
      </c>
      <c r="S484" s="11">
        <f t="shared" si="12"/>
        <v>43007956278</v>
      </c>
      <c r="T484" s="47">
        <f t="shared" si="13"/>
        <v>625466.7706</v>
      </c>
      <c r="U484" s="44">
        <f t="shared" si="8"/>
        <v>68761.37678</v>
      </c>
      <c r="V484" s="44">
        <f t="shared" si="9"/>
        <v>4818.060018</v>
      </c>
    </row>
    <row r="485">
      <c r="A485" s="52"/>
      <c r="B485" s="52"/>
      <c r="C485" s="52"/>
      <c r="D485" s="52"/>
      <c r="E485" s="52"/>
      <c r="F485" s="45">
        <f t="shared" si="10"/>
        <v>28.65334549</v>
      </c>
      <c r="G485" s="6">
        <f>config!$B$24</f>
        <v>800</v>
      </c>
      <c r="H485" s="6">
        <v>482.0</v>
      </c>
      <c r="I485" s="11">
        <f t="shared" si="6"/>
        <v>28117122.06</v>
      </c>
      <c r="J485" s="11">
        <v>2.0E8</v>
      </c>
      <c r="K485" s="11">
        <f t="shared" si="1"/>
        <v>3421756831</v>
      </c>
      <c r="L485" s="11">
        <f t="shared" si="2"/>
        <v>3421756831</v>
      </c>
      <c r="M485" s="46">
        <v>2.0</v>
      </c>
      <c r="N485" s="11">
        <f t="shared" si="3"/>
        <v>4562342441</v>
      </c>
      <c r="O485" s="11">
        <f t="shared" si="4"/>
        <v>9124684882</v>
      </c>
      <c r="P485" s="17">
        <f t="shared" si="5"/>
        <v>5942451030</v>
      </c>
      <c r="Q485" s="11">
        <f t="shared" si="11"/>
        <v>426075707</v>
      </c>
      <c r="R485" s="44">
        <f t="shared" si="7"/>
        <v>13.94693697</v>
      </c>
      <c r="S485" s="11">
        <f t="shared" si="12"/>
        <v>44513234748</v>
      </c>
      <c r="T485" s="47">
        <f t="shared" si="13"/>
        <v>634848.7722</v>
      </c>
      <c r="U485" s="44">
        <f t="shared" si="8"/>
        <v>70116.28076</v>
      </c>
      <c r="V485" s="44">
        <f t="shared" si="9"/>
        <v>5027.360554</v>
      </c>
    </row>
    <row r="486">
      <c r="A486" s="52"/>
      <c r="B486" s="52"/>
      <c r="C486" s="52"/>
      <c r="D486" s="52"/>
      <c r="E486" s="52"/>
      <c r="F486" s="45">
        <f t="shared" si="10"/>
        <v>28.8539189</v>
      </c>
      <c r="G486" s="6">
        <f>config!$B$24</f>
        <v>800</v>
      </c>
      <c r="H486" s="6">
        <v>483.0</v>
      </c>
      <c r="I486" s="11">
        <f t="shared" si="6"/>
        <v>28735698.74</v>
      </c>
      <c r="J486" s="11">
        <v>2.0E8</v>
      </c>
      <c r="K486" s="11">
        <f t="shared" si="1"/>
        <v>3431035481</v>
      </c>
      <c r="L486" s="11">
        <f t="shared" si="2"/>
        <v>3431035481</v>
      </c>
      <c r="M486" s="46">
        <v>2.0</v>
      </c>
      <c r="N486" s="11">
        <f t="shared" si="3"/>
        <v>4574713975</v>
      </c>
      <c r="O486" s="11">
        <f t="shared" si="4"/>
        <v>9149427950</v>
      </c>
      <c r="P486" s="17">
        <f t="shared" si="5"/>
        <v>5958564952</v>
      </c>
      <c r="Q486" s="11">
        <f t="shared" si="11"/>
        <v>437153675.4</v>
      </c>
      <c r="R486" s="44">
        <f t="shared" si="7"/>
        <v>13.63036682</v>
      </c>
      <c r="S486" s="11">
        <f t="shared" si="12"/>
        <v>46071197964</v>
      </c>
      <c r="T486" s="47">
        <f t="shared" si="13"/>
        <v>644371.5037</v>
      </c>
      <c r="U486" s="44">
        <f t="shared" si="8"/>
        <v>71497.88235</v>
      </c>
      <c r="V486" s="44">
        <f t="shared" si="9"/>
        <v>5245.484828</v>
      </c>
    </row>
    <row r="487">
      <c r="A487" s="52"/>
      <c r="B487" s="52"/>
      <c r="C487" s="52"/>
      <c r="D487" s="52"/>
      <c r="E487" s="52"/>
      <c r="F487" s="45">
        <f t="shared" si="10"/>
        <v>29.05589634</v>
      </c>
      <c r="G487" s="6">
        <f>config!$B$24</f>
        <v>800</v>
      </c>
      <c r="H487" s="6">
        <v>484.0</v>
      </c>
      <c r="I487" s="11">
        <f t="shared" si="6"/>
        <v>29367884.11</v>
      </c>
      <c r="J487" s="11">
        <v>2.0E8</v>
      </c>
      <c r="K487" s="11">
        <f t="shared" si="1"/>
        <v>3440518262</v>
      </c>
      <c r="L487" s="11">
        <f t="shared" si="2"/>
        <v>3440518262</v>
      </c>
      <c r="M487" s="46">
        <v>2.0</v>
      </c>
      <c r="N487" s="11">
        <f t="shared" si="3"/>
        <v>4587357682</v>
      </c>
      <c r="O487" s="11">
        <f t="shared" si="4"/>
        <v>9174715365</v>
      </c>
      <c r="P487" s="17">
        <f t="shared" si="5"/>
        <v>5975033381</v>
      </c>
      <c r="Q487" s="11">
        <f t="shared" si="11"/>
        <v>448519671</v>
      </c>
      <c r="R487" s="44">
        <f t="shared" si="7"/>
        <v>13.32167521</v>
      </c>
      <c r="S487" s="11">
        <f t="shared" si="12"/>
        <v>47683689893</v>
      </c>
      <c r="T487" s="47">
        <f t="shared" si="13"/>
        <v>654037.0763</v>
      </c>
      <c r="U487" s="44">
        <f t="shared" si="8"/>
        <v>72906.70762</v>
      </c>
      <c r="V487" s="44">
        <f t="shared" si="9"/>
        <v>5472.788255</v>
      </c>
    </row>
    <row r="488">
      <c r="A488" s="52"/>
      <c r="B488" s="52"/>
      <c r="C488" s="52"/>
      <c r="D488" s="52"/>
      <c r="E488" s="52"/>
      <c r="F488" s="45">
        <f t="shared" si="10"/>
        <v>29.25928761</v>
      </c>
      <c r="G488" s="6">
        <f>config!$B$24</f>
        <v>800</v>
      </c>
      <c r="H488" s="6">
        <v>485.0</v>
      </c>
      <c r="I488" s="11">
        <f t="shared" si="6"/>
        <v>30013977.56</v>
      </c>
      <c r="J488" s="11">
        <v>2.0E8</v>
      </c>
      <c r="K488" s="11">
        <f t="shared" si="1"/>
        <v>3450209663</v>
      </c>
      <c r="L488" s="11">
        <f t="shared" si="2"/>
        <v>3450209663</v>
      </c>
      <c r="M488" s="46">
        <v>2.0</v>
      </c>
      <c r="N488" s="11">
        <f t="shared" si="3"/>
        <v>4600279551</v>
      </c>
      <c r="O488" s="11">
        <f t="shared" si="4"/>
        <v>9200559103</v>
      </c>
      <c r="P488" s="17">
        <f t="shared" si="5"/>
        <v>5991864116</v>
      </c>
      <c r="Q488" s="11">
        <f t="shared" si="11"/>
        <v>460181182.4</v>
      </c>
      <c r="R488" s="44">
        <f t="shared" si="7"/>
        <v>13.02066304</v>
      </c>
      <c r="S488" s="11">
        <f t="shared" si="12"/>
        <v>49352619039</v>
      </c>
      <c r="T488" s="47">
        <f t="shared" si="13"/>
        <v>663847.6324</v>
      </c>
      <c r="U488" s="44">
        <f t="shared" si="8"/>
        <v>74343.29299</v>
      </c>
      <c r="V488" s="44">
        <f t="shared" si="9"/>
        <v>5709.639573</v>
      </c>
    </row>
    <row r="489">
      <c r="A489" s="52"/>
      <c r="B489" s="52"/>
      <c r="C489" s="52"/>
      <c r="D489" s="52"/>
      <c r="E489" s="52"/>
      <c r="F489" s="45">
        <f t="shared" si="10"/>
        <v>29.46410262</v>
      </c>
      <c r="G489" s="6">
        <f>config!$B$24</f>
        <v>800</v>
      </c>
      <c r="H489" s="6">
        <v>486.0</v>
      </c>
      <c r="I489" s="11">
        <f t="shared" si="6"/>
        <v>30674285.07</v>
      </c>
      <c r="J489" s="11">
        <v>2.0E8</v>
      </c>
      <c r="K489" s="11">
        <f t="shared" si="1"/>
        <v>3460114276</v>
      </c>
      <c r="L489" s="11">
        <f t="shared" si="2"/>
        <v>3460114276</v>
      </c>
      <c r="M489" s="46">
        <v>2.0</v>
      </c>
      <c r="N489" s="11">
        <f t="shared" si="3"/>
        <v>4613485701</v>
      </c>
      <c r="O489" s="11">
        <f t="shared" si="4"/>
        <v>9226971403</v>
      </c>
      <c r="P489" s="17">
        <f t="shared" si="5"/>
        <v>6009065126</v>
      </c>
      <c r="Q489" s="11">
        <f t="shared" si="11"/>
        <v>472145893.2</v>
      </c>
      <c r="R489" s="44">
        <f t="shared" si="7"/>
        <v>12.72713628</v>
      </c>
      <c r="S489" s="11">
        <f t="shared" si="12"/>
        <v>51079960706</v>
      </c>
      <c r="T489" s="47">
        <f t="shared" si="13"/>
        <v>673805.3469</v>
      </c>
      <c r="U489" s="44">
        <f t="shared" si="8"/>
        <v>75808.18546</v>
      </c>
      <c r="V489" s="44">
        <f t="shared" si="9"/>
        <v>5956.421287</v>
      </c>
    </row>
    <row r="490">
      <c r="A490" s="52"/>
      <c r="B490" s="52"/>
      <c r="C490" s="52"/>
      <c r="D490" s="52"/>
      <c r="E490" s="52"/>
      <c r="F490" s="45">
        <f t="shared" si="10"/>
        <v>29.67035134</v>
      </c>
      <c r="G490" s="6">
        <f>config!$B$24</f>
        <v>800</v>
      </c>
      <c r="H490" s="6">
        <v>487.0</v>
      </c>
      <c r="I490" s="11">
        <f t="shared" si="6"/>
        <v>31349119.34</v>
      </c>
      <c r="J490" s="11">
        <v>2.0E8</v>
      </c>
      <c r="K490" s="11">
        <f t="shared" si="1"/>
        <v>3470236790</v>
      </c>
      <c r="L490" s="11">
        <f t="shared" si="2"/>
        <v>3470236790</v>
      </c>
      <c r="M490" s="46">
        <v>2.0</v>
      </c>
      <c r="N490" s="11">
        <f t="shared" si="3"/>
        <v>4626982387</v>
      </c>
      <c r="O490" s="11">
        <f t="shared" si="4"/>
        <v>9253964774</v>
      </c>
      <c r="P490" s="17">
        <f t="shared" si="5"/>
        <v>6026644559</v>
      </c>
      <c r="Q490" s="11">
        <f t="shared" si="11"/>
        <v>484421686.4</v>
      </c>
      <c r="R490" s="44">
        <f t="shared" si="7"/>
        <v>12.44090578</v>
      </c>
      <c r="S490" s="11">
        <f t="shared" si="12"/>
        <v>52867759330</v>
      </c>
      <c r="T490" s="47">
        <f t="shared" si="13"/>
        <v>683912.4271</v>
      </c>
      <c r="U490" s="44">
        <f t="shared" si="8"/>
        <v>77301.94281</v>
      </c>
      <c r="V490" s="44">
        <f t="shared" si="9"/>
        <v>6213.530121</v>
      </c>
    </row>
    <row r="491">
      <c r="A491" s="52"/>
      <c r="B491" s="52"/>
      <c r="C491" s="52"/>
      <c r="D491" s="52"/>
      <c r="E491" s="52"/>
      <c r="F491" s="45">
        <f t="shared" si="10"/>
        <v>29.8780438</v>
      </c>
      <c r="G491" s="6">
        <f>config!$B$24</f>
        <v>800</v>
      </c>
      <c r="H491" s="6">
        <v>488.0</v>
      </c>
      <c r="I491" s="11">
        <f t="shared" si="6"/>
        <v>32038799.97</v>
      </c>
      <c r="J491" s="11">
        <v>2.0E8</v>
      </c>
      <c r="K491" s="11">
        <f t="shared" si="1"/>
        <v>3480582000</v>
      </c>
      <c r="L491" s="11">
        <f t="shared" si="2"/>
        <v>3480582000</v>
      </c>
      <c r="M491" s="46">
        <v>2.0</v>
      </c>
      <c r="N491" s="11">
        <f t="shared" si="3"/>
        <v>4640775999</v>
      </c>
      <c r="O491" s="11">
        <f t="shared" si="4"/>
        <v>9281551999</v>
      </c>
      <c r="P491" s="17">
        <f t="shared" si="5"/>
        <v>6044610739</v>
      </c>
      <c r="Q491" s="11">
        <f t="shared" si="11"/>
        <v>497016650.2</v>
      </c>
      <c r="R491" s="44">
        <f t="shared" si="7"/>
        <v>12.16178721</v>
      </c>
      <c r="S491" s="11">
        <f t="shared" si="12"/>
        <v>54718130907</v>
      </c>
      <c r="T491" s="47">
        <f t="shared" si="13"/>
        <v>694171.1135</v>
      </c>
      <c r="U491" s="44">
        <f t="shared" si="8"/>
        <v>78825.1338</v>
      </c>
      <c r="V491" s="44">
        <f t="shared" si="9"/>
        <v>6481.377486</v>
      </c>
    </row>
    <row r="492">
      <c r="A492" s="52"/>
      <c r="B492" s="52"/>
      <c r="C492" s="52"/>
      <c r="D492" s="52"/>
      <c r="E492" s="52"/>
      <c r="F492" s="45">
        <f t="shared" si="10"/>
        <v>30.08719011</v>
      </c>
      <c r="G492" s="6">
        <f>config!$B$24</f>
        <v>800</v>
      </c>
      <c r="H492" s="6">
        <v>489.0</v>
      </c>
      <c r="I492" s="11">
        <f t="shared" si="6"/>
        <v>32743653.57</v>
      </c>
      <c r="J492" s="11">
        <v>2.0E8</v>
      </c>
      <c r="K492" s="11">
        <f t="shared" si="1"/>
        <v>3491154804</v>
      </c>
      <c r="L492" s="11">
        <f t="shared" si="2"/>
        <v>3491154804</v>
      </c>
      <c r="M492" s="46">
        <v>2.0</v>
      </c>
      <c r="N492" s="11">
        <f t="shared" si="3"/>
        <v>4654873071</v>
      </c>
      <c r="O492" s="11">
        <f t="shared" si="4"/>
        <v>9309746143</v>
      </c>
      <c r="P492" s="17">
        <f t="shared" si="5"/>
        <v>6062972175</v>
      </c>
      <c r="Q492" s="11">
        <f t="shared" si="11"/>
        <v>509939083.1</v>
      </c>
      <c r="R492" s="44">
        <f t="shared" si="7"/>
        <v>11.88960089</v>
      </c>
      <c r="S492" s="11">
        <f t="shared" si="12"/>
        <v>56633265489</v>
      </c>
      <c r="T492" s="47">
        <f t="shared" si="13"/>
        <v>704583.6802</v>
      </c>
      <c r="U492" s="44">
        <f t="shared" si="8"/>
        <v>80378.33841</v>
      </c>
      <c r="V492" s="44">
        <f t="shared" si="9"/>
        <v>6760.389955</v>
      </c>
    </row>
    <row r="493">
      <c r="A493" s="52"/>
      <c r="B493" s="52"/>
      <c r="C493" s="52"/>
      <c r="D493" s="52"/>
      <c r="E493" s="52"/>
      <c r="F493" s="45">
        <f t="shared" si="10"/>
        <v>30.29780044</v>
      </c>
      <c r="G493" s="6">
        <f>config!$B$24</f>
        <v>800</v>
      </c>
      <c r="H493" s="6">
        <v>490.0</v>
      </c>
      <c r="I493" s="11">
        <f t="shared" si="6"/>
        <v>33464013.95</v>
      </c>
      <c r="J493" s="11">
        <v>2.0E8</v>
      </c>
      <c r="K493" s="11">
        <f t="shared" si="1"/>
        <v>3501960209</v>
      </c>
      <c r="L493" s="11">
        <f t="shared" si="2"/>
        <v>3501960209</v>
      </c>
      <c r="M493" s="46">
        <v>2.0</v>
      </c>
      <c r="N493" s="11">
        <f t="shared" si="3"/>
        <v>4669280279</v>
      </c>
      <c r="O493" s="11">
        <f t="shared" si="4"/>
        <v>9338560558</v>
      </c>
      <c r="P493" s="17">
        <f t="shared" si="5"/>
        <v>6081737563</v>
      </c>
      <c r="Q493" s="11">
        <f t="shared" si="11"/>
        <v>523197499.3</v>
      </c>
      <c r="R493" s="44">
        <f t="shared" si="7"/>
        <v>11.6241717</v>
      </c>
      <c r="S493" s="11">
        <f t="shared" si="12"/>
        <v>58615429781</v>
      </c>
      <c r="T493" s="47">
        <f t="shared" si="13"/>
        <v>715152.4354</v>
      </c>
      <c r="U493" s="44">
        <f t="shared" si="8"/>
        <v>81962.14803</v>
      </c>
      <c r="V493" s="44">
        <f t="shared" si="9"/>
        <v>7051.009755</v>
      </c>
    </row>
    <row r="494">
      <c r="A494" s="52"/>
      <c r="B494" s="52"/>
      <c r="C494" s="52"/>
      <c r="D494" s="52"/>
      <c r="E494" s="52"/>
      <c r="F494" s="45">
        <f t="shared" si="10"/>
        <v>30.50988504</v>
      </c>
      <c r="G494" s="6">
        <f>config!$B$24</f>
        <v>800</v>
      </c>
      <c r="H494" s="6">
        <v>491.0</v>
      </c>
      <c r="I494" s="11">
        <f t="shared" si="6"/>
        <v>34200222.25</v>
      </c>
      <c r="J494" s="11">
        <v>2.0E8</v>
      </c>
      <c r="K494" s="11">
        <f t="shared" si="1"/>
        <v>3513003334</v>
      </c>
      <c r="L494" s="11">
        <f t="shared" si="2"/>
        <v>3513003334</v>
      </c>
      <c r="M494" s="46">
        <v>2.0</v>
      </c>
      <c r="N494" s="11">
        <f t="shared" si="3"/>
        <v>4684004445</v>
      </c>
      <c r="O494" s="11">
        <f t="shared" si="4"/>
        <v>9368008890</v>
      </c>
      <c r="P494" s="17">
        <f t="shared" si="5"/>
        <v>6100915790</v>
      </c>
      <c r="Q494" s="11">
        <f t="shared" si="11"/>
        <v>536800634.3</v>
      </c>
      <c r="R494" s="44">
        <f t="shared" si="7"/>
        <v>11.36532895</v>
      </c>
      <c r="S494" s="11">
        <f t="shared" si="12"/>
        <v>60666969823</v>
      </c>
      <c r="T494" s="47">
        <f t="shared" si="13"/>
        <v>725879.722</v>
      </c>
      <c r="U494" s="44">
        <f t="shared" si="8"/>
        <v>83577.16573</v>
      </c>
      <c r="V494" s="44">
        <f t="shared" si="9"/>
        <v>7353.695268</v>
      </c>
    </row>
    <row r="495">
      <c r="A495" s="52"/>
      <c r="B495" s="52"/>
      <c r="C495" s="52"/>
      <c r="D495" s="52"/>
      <c r="E495" s="52"/>
      <c r="F495" s="45">
        <f t="shared" si="10"/>
        <v>30.72345424</v>
      </c>
      <c r="G495" s="6">
        <f>config!$B$24</f>
        <v>800</v>
      </c>
      <c r="H495" s="6">
        <v>492.0</v>
      </c>
      <c r="I495" s="11">
        <f t="shared" si="6"/>
        <v>34952627.14</v>
      </c>
      <c r="J495" s="11">
        <v>2.0E8</v>
      </c>
      <c r="K495" s="11">
        <f t="shared" si="1"/>
        <v>3524289407</v>
      </c>
      <c r="L495" s="11">
        <f t="shared" si="2"/>
        <v>3524289407</v>
      </c>
      <c r="M495" s="46">
        <v>2.0</v>
      </c>
      <c r="N495" s="11">
        <f t="shared" si="3"/>
        <v>4699052543</v>
      </c>
      <c r="O495" s="11">
        <f t="shared" si="4"/>
        <v>9398105086</v>
      </c>
      <c r="P495" s="17">
        <f t="shared" si="5"/>
        <v>6120515937</v>
      </c>
      <c r="Q495" s="11">
        <f t="shared" si="11"/>
        <v>550757450.8</v>
      </c>
      <c r="R495" s="44">
        <f t="shared" si="7"/>
        <v>11.11290629</v>
      </c>
      <c r="S495" s="11">
        <f t="shared" si="12"/>
        <v>62790313767</v>
      </c>
      <c r="T495" s="47">
        <f t="shared" si="13"/>
        <v>736767.9178</v>
      </c>
      <c r="U495" s="44">
        <f t="shared" si="8"/>
        <v>85224.00643</v>
      </c>
      <c r="V495" s="44">
        <f t="shared" si="9"/>
        <v>7668.921544</v>
      </c>
    </row>
    <row r="496">
      <c r="A496" s="52"/>
      <c r="B496" s="52"/>
      <c r="C496" s="52"/>
      <c r="D496" s="52"/>
      <c r="E496" s="52"/>
      <c r="F496" s="45">
        <f t="shared" si="10"/>
        <v>30.93851842</v>
      </c>
      <c r="G496" s="6">
        <f>config!$B$24</f>
        <v>800</v>
      </c>
      <c r="H496" s="6">
        <v>493.0</v>
      </c>
      <c r="I496" s="11">
        <f t="shared" si="6"/>
        <v>35721584.94</v>
      </c>
      <c r="J496" s="11">
        <v>2.0E8</v>
      </c>
      <c r="K496" s="11">
        <f t="shared" si="1"/>
        <v>3535823774</v>
      </c>
      <c r="L496" s="11">
        <f t="shared" si="2"/>
        <v>3535823774</v>
      </c>
      <c r="M496" s="46">
        <v>2.0</v>
      </c>
      <c r="N496" s="11">
        <f t="shared" si="3"/>
        <v>4714431699</v>
      </c>
      <c r="O496" s="11">
        <f t="shared" si="4"/>
        <v>9428863398</v>
      </c>
      <c r="P496" s="17">
        <f t="shared" si="5"/>
        <v>6140547288</v>
      </c>
      <c r="Q496" s="11">
        <f t="shared" si="11"/>
        <v>565077144.5</v>
      </c>
      <c r="R496" s="44">
        <f t="shared" si="7"/>
        <v>10.86674155</v>
      </c>
      <c r="S496" s="11">
        <f t="shared" si="12"/>
        <v>64987974749</v>
      </c>
      <c r="T496" s="47">
        <f t="shared" si="13"/>
        <v>747819.4366</v>
      </c>
      <c r="U496" s="44">
        <f t="shared" si="8"/>
        <v>86903.2972</v>
      </c>
      <c r="V496" s="44">
        <f t="shared" si="9"/>
        <v>7997.180826</v>
      </c>
    </row>
    <row r="497">
      <c r="A497" s="52"/>
      <c r="B497" s="52"/>
      <c r="C497" s="52"/>
      <c r="D497" s="52"/>
      <c r="E497" s="52"/>
      <c r="F497" s="45">
        <f t="shared" si="10"/>
        <v>31.15508805</v>
      </c>
      <c r="G497" s="6">
        <f>config!$B$24</f>
        <v>800</v>
      </c>
      <c r="H497" s="6">
        <v>494.0</v>
      </c>
      <c r="I497" s="11">
        <f t="shared" si="6"/>
        <v>36507459.81</v>
      </c>
      <c r="J497" s="11">
        <v>2.0E8</v>
      </c>
      <c r="K497" s="11">
        <f t="shared" si="1"/>
        <v>3547611897</v>
      </c>
      <c r="L497" s="11">
        <f t="shared" si="2"/>
        <v>3547611897</v>
      </c>
      <c r="M497" s="46">
        <v>2.0</v>
      </c>
      <c r="N497" s="11">
        <f t="shared" si="3"/>
        <v>4730149196</v>
      </c>
      <c r="O497" s="11">
        <f t="shared" si="4"/>
        <v>9460298392</v>
      </c>
      <c r="P497" s="17">
        <f t="shared" si="5"/>
        <v>6161019328</v>
      </c>
      <c r="Q497" s="11">
        <f t="shared" si="11"/>
        <v>579769150.2</v>
      </c>
      <c r="R497" s="44">
        <f t="shared" si="7"/>
        <v>10.62667671</v>
      </c>
      <c r="S497" s="11">
        <f t="shared" si="12"/>
        <v>67262553865</v>
      </c>
      <c r="T497" s="47">
        <f t="shared" si="13"/>
        <v>759036.7281</v>
      </c>
      <c r="U497" s="44">
        <f t="shared" si="8"/>
        <v>88615.67744</v>
      </c>
      <c r="V497" s="44">
        <f t="shared" si="9"/>
        <v>8338.983092</v>
      </c>
    </row>
    <row r="498">
      <c r="A498" s="52"/>
      <c r="B498" s="52"/>
      <c r="C498" s="52"/>
      <c r="D498" s="52"/>
      <c r="E498" s="52"/>
      <c r="F498" s="45">
        <f t="shared" si="10"/>
        <v>31.37317366</v>
      </c>
      <c r="G498" s="6">
        <f>config!$B$24</f>
        <v>800</v>
      </c>
      <c r="H498" s="6">
        <v>495.0</v>
      </c>
      <c r="I498" s="11">
        <f t="shared" si="6"/>
        <v>37310623.92</v>
      </c>
      <c r="J498" s="11">
        <v>2.0E8</v>
      </c>
      <c r="K498" s="11">
        <f t="shared" si="1"/>
        <v>3559659359</v>
      </c>
      <c r="L498" s="11">
        <f t="shared" si="2"/>
        <v>3559659359</v>
      </c>
      <c r="M498" s="46">
        <v>2.0</v>
      </c>
      <c r="N498" s="11">
        <f t="shared" si="3"/>
        <v>4746212478</v>
      </c>
      <c r="O498" s="11">
        <f t="shared" si="4"/>
        <v>9492424957</v>
      </c>
      <c r="P498" s="17">
        <f t="shared" si="5"/>
        <v>6181941753</v>
      </c>
      <c r="Q498" s="11">
        <f t="shared" si="11"/>
        <v>594843148.2</v>
      </c>
      <c r="R498" s="44">
        <f t="shared" si="7"/>
        <v>10.39255772</v>
      </c>
      <c r="S498" s="11">
        <f t="shared" si="12"/>
        <v>69616743250</v>
      </c>
      <c r="T498" s="47">
        <f t="shared" si="13"/>
        <v>770422.279</v>
      </c>
      <c r="U498" s="44">
        <f t="shared" si="8"/>
        <v>90361.79916</v>
      </c>
      <c r="V498" s="44">
        <f t="shared" si="9"/>
        <v>8694.856605</v>
      </c>
    </row>
    <row r="499">
      <c r="A499" s="52"/>
      <c r="B499" s="52"/>
      <c r="C499" s="52"/>
      <c r="D499" s="52"/>
      <c r="E499" s="52"/>
      <c r="F499" s="45">
        <f t="shared" si="10"/>
        <v>31.59278588</v>
      </c>
      <c r="G499" s="6">
        <f>config!$B$24</f>
        <v>800</v>
      </c>
      <c r="H499" s="6">
        <v>496.0</v>
      </c>
      <c r="I499" s="11">
        <f t="shared" si="6"/>
        <v>38131457.65</v>
      </c>
      <c r="J499" s="11">
        <v>2.0E8</v>
      </c>
      <c r="K499" s="11">
        <f t="shared" si="1"/>
        <v>3571971865</v>
      </c>
      <c r="L499" s="11">
        <f t="shared" si="2"/>
        <v>3571971865</v>
      </c>
      <c r="M499" s="46">
        <v>2.0</v>
      </c>
      <c r="N499" s="11">
        <f t="shared" si="3"/>
        <v>4762629153</v>
      </c>
      <c r="O499" s="11">
        <f t="shared" si="4"/>
        <v>9525258306</v>
      </c>
      <c r="P499" s="17">
        <f t="shared" si="5"/>
        <v>6203324472</v>
      </c>
      <c r="Q499" s="11">
        <f t="shared" si="11"/>
        <v>610309070</v>
      </c>
      <c r="R499" s="44">
        <f t="shared" si="7"/>
        <v>10.16423445</v>
      </c>
      <c r="S499" s="11">
        <f t="shared" si="12"/>
        <v>72053329264</v>
      </c>
      <c r="T499" s="47">
        <f t="shared" si="13"/>
        <v>781978.6132</v>
      </c>
      <c r="U499" s="44">
        <f t="shared" si="8"/>
        <v>92142.32723</v>
      </c>
      <c r="V499" s="44">
        <f t="shared" si="9"/>
        <v>9065.348475</v>
      </c>
    </row>
    <row r="500">
      <c r="A500" s="52"/>
      <c r="B500" s="52"/>
      <c r="C500" s="52"/>
      <c r="D500" s="52"/>
      <c r="E500" s="52"/>
      <c r="F500" s="45">
        <f t="shared" si="10"/>
        <v>31.81393538</v>
      </c>
      <c r="G500" s="6">
        <f>config!$B$24</f>
        <v>800</v>
      </c>
      <c r="H500" s="6">
        <v>497.0</v>
      </c>
      <c r="I500" s="11">
        <f t="shared" si="6"/>
        <v>38970349.72</v>
      </c>
      <c r="J500" s="11">
        <v>2.0E8</v>
      </c>
      <c r="K500" s="11">
        <f t="shared" si="1"/>
        <v>3584555246</v>
      </c>
      <c r="L500" s="11">
        <f t="shared" si="2"/>
        <v>3584555246</v>
      </c>
      <c r="M500" s="46">
        <v>2.0</v>
      </c>
      <c r="N500" s="11">
        <f t="shared" si="3"/>
        <v>4779406994</v>
      </c>
      <c r="O500" s="11">
        <f t="shared" si="4"/>
        <v>9558813989</v>
      </c>
      <c r="P500" s="17">
        <f t="shared" si="5"/>
        <v>6225177610</v>
      </c>
      <c r="Q500" s="11">
        <f t="shared" si="11"/>
        <v>626177105.8</v>
      </c>
      <c r="R500" s="44">
        <f t="shared" si="7"/>
        <v>9.941560546</v>
      </c>
      <c r="S500" s="11">
        <f t="shared" si="12"/>
        <v>74575195788</v>
      </c>
      <c r="T500" s="47">
        <f t="shared" si="13"/>
        <v>793708.2924</v>
      </c>
      <c r="U500" s="44">
        <f t="shared" si="8"/>
        <v>93957.93959</v>
      </c>
      <c r="V500" s="44">
        <f t="shared" si="9"/>
        <v>9451.025234</v>
      </c>
    </row>
    <row r="501">
      <c r="A501" s="52"/>
      <c r="B501" s="52"/>
      <c r="C501" s="52"/>
      <c r="D501" s="52"/>
      <c r="E501" s="52"/>
      <c r="F501" s="45">
        <f t="shared" si="10"/>
        <v>32.03663293</v>
      </c>
      <c r="G501" s="6">
        <f>config!$B$24</f>
        <v>800</v>
      </c>
      <c r="H501" s="6">
        <v>498.0</v>
      </c>
      <c r="I501" s="11">
        <f t="shared" si="6"/>
        <v>39827697.41</v>
      </c>
      <c r="J501" s="11">
        <v>2.0E8</v>
      </c>
      <c r="K501" s="11">
        <f t="shared" si="1"/>
        <v>3597415461</v>
      </c>
      <c r="L501" s="11">
        <f t="shared" si="2"/>
        <v>3597415461</v>
      </c>
      <c r="M501" s="46">
        <v>2.0</v>
      </c>
      <c r="N501" s="11">
        <f t="shared" si="3"/>
        <v>4796553948</v>
      </c>
      <c r="O501" s="11">
        <f t="shared" si="4"/>
        <v>9593107896</v>
      </c>
      <c r="P501" s="17">
        <f t="shared" si="5"/>
        <v>6247511518</v>
      </c>
      <c r="Q501" s="11">
        <f t="shared" si="11"/>
        <v>642457710.6</v>
      </c>
      <c r="R501" s="44">
        <f t="shared" si="7"/>
        <v>9.724393395</v>
      </c>
      <c r="S501" s="11">
        <f t="shared" si="12"/>
        <v>77185327641</v>
      </c>
      <c r="T501" s="47">
        <f t="shared" si="13"/>
        <v>805613.9168</v>
      </c>
      <c r="U501" s="44">
        <f t="shared" si="8"/>
        <v>95809.32756</v>
      </c>
      <c r="V501" s="44">
        <f t="shared" si="9"/>
        <v>9852.473431</v>
      </c>
    </row>
    <row r="502">
      <c r="A502" s="52"/>
      <c r="B502" s="52"/>
      <c r="C502" s="52"/>
      <c r="D502" s="52"/>
      <c r="E502" s="52"/>
      <c r="F502" s="45">
        <f t="shared" si="10"/>
        <v>32.26088936</v>
      </c>
      <c r="G502" s="6">
        <f>config!$B$24</f>
        <v>800</v>
      </c>
      <c r="H502" s="6">
        <v>499.0</v>
      </c>
      <c r="I502" s="11">
        <f t="shared" si="6"/>
        <v>40703906.75</v>
      </c>
      <c r="J502" s="11">
        <v>2.0E8</v>
      </c>
      <c r="K502" s="11">
        <f t="shared" si="1"/>
        <v>3610558601</v>
      </c>
      <c r="L502" s="11">
        <f t="shared" si="2"/>
        <v>3610558601</v>
      </c>
      <c r="M502" s="46">
        <v>2.0</v>
      </c>
      <c r="N502" s="11">
        <f t="shared" si="3"/>
        <v>4814078135</v>
      </c>
      <c r="O502" s="11">
        <f t="shared" si="4"/>
        <v>9628156270</v>
      </c>
      <c r="P502" s="17">
        <f t="shared" si="5"/>
        <v>6270336771</v>
      </c>
      <c r="Q502" s="11">
        <f t="shared" si="11"/>
        <v>659161611</v>
      </c>
      <c r="R502" s="44">
        <f t="shared" si="7"/>
        <v>9.512593977</v>
      </c>
      <c r="S502" s="11">
        <f t="shared" si="12"/>
        <v>79886814108</v>
      </c>
      <c r="T502" s="47">
        <f t="shared" si="13"/>
        <v>817698.1256</v>
      </c>
      <c r="U502" s="44">
        <f t="shared" si="8"/>
        <v>97697.19608</v>
      </c>
      <c r="V502" s="44">
        <f t="shared" si="9"/>
        <v>10270.30023</v>
      </c>
    </row>
    <row r="503">
      <c r="A503" s="52"/>
      <c r="B503" s="52"/>
      <c r="C503" s="52"/>
      <c r="D503" s="52"/>
      <c r="E503" s="52"/>
      <c r="F503" s="45">
        <f t="shared" si="10"/>
        <v>32.48671558</v>
      </c>
      <c r="G503" s="6">
        <f>config!$B$24</f>
        <v>800</v>
      </c>
      <c r="H503" s="6">
        <v>500.0</v>
      </c>
      <c r="I503" s="11">
        <f t="shared" si="6"/>
        <v>41599392.7</v>
      </c>
      <c r="J503" s="11">
        <v>2.0E8</v>
      </c>
      <c r="K503" s="11">
        <f t="shared" si="1"/>
        <v>3623990891</v>
      </c>
      <c r="L503" s="11">
        <f t="shared" si="2"/>
        <v>3623990891</v>
      </c>
      <c r="M503" s="46">
        <v>2.0</v>
      </c>
      <c r="N503" s="11">
        <f t="shared" si="3"/>
        <v>4831987854</v>
      </c>
      <c r="O503" s="11">
        <f t="shared" si="4"/>
        <v>9663975708</v>
      </c>
      <c r="P503" s="17">
        <f t="shared" si="5"/>
        <v>6293664180</v>
      </c>
      <c r="Q503" s="11">
        <f t="shared" si="11"/>
        <v>676299812.9</v>
      </c>
      <c r="R503" s="44">
        <f t="shared" si="7"/>
        <v>9.306026794</v>
      </c>
      <c r="S503" s="11">
        <f t="shared" si="12"/>
        <v>82682852602</v>
      </c>
      <c r="T503" s="47">
        <f t="shared" si="13"/>
        <v>829963.5974</v>
      </c>
      <c r="U503" s="44">
        <f t="shared" si="8"/>
        <v>99622.26398</v>
      </c>
      <c r="V503" s="44">
        <f t="shared" si="9"/>
        <v>10705.13402</v>
      </c>
    </row>
    <row r="504">
      <c r="A504" s="52"/>
      <c r="B504" s="52"/>
      <c r="C504" s="52"/>
      <c r="D504" s="52"/>
      <c r="E504" s="52"/>
      <c r="F504" s="45">
        <f t="shared" si="10"/>
        <v>32.71412259</v>
      </c>
      <c r="G504" s="6">
        <f>config!$B$24</f>
        <v>800</v>
      </c>
      <c r="H504" s="6">
        <v>501.0</v>
      </c>
      <c r="I504" s="11">
        <f t="shared" si="6"/>
        <v>42514579.34</v>
      </c>
      <c r="J504" s="11">
        <v>2.0E8</v>
      </c>
      <c r="K504" s="11">
        <f t="shared" si="1"/>
        <v>3637718690</v>
      </c>
      <c r="L504" s="11">
        <f t="shared" si="2"/>
        <v>3637718690</v>
      </c>
      <c r="M504" s="46">
        <v>2.0</v>
      </c>
      <c r="N504" s="11">
        <f t="shared" si="3"/>
        <v>4850291587</v>
      </c>
      <c r="O504" s="11">
        <f t="shared" si="4"/>
        <v>9700583174</v>
      </c>
      <c r="P504" s="17">
        <f t="shared" si="5"/>
        <v>6317504792</v>
      </c>
      <c r="Q504" s="11">
        <f t="shared" si="11"/>
        <v>693883608.1</v>
      </c>
      <c r="R504" s="44">
        <f t="shared" si="7"/>
        <v>9.104559783</v>
      </c>
      <c r="S504" s="11">
        <f t="shared" si="12"/>
        <v>85576752443</v>
      </c>
      <c r="T504" s="47">
        <f t="shared" si="13"/>
        <v>842413.0514</v>
      </c>
      <c r="U504" s="44">
        <f t="shared" si="8"/>
        <v>101585.2643</v>
      </c>
      <c r="V504" s="44">
        <f t="shared" si="9"/>
        <v>11157.62505</v>
      </c>
    </row>
    <row r="505">
      <c r="A505" s="52"/>
      <c r="B505" s="52"/>
      <c r="C505" s="52"/>
      <c r="D505" s="52"/>
      <c r="E505" s="52"/>
      <c r="F505" s="45">
        <f t="shared" si="10"/>
        <v>32.94312145</v>
      </c>
      <c r="G505" s="6">
        <f>config!$B$24</f>
        <v>800</v>
      </c>
      <c r="H505" s="6">
        <v>502.0</v>
      </c>
      <c r="I505" s="11">
        <f t="shared" si="6"/>
        <v>43449900.09</v>
      </c>
      <c r="J505" s="11">
        <v>2.0E8</v>
      </c>
      <c r="K505" s="11">
        <f t="shared" si="1"/>
        <v>3651748501</v>
      </c>
      <c r="L505" s="11">
        <f t="shared" si="2"/>
        <v>3651748501</v>
      </c>
      <c r="M505" s="46">
        <v>2.0</v>
      </c>
      <c r="N505" s="11">
        <f t="shared" si="3"/>
        <v>4868998002</v>
      </c>
      <c r="O505" s="11">
        <f t="shared" si="4"/>
        <v>9737996004</v>
      </c>
      <c r="P505" s="17">
        <f t="shared" si="5"/>
        <v>6341869897</v>
      </c>
      <c r="Q505" s="11">
        <f t="shared" si="11"/>
        <v>711924581.9</v>
      </c>
      <c r="R505" s="44">
        <f t="shared" si="7"/>
        <v>8.908064223</v>
      </c>
      <c r="S505" s="11">
        <f t="shared" si="12"/>
        <v>88571938779</v>
      </c>
      <c r="T505" s="47">
        <f t="shared" si="13"/>
        <v>855049.2472</v>
      </c>
      <c r="U505" s="44">
        <f t="shared" si="8"/>
        <v>103586.9443</v>
      </c>
      <c r="V505" s="44">
        <f t="shared" si="9"/>
        <v>11628.44606</v>
      </c>
    </row>
    <row r="506">
      <c r="A506" s="52"/>
      <c r="B506" s="52"/>
      <c r="C506" s="52"/>
      <c r="D506" s="52"/>
      <c r="E506" s="52"/>
      <c r="F506" s="45">
        <f t="shared" si="10"/>
        <v>33.1737233</v>
      </c>
      <c r="G506" s="6">
        <f>config!$B$24</f>
        <v>800</v>
      </c>
      <c r="H506" s="6">
        <v>503.0</v>
      </c>
      <c r="I506" s="11">
        <f t="shared" si="6"/>
        <v>44405797.89</v>
      </c>
      <c r="J506" s="11">
        <v>2.0E8</v>
      </c>
      <c r="K506" s="11">
        <f t="shared" si="1"/>
        <v>3666086968</v>
      </c>
      <c r="L506" s="11">
        <f t="shared" si="2"/>
        <v>3666086968</v>
      </c>
      <c r="M506" s="46">
        <v>2.0</v>
      </c>
      <c r="N506" s="11">
        <f t="shared" si="3"/>
        <v>4888115958</v>
      </c>
      <c r="O506" s="11">
        <f t="shared" si="4"/>
        <v>9776231916</v>
      </c>
      <c r="P506" s="17">
        <f t="shared" si="5"/>
        <v>6366771035</v>
      </c>
      <c r="Q506" s="11">
        <f t="shared" si="11"/>
        <v>730434621</v>
      </c>
      <c r="R506" s="44">
        <f t="shared" si="7"/>
        <v>8.716414655</v>
      </c>
      <c r="S506" s="11">
        <f t="shared" si="12"/>
        <v>91671956636</v>
      </c>
      <c r="T506" s="47">
        <f t="shared" si="13"/>
        <v>867874.9859</v>
      </c>
      <c r="U506" s="44">
        <f t="shared" si="8"/>
        <v>105628.0664</v>
      </c>
      <c r="V506" s="44">
        <f t="shared" si="9"/>
        <v>12118.29297</v>
      </c>
    </row>
    <row r="507">
      <c r="A507" s="52"/>
      <c r="B507" s="52"/>
      <c r="C507" s="52"/>
      <c r="D507" s="52"/>
      <c r="E507" s="52"/>
      <c r="F507" s="45">
        <f t="shared" si="10"/>
        <v>33.40593936</v>
      </c>
      <c r="G507" s="6">
        <f>config!$B$24</f>
        <v>800</v>
      </c>
      <c r="H507" s="6">
        <v>504.0</v>
      </c>
      <c r="I507" s="11">
        <f t="shared" si="6"/>
        <v>45382725.44</v>
      </c>
      <c r="J507" s="11">
        <v>2.0E8</v>
      </c>
      <c r="K507" s="11">
        <f t="shared" si="1"/>
        <v>3680740882</v>
      </c>
      <c r="L507" s="11">
        <f t="shared" si="2"/>
        <v>3680740882</v>
      </c>
      <c r="M507" s="46">
        <v>2.0</v>
      </c>
      <c r="N507" s="11">
        <f t="shared" si="3"/>
        <v>4907654509</v>
      </c>
      <c r="O507" s="11">
        <f t="shared" si="4"/>
        <v>9815309018</v>
      </c>
      <c r="P507" s="17">
        <f t="shared" si="5"/>
        <v>6392219998</v>
      </c>
      <c r="Q507" s="11">
        <f t="shared" si="11"/>
        <v>749425921.2</v>
      </c>
      <c r="R507" s="44">
        <f t="shared" si="7"/>
        <v>8.529488796</v>
      </c>
      <c r="S507" s="11">
        <f t="shared" si="12"/>
        <v>94880475118</v>
      </c>
      <c r="T507" s="47">
        <f t="shared" si="13"/>
        <v>880893.1107</v>
      </c>
      <c r="U507" s="44">
        <f t="shared" si="8"/>
        <v>107709.4076</v>
      </c>
      <c r="V507" s="44">
        <f t="shared" si="9"/>
        <v>12627.88547</v>
      </c>
    </row>
    <row r="508">
      <c r="A508" s="52"/>
      <c r="B508" s="52"/>
      <c r="C508" s="52"/>
      <c r="D508" s="52"/>
      <c r="E508" s="52"/>
      <c r="F508" s="45">
        <f t="shared" si="10"/>
        <v>33.63978094</v>
      </c>
      <c r="G508" s="6">
        <f>config!$B$24</f>
        <v>800</v>
      </c>
      <c r="H508" s="6">
        <v>505.0</v>
      </c>
      <c r="I508" s="11">
        <f t="shared" si="6"/>
        <v>46381145.4</v>
      </c>
      <c r="J508" s="11">
        <v>2.0E8</v>
      </c>
      <c r="K508" s="11">
        <f t="shared" si="1"/>
        <v>3695717181</v>
      </c>
      <c r="L508" s="11">
        <f t="shared" si="2"/>
        <v>3695717181</v>
      </c>
      <c r="M508" s="46">
        <v>2.0</v>
      </c>
      <c r="N508" s="11">
        <f t="shared" si="3"/>
        <v>4927622908</v>
      </c>
      <c r="O508" s="11">
        <f t="shared" si="4"/>
        <v>9855245816</v>
      </c>
      <c r="P508" s="17">
        <f t="shared" si="5"/>
        <v>6418228838</v>
      </c>
      <c r="Q508" s="11">
        <f t="shared" si="11"/>
        <v>768910995.1</v>
      </c>
      <c r="R508" s="44">
        <f t="shared" si="7"/>
        <v>8.34716746</v>
      </c>
      <c r="S508" s="11">
        <f t="shared" si="12"/>
        <v>98201291747</v>
      </c>
      <c r="T508" s="47">
        <f t="shared" si="13"/>
        <v>894106.5073</v>
      </c>
      <c r="U508" s="44">
        <f t="shared" si="8"/>
        <v>109831.7605</v>
      </c>
      <c r="V508" s="44">
        <f t="shared" si="9"/>
        <v>13157.96778</v>
      </c>
    </row>
    <row r="509">
      <c r="A509" s="52"/>
      <c r="B509" s="52"/>
      <c r="C509" s="52"/>
      <c r="D509" s="52"/>
      <c r="E509" s="52"/>
      <c r="F509" s="45">
        <f t="shared" si="10"/>
        <v>33.87525941</v>
      </c>
      <c r="G509" s="6">
        <f>config!$B$24</f>
        <v>800</v>
      </c>
      <c r="H509" s="6">
        <v>506.0</v>
      </c>
      <c r="I509" s="11">
        <f t="shared" si="6"/>
        <v>47401530.6</v>
      </c>
      <c r="J509" s="11">
        <v>2.0E8</v>
      </c>
      <c r="K509" s="11">
        <f t="shared" si="1"/>
        <v>3711022959</v>
      </c>
      <c r="L509" s="11">
        <f t="shared" si="2"/>
        <v>3711022959</v>
      </c>
      <c r="M509" s="46">
        <v>2.0</v>
      </c>
      <c r="N509" s="11">
        <f t="shared" si="3"/>
        <v>4948030612</v>
      </c>
      <c r="O509" s="11">
        <f t="shared" si="4"/>
        <v>9896061224</v>
      </c>
      <c r="P509" s="17">
        <f t="shared" si="5"/>
        <v>6444809872</v>
      </c>
      <c r="Q509" s="11">
        <f t="shared" si="11"/>
        <v>788902681</v>
      </c>
      <c r="R509" s="44">
        <f t="shared" si="7"/>
        <v>8.169334479</v>
      </c>
      <c r="S509" s="11">
        <f t="shared" si="12"/>
        <v>101638336958</v>
      </c>
      <c r="T509" s="47">
        <f t="shared" si="13"/>
        <v>907518.1049</v>
      </c>
      <c r="U509" s="44">
        <f t="shared" si="8"/>
        <v>111995.9331</v>
      </c>
      <c r="V509" s="44">
        <f t="shared" si="9"/>
        <v>13709.30929</v>
      </c>
    </row>
    <row r="510">
      <c r="A510" s="52"/>
      <c r="B510" s="52"/>
      <c r="C510" s="52"/>
      <c r="D510" s="52"/>
      <c r="E510" s="52"/>
      <c r="F510" s="45">
        <f t="shared" si="10"/>
        <v>34.11238622</v>
      </c>
      <c r="G510" s="6">
        <f>config!$B$24</f>
        <v>800</v>
      </c>
      <c r="H510" s="6">
        <v>507.0</v>
      </c>
      <c r="I510" s="11">
        <f t="shared" si="6"/>
        <v>48444364.28</v>
      </c>
      <c r="J510" s="11">
        <v>2.0E8</v>
      </c>
      <c r="K510" s="11">
        <f t="shared" si="1"/>
        <v>3726665464</v>
      </c>
      <c r="L510" s="11">
        <f t="shared" si="2"/>
        <v>3726665464</v>
      </c>
      <c r="M510" s="46">
        <v>2.0</v>
      </c>
      <c r="N510" s="11">
        <f t="shared" si="3"/>
        <v>4968887286</v>
      </c>
      <c r="O510" s="11">
        <f t="shared" si="4"/>
        <v>9937774571</v>
      </c>
      <c r="P510" s="17">
        <f t="shared" si="5"/>
        <v>6471975689</v>
      </c>
      <c r="Q510" s="11">
        <f t="shared" si="11"/>
        <v>809414150.7</v>
      </c>
      <c r="R510" s="44">
        <f t="shared" si="7"/>
        <v>7.995876627</v>
      </c>
      <c r="S510" s="11">
        <f t="shared" si="12"/>
        <v>105195678752</v>
      </c>
      <c r="T510" s="47">
        <f t="shared" si="13"/>
        <v>921130.8765</v>
      </c>
      <c r="U510" s="44">
        <f t="shared" si="8"/>
        <v>114202.7495</v>
      </c>
      <c r="V510" s="44">
        <f t="shared" si="9"/>
        <v>14282.7053</v>
      </c>
    </row>
    <row r="511">
      <c r="A511" s="52"/>
      <c r="B511" s="52"/>
      <c r="C511" s="52"/>
      <c r="D511" s="52"/>
      <c r="E511" s="52"/>
      <c r="F511" s="45">
        <f t="shared" si="10"/>
        <v>34.35117292</v>
      </c>
      <c r="G511" s="6">
        <f>config!$B$24</f>
        <v>800</v>
      </c>
      <c r="H511" s="6">
        <v>508.0</v>
      </c>
      <c r="I511" s="11">
        <f t="shared" si="6"/>
        <v>49510140.29</v>
      </c>
      <c r="J511" s="11">
        <v>2.0E8</v>
      </c>
      <c r="K511" s="11">
        <f t="shared" si="1"/>
        <v>3742652104</v>
      </c>
      <c r="L511" s="11">
        <f t="shared" si="2"/>
        <v>3742652104</v>
      </c>
      <c r="M511" s="46">
        <v>2.0</v>
      </c>
      <c r="N511" s="11">
        <f t="shared" si="3"/>
        <v>4990202806</v>
      </c>
      <c r="O511" s="11">
        <f t="shared" si="4"/>
        <v>9980405612</v>
      </c>
      <c r="P511" s="17">
        <f t="shared" si="5"/>
        <v>6499739155</v>
      </c>
      <c r="Q511" s="11">
        <f t="shared" si="11"/>
        <v>830458918.6</v>
      </c>
      <c r="R511" s="44">
        <f t="shared" si="7"/>
        <v>7.826683547</v>
      </c>
      <c r="S511" s="11">
        <f t="shared" si="12"/>
        <v>108877527508</v>
      </c>
      <c r="T511" s="47">
        <f t="shared" si="13"/>
        <v>934947.8397</v>
      </c>
      <c r="U511" s="44">
        <f t="shared" si="8"/>
        <v>116453.05</v>
      </c>
      <c r="V511" s="44">
        <f t="shared" si="9"/>
        <v>14878.9777</v>
      </c>
    </row>
    <row r="512">
      <c r="A512" s="52"/>
      <c r="B512" s="52"/>
      <c r="C512" s="52"/>
      <c r="D512" s="52"/>
      <c r="E512" s="52"/>
      <c r="F512" s="45">
        <f t="shared" si="10"/>
        <v>34.59163114</v>
      </c>
      <c r="G512" s="6">
        <f>config!$B$24</f>
        <v>800</v>
      </c>
      <c r="H512" s="6">
        <v>509.0</v>
      </c>
      <c r="I512" s="11">
        <f t="shared" si="6"/>
        <v>50599363.38</v>
      </c>
      <c r="J512" s="11">
        <v>2.0E8</v>
      </c>
      <c r="K512" s="11">
        <f t="shared" si="1"/>
        <v>3758990451</v>
      </c>
      <c r="L512" s="11">
        <f t="shared" si="2"/>
        <v>3758990451</v>
      </c>
      <c r="M512" s="46">
        <v>2.0</v>
      </c>
      <c r="N512" s="11">
        <f t="shared" si="3"/>
        <v>5011987268</v>
      </c>
      <c r="O512" s="11">
        <f t="shared" si="4"/>
        <v>10023974535</v>
      </c>
      <c r="P512" s="17">
        <f t="shared" si="5"/>
        <v>6528113416</v>
      </c>
      <c r="Q512" s="11">
        <f t="shared" si="11"/>
        <v>852050850.5</v>
      </c>
      <c r="R512" s="44">
        <f t="shared" si="7"/>
        <v>7.661647673</v>
      </c>
      <c r="S512" s="11">
        <f t="shared" si="12"/>
        <v>112688240971</v>
      </c>
      <c r="T512" s="47">
        <f t="shared" si="13"/>
        <v>948972.0573</v>
      </c>
      <c r="U512" s="44">
        <f t="shared" si="8"/>
        <v>118747.6914</v>
      </c>
      <c r="V512" s="44">
        <f t="shared" si="9"/>
        <v>15498.97573</v>
      </c>
    </row>
    <row r="513">
      <c r="A513" s="52"/>
      <c r="B513" s="52"/>
      <c r="C513" s="52"/>
      <c r="D513" s="52"/>
      <c r="E513" s="52"/>
      <c r="F513" s="45">
        <f t="shared" si="10"/>
        <v>34.83377255</v>
      </c>
      <c r="G513" s="6">
        <f>config!$B$24</f>
        <v>800</v>
      </c>
      <c r="H513" s="6">
        <v>510.0</v>
      </c>
      <c r="I513" s="11">
        <f t="shared" si="6"/>
        <v>51712549.37</v>
      </c>
      <c r="J513" s="11">
        <v>2.0E8</v>
      </c>
      <c r="K513" s="11">
        <f t="shared" si="1"/>
        <v>3775688241</v>
      </c>
      <c r="L513" s="11">
        <f t="shared" si="2"/>
        <v>3775688241</v>
      </c>
      <c r="M513" s="46">
        <v>2.0</v>
      </c>
      <c r="N513" s="11">
        <f t="shared" si="3"/>
        <v>5034250987</v>
      </c>
      <c r="O513" s="11">
        <f t="shared" si="4"/>
        <v>10068501975</v>
      </c>
      <c r="P513" s="17">
        <f t="shared" si="5"/>
        <v>6557111911</v>
      </c>
      <c r="Q513" s="11">
        <f t="shared" si="11"/>
        <v>874204172.6</v>
      </c>
      <c r="R513" s="44">
        <f t="shared" si="7"/>
        <v>7.500664166</v>
      </c>
      <c r="S513" s="11">
        <f t="shared" si="12"/>
        <v>116632329405</v>
      </c>
      <c r="T513" s="47">
        <f t="shared" si="13"/>
        <v>963206.6381</v>
      </c>
      <c r="U513" s="44">
        <f t="shared" si="8"/>
        <v>121087.5474</v>
      </c>
      <c r="V513" s="44">
        <f t="shared" si="9"/>
        <v>16143.57671</v>
      </c>
    </row>
    <row r="514">
      <c r="A514" s="52"/>
      <c r="B514" s="52"/>
      <c r="C514" s="52"/>
      <c r="D514" s="52"/>
      <c r="E514" s="52"/>
      <c r="F514" s="45">
        <f t="shared" si="10"/>
        <v>35.07760896</v>
      </c>
      <c r="G514" s="6">
        <f>config!$B$24</f>
        <v>800</v>
      </c>
      <c r="H514" s="6">
        <v>511.0</v>
      </c>
      <c r="I514" s="11">
        <f t="shared" si="6"/>
        <v>52850225.46</v>
      </c>
      <c r="J514" s="11">
        <v>2.0E8</v>
      </c>
      <c r="K514" s="11">
        <f t="shared" si="1"/>
        <v>3792753382</v>
      </c>
      <c r="L514" s="11">
        <f t="shared" si="2"/>
        <v>3792753382</v>
      </c>
      <c r="M514" s="46">
        <v>2.0</v>
      </c>
      <c r="N514" s="11">
        <f t="shared" si="3"/>
        <v>5057004509</v>
      </c>
      <c r="O514" s="11">
        <f t="shared" si="4"/>
        <v>10114009018</v>
      </c>
      <c r="P514" s="17">
        <f t="shared" si="5"/>
        <v>6586748373</v>
      </c>
      <c r="Q514" s="11">
        <f t="shared" si="11"/>
        <v>896933481.1</v>
      </c>
      <c r="R514" s="44">
        <f t="shared" si="7"/>
        <v>7.34363084</v>
      </c>
      <c r="S514" s="11">
        <f t="shared" si="12"/>
        <v>120714460934</v>
      </c>
      <c r="T514" s="47">
        <f t="shared" si="13"/>
        <v>977654.7377</v>
      </c>
      <c r="U514" s="44">
        <f t="shared" si="8"/>
        <v>123473.5089</v>
      </c>
      <c r="V514" s="44">
        <f t="shared" si="9"/>
        <v>16813.68679</v>
      </c>
    </row>
    <row r="515">
      <c r="A515" s="52"/>
      <c r="B515" s="52"/>
      <c r="C515" s="52"/>
      <c r="D515" s="52"/>
      <c r="E515" s="52"/>
      <c r="F515" s="45">
        <f t="shared" si="10"/>
        <v>35.32315222</v>
      </c>
      <c r="G515" s="6">
        <f>config!$B$24</f>
        <v>800</v>
      </c>
      <c r="H515" s="6">
        <v>512.0</v>
      </c>
      <c r="I515" s="11">
        <f t="shared" si="6"/>
        <v>54012930.42</v>
      </c>
      <c r="J515" s="11">
        <v>2.0E8</v>
      </c>
      <c r="K515" s="11">
        <f t="shared" si="1"/>
        <v>3810193956</v>
      </c>
      <c r="L515" s="11">
        <f t="shared" si="2"/>
        <v>3810193956</v>
      </c>
      <c r="M515" s="46">
        <v>2.0</v>
      </c>
      <c r="N515" s="11">
        <f t="shared" si="3"/>
        <v>5080258608</v>
      </c>
      <c r="O515" s="11">
        <f t="shared" si="4"/>
        <v>10160517217</v>
      </c>
      <c r="P515" s="17">
        <f t="shared" si="5"/>
        <v>6617036837</v>
      </c>
      <c r="Q515" s="11">
        <f t="shared" si="11"/>
        <v>920253751.6</v>
      </c>
      <c r="R515" s="44">
        <f t="shared" si="7"/>
        <v>7.190448097</v>
      </c>
      <c r="S515" s="11">
        <f t="shared" si="12"/>
        <v>124939467067</v>
      </c>
      <c r="T515" s="47">
        <f t="shared" si="13"/>
        <v>992319.5588</v>
      </c>
      <c r="U515" s="44">
        <f t="shared" si="8"/>
        <v>125906.4844</v>
      </c>
      <c r="V515" s="44">
        <f t="shared" si="9"/>
        <v>17510.24174</v>
      </c>
    </row>
    <row r="516">
      <c r="A516" s="52"/>
      <c r="B516" s="52"/>
      <c r="C516" s="52"/>
      <c r="D516" s="52"/>
      <c r="E516" s="52"/>
      <c r="F516" s="45">
        <f t="shared" si="10"/>
        <v>35.57041429</v>
      </c>
      <c r="G516" s="6">
        <f>config!$B$24</f>
        <v>800</v>
      </c>
      <c r="H516" s="6">
        <v>513.0</v>
      </c>
      <c r="I516" s="11">
        <f t="shared" si="6"/>
        <v>55201214.89</v>
      </c>
      <c r="J516" s="11">
        <v>2.0E8</v>
      </c>
      <c r="K516" s="11">
        <f t="shared" si="1"/>
        <v>3828018223</v>
      </c>
      <c r="L516" s="11">
        <f t="shared" si="2"/>
        <v>3828018223</v>
      </c>
      <c r="M516" s="46">
        <v>2.0</v>
      </c>
      <c r="N516" s="11">
        <f t="shared" si="3"/>
        <v>5104024298</v>
      </c>
      <c r="O516" s="11">
        <f t="shared" si="4"/>
        <v>10208048595</v>
      </c>
      <c r="P516" s="17">
        <f t="shared" si="5"/>
        <v>6647991648</v>
      </c>
      <c r="Q516" s="11">
        <f t="shared" si="11"/>
        <v>944180349.1</v>
      </c>
      <c r="R516" s="44">
        <f t="shared" si="7"/>
        <v>7.041018862</v>
      </c>
      <c r="S516" s="11">
        <f t="shared" si="12"/>
        <v>129312348414</v>
      </c>
      <c r="T516" s="47">
        <f t="shared" si="13"/>
        <v>1007204.352</v>
      </c>
      <c r="U516" s="44">
        <f t="shared" si="8"/>
        <v>128387.4004</v>
      </c>
      <c r="V516" s="44">
        <f t="shared" si="9"/>
        <v>18234.2077</v>
      </c>
    </row>
    <row r="517">
      <c r="A517" s="52"/>
      <c r="B517" s="52"/>
      <c r="C517" s="52"/>
      <c r="D517" s="52"/>
      <c r="E517" s="52"/>
      <c r="F517" s="45">
        <f t="shared" si="10"/>
        <v>35.81940719</v>
      </c>
      <c r="G517" s="6">
        <f>config!$B$24</f>
        <v>800</v>
      </c>
      <c r="H517" s="6">
        <v>514.0</v>
      </c>
      <c r="I517" s="11">
        <f t="shared" si="6"/>
        <v>56415641.61</v>
      </c>
      <c r="J517" s="11">
        <v>2.0E8</v>
      </c>
      <c r="K517" s="11">
        <f t="shared" si="1"/>
        <v>3846234624</v>
      </c>
      <c r="L517" s="11">
        <f t="shared" si="2"/>
        <v>3846234624</v>
      </c>
      <c r="M517" s="46">
        <v>2.0</v>
      </c>
      <c r="N517" s="11">
        <f t="shared" si="3"/>
        <v>5128312832</v>
      </c>
      <c r="O517" s="11">
        <f t="shared" si="4"/>
        <v>10256625665</v>
      </c>
      <c r="P517" s="17">
        <f t="shared" si="5"/>
        <v>6679627464</v>
      </c>
      <c r="Q517" s="11">
        <f t="shared" si="11"/>
        <v>968729038.2</v>
      </c>
      <c r="R517" s="44">
        <f t="shared" si="7"/>
        <v>6.895248517</v>
      </c>
      <c r="S517" s="11">
        <f t="shared" si="12"/>
        <v>133838280609</v>
      </c>
      <c r="T517" s="47">
        <f t="shared" si="13"/>
        <v>1022312.417</v>
      </c>
      <c r="U517" s="44">
        <f t="shared" si="8"/>
        <v>130917.2014</v>
      </c>
      <c r="V517" s="44">
        <f t="shared" si="9"/>
        <v>18986.582</v>
      </c>
    </row>
    <row r="518">
      <c r="A518" s="52"/>
      <c r="B518" s="52"/>
      <c r="C518" s="52"/>
      <c r="D518" s="52"/>
      <c r="E518" s="52"/>
      <c r="F518" s="45">
        <f t="shared" si="10"/>
        <v>36.07014304</v>
      </c>
      <c r="G518" s="6">
        <f>config!$B$24</f>
        <v>800</v>
      </c>
      <c r="H518" s="6">
        <v>515.0</v>
      </c>
      <c r="I518" s="11">
        <f t="shared" si="6"/>
        <v>57656785.73</v>
      </c>
      <c r="J518" s="11">
        <v>2.0E8</v>
      </c>
      <c r="K518" s="11">
        <f t="shared" si="1"/>
        <v>3864851786</v>
      </c>
      <c r="L518" s="11">
        <f t="shared" si="2"/>
        <v>3864851786</v>
      </c>
      <c r="M518" s="46">
        <v>2.0</v>
      </c>
      <c r="N518" s="11">
        <f t="shared" si="3"/>
        <v>5153135715</v>
      </c>
      <c r="O518" s="11">
        <f t="shared" si="4"/>
        <v>10306271429</v>
      </c>
      <c r="P518" s="17">
        <f t="shared" si="5"/>
        <v>6711959268</v>
      </c>
      <c r="Q518" s="11">
        <f t="shared" si="11"/>
        <v>993915993.2</v>
      </c>
      <c r="R518" s="44">
        <f t="shared" si="7"/>
        <v>6.753044839</v>
      </c>
      <c r="S518" s="11">
        <f t="shared" si="12"/>
        <v>138522620430</v>
      </c>
      <c r="T518" s="47">
        <f t="shared" si="13"/>
        <v>1037647.104</v>
      </c>
      <c r="U518" s="44">
        <f t="shared" si="8"/>
        <v>133496.8507</v>
      </c>
      <c r="V518" s="44">
        <f t="shared" si="9"/>
        <v>19768.39394</v>
      </c>
    </row>
    <row r="519">
      <c r="A519" s="52"/>
      <c r="B519" s="52"/>
      <c r="C519" s="52"/>
      <c r="D519" s="52"/>
      <c r="E519" s="52"/>
      <c r="F519" s="45">
        <f t="shared" si="10"/>
        <v>36.32263404</v>
      </c>
      <c r="G519" s="6">
        <f>config!$B$24</f>
        <v>800</v>
      </c>
      <c r="H519" s="6">
        <v>516.0</v>
      </c>
      <c r="I519" s="11">
        <f t="shared" si="6"/>
        <v>58925235.01</v>
      </c>
      <c r="J519" s="11">
        <v>2.0E8</v>
      </c>
      <c r="K519" s="11">
        <f t="shared" si="1"/>
        <v>3883878525</v>
      </c>
      <c r="L519" s="11">
        <f t="shared" si="2"/>
        <v>3883878525</v>
      </c>
      <c r="M519" s="46">
        <v>2.0</v>
      </c>
      <c r="N519" s="11">
        <f t="shared" si="3"/>
        <v>5178504700</v>
      </c>
      <c r="O519" s="11">
        <f t="shared" si="4"/>
        <v>10357009401</v>
      </c>
      <c r="P519" s="17">
        <f t="shared" si="5"/>
        <v>6745002372</v>
      </c>
      <c r="Q519" s="11">
        <f t="shared" si="11"/>
        <v>1019757809</v>
      </c>
      <c r="R519" s="44">
        <f t="shared" si="7"/>
        <v>6.614317941</v>
      </c>
      <c r="S519" s="11">
        <f t="shared" si="12"/>
        <v>143370912145</v>
      </c>
      <c r="T519" s="47">
        <f t="shared" si="13"/>
        <v>1053211.81</v>
      </c>
      <c r="U519" s="44">
        <f t="shared" si="8"/>
        <v>136127.3305</v>
      </c>
      <c r="V519" s="44">
        <f t="shared" si="9"/>
        <v>20580.70563</v>
      </c>
    </row>
    <row r="520">
      <c r="A520" s="52"/>
      <c r="B520" s="52"/>
      <c r="C520" s="52"/>
      <c r="D520" s="52"/>
      <c r="E520" s="52"/>
      <c r="F520" s="45">
        <f t="shared" si="10"/>
        <v>36.57689248</v>
      </c>
      <c r="G520" s="6">
        <f>config!$B$24</f>
        <v>800</v>
      </c>
      <c r="H520" s="6">
        <v>517.0</v>
      </c>
      <c r="I520" s="11">
        <f t="shared" si="6"/>
        <v>60221590.18</v>
      </c>
      <c r="J520" s="11">
        <v>2.0E8</v>
      </c>
      <c r="K520" s="11">
        <f t="shared" si="1"/>
        <v>3903323853</v>
      </c>
      <c r="L520" s="11">
        <f t="shared" si="2"/>
        <v>3903323853</v>
      </c>
      <c r="M520" s="46">
        <v>2.0</v>
      </c>
      <c r="N520" s="11">
        <f t="shared" si="3"/>
        <v>5204431804</v>
      </c>
      <c r="O520" s="11">
        <f t="shared" si="4"/>
        <v>10408863607</v>
      </c>
      <c r="P520" s="17">
        <f t="shared" si="5"/>
        <v>6778772424</v>
      </c>
      <c r="Q520" s="11">
        <f t="shared" si="11"/>
        <v>1046271512</v>
      </c>
      <c r="R520" s="44">
        <f t="shared" si="7"/>
        <v>6.478980213</v>
      </c>
      <c r="S520" s="11">
        <f t="shared" si="12"/>
        <v>148388894070</v>
      </c>
      <c r="T520" s="47">
        <f t="shared" si="13"/>
        <v>1069009.987</v>
      </c>
      <c r="U520" s="44">
        <f t="shared" si="8"/>
        <v>138809.6424</v>
      </c>
      <c r="V520" s="44">
        <f t="shared" si="9"/>
        <v>21424.6128</v>
      </c>
    </row>
    <row r="521">
      <c r="A521" s="52"/>
      <c r="B521" s="52"/>
      <c r="C521" s="52"/>
      <c r="D521" s="52"/>
      <c r="E521" s="52"/>
      <c r="F521" s="45">
        <f t="shared" si="10"/>
        <v>36.83293073</v>
      </c>
      <c r="G521" s="6">
        <f>config!$B$24</f>
        <v>800</v>
      </c>
      <c r="H521" s="6">
        <v>518.0</v>
      </c>
      <c r="I521" s="11">
        <f t="shared" si="6"/>
        <v>61546465.17</v>
      </c>
      <c r="J521" s="11">
        <v>2.0E8</v>
      </c>
      <c r="K521" s="11">
        <f t="shared" si="1"/>
        <v>3923196978</v>
      </c>
      <c r="L521" s="11">
        <f t="shared" si="2"/>
        <v>3923196978</v>
      </c>
      <c r="M521" s="46">
        <v>2.0</v>
      </c>
      <c r="N521" s="11">
        <f t="shared" si="3"/>
        <v>5230929303</v>
      </c>
      <c r="O521" s="11">
        <f t="shared" si="4"/>
        <v>10461858607</v>
      </c>
      <c r="P521" s="17">
        <f t="shared" si="5"/>
        <v>6813285418</v>
      </c>
      <c r="Q521" s="11">
        <f t="shared" si="11"/>
        <v>1073474571</v>
      </c>
      <c r="R521" s="44">
        <f t="shared" si="7"/>
        <v>6.346946262</v>
      </c>
      <c r="S521" s="11">
        <f t="shared" si="12"/>
        <v>153582505363</v>
      </c>
      <c r="T521" s="47">
        <f t="shared" si="13"/>
        <v>1085045.137</v>
      </c>
      <c r="U521" s="44">
        <f t="shared" si="8"/>
        <v>141544.8078</v>
      </c>
      <c r="V521" s="44">
        <f t="shared" si="9"/>
        <v>22301.24566</v>
      </c>
    </row>
    <row r="522">
      <c r="A522" s="52"/>
      <c r="B522" s="52"/>
      <c r="C522" s="52"/>
      <c r="D522" s="52"/>
      <c r="E522" s="52"/>
      <c r="F522" s="45">
        <f t="shared" si="10"/>
        <v>37.09076124</v>
      </c>
      <c r="G522" s="6">
        <f>config!$B$24</f>
        <v>800</v>
      </c>
      <c r="H522" s="6">
        <v>519.0</v>
      </c>
      <c r="I522" s="11">
        <f t="shared" si="6"/>
        <v>62900487.4</v>
      </c>
      <c r="J522" s="11">
        <v>2.0E8</v>
      </c>
      <c r="K522" s="11">
        <f t="shared" si="1"/>
        <v>3943507311</v>
      </c>
      <c r="L522" s="11">
        <f t="shared" si="2"/>
        <v>3943507311</v>
      </c>
      <c r="M522" s="46">
        <v>2.0</v>
      </c>
      <c r="N522" s="11">
        <f t="shared" si="3"/>
        <v>5258009748</v>
      </c>
      <c r="O522" s="11">
        <f t="shared" si="4"/>
        <v>10516019496</v>
      </c>
      <c r="P522" s="17">
        <f t="shared" si="5"/>
        <v>6848557697</v>
      </c>
      <c r="Q522" s="11">
        <f t="shared" si="11"/>
        <v>1101384910</v>
      </c>
      <c r="R522" s="44">
        <f t="shared" si="7"/>
        <v>6.218132855</v>
      </c>
      <c r="S522" s="11">
        <f t="shared" si="12"/>
        <v>158957893050</v>
      </c>
      <c r="T522" s="47">
        <f t="shared" si="13"/>
        <v>1101320.814</v>
      </c>
      <c r="U522" s="44">
        <f t="shared" si="8"/>
        <v>144333.868</v>
      </c>
      <c r="V522" s="44">
        <f t="shared" si="9"/>
        <v>23211.76973</v>
      </c>
    </row>
    <row r="523">
      <c r="A523" s="52"/>
      <c r="B523" s="52"/>
      <c r="C523" s="52"/>
      <c r="D523" s="52"/>
      <c r="E523" s="52"/>
      <c r="F523" s="45">
        <f t="shared" si="10"/>
        <v>37.35039657</v>
      </c>
      <c r="G523" s="6">
        <f>config!$B$24</f>
        <v>800</v>
      </c>
      <c r="H523" s="6">
        <v>520.0</v>
      </c>
      <c r="I523" s="11">
        <f t="shared" si="6"/>
        <v>64284298.13</v>
      </c>
      <c r="J523" s="11">
        <v>2.0E8</v>
      </c>
      <c r="K523" s="11">
        <f t="shared" si="1"/>
        <v>3964264472</v>
      </c>
      <c r="L523" s="11">
        <f t="shared" si="2"/>
        <v>3964264472</v>
      </c>
      <c r="M523" s="46">
        <v>2.0</v>
      </c>
      <c r="N523" s="11">
        <f t="shared" si="3"/>
        <v>5285685963</v>
      </c>
      <c r="O523" s="11">
        <f t="shared" si="4"/>
        <v>10571371925</v>
      </c>
      <c r="P523" s="17">
        <f t="shared" si="5"/>
        <v>6884605966</v>
      </c>
      <c r="Q523" s="11">
        <f t="shared" si="11"/>
        <v>1130020918</v>
      </c>
      <c r="R523" s="44">
        <f t="shared" si="7"/>
        <v>6.092458871</v>
      </c>
      <c r="S523" s="11">
        <f t="shared" si="12"/>
        <v>164521419307</v>
      </c>
      <c r="T523" s="47">
        <f t="shared" si="13"/>
        <v>1117840.626</v>
      </c>
      <c r="U523" s="44">
        <f t="shared" si="8"/>
        <v>147177.8851</v>
      </c>
      <c r="V523" s="44">
        <f t="shared" si="9"/>
        <v>24157.38673</v>
      </c>
    </row>
    <row r="524">
      <c r="A524" s="52"/>
      <c r="B524" s="52"/>
      <c r="C524" s="52"/>
      <c r="D524" s="52"/>
      <c r="E524" s="52"/>
      <c r="F524" s="45">
        <f t="shared" si="10"/>
        <v>37.61184935</v>
      </c>
      <c r="G524" s="6">
        <f>config!$B$24</f>
        <v>800</v>
      </c>
      <c r="H524" s="6">
        <v>521.0</v>
      </c>
      <c r="I524" s="11">
        <f t="shared" si="6"/>
        <v>65698552.68</v>
      </c>
      <c r="J524" s="11">
        <v>2.0E8</v>
      </c>
      <c r="K524" s="11">
        <f t="shared" si="1"/>
        <v>3985478290</v>
      </c>
      <c r="L524" s="11">
        <f t="shared" si="2"/>
        <v>3985478290</v>
      </c>
      <c r="M524" s="46">
        <v>2.0</v>
      </c>
      <c r="N524" s="11">
        <f t="shared" si="3"/>
        <v>5313971054</v>
      </c>
      <c r="O524" s="11">
        <f t="shared" si="4"/>
        <v>10627942107</v>
      </c>
      <c r="P524" s="17">
        <f t="shared" si="5"/>
        <v>6921447297</v>
      </c>
      <c r="Q524" s="11">
        <f t="shared" si="11"/>
        <v>1159401462</v>
      </c>
      <c r="R524" s="44">
        <f t="shared" si="7"/>
        <v>5.96984524</v>
      </c>
      <c r="S524" s="11">
        <f t="shared" si="12"/>
        <v>170279668983</v>
      </c>
      <c r="T524" s="47">
        <f t="shared" si="13"/>
        <v>1134608.236</v>
      </c>
      <c r="U524" s="44">
        <f t="shared" si="8"/>
        <v>150077.942</v>
      </c>
      <c r="V524" s="44">
        <f t="shared" si="9"/>
        <v>25139.33543</v>
      </c>
    </row>
    <row r="525">
      <c r="A525" s="52"/>
      <c r="B525" s="52"/>
      <c r="C525" s="52"/>
      <c r="D525" s="52"/>
      <c r="E525" s="52"/>
      <c r="F525" s="45">
        <f t="shared" si="10"/>
        <v>37.87513229</v>
      </c>
      <c r="G525" s="6">
        <f>config!$B$24</f>
        <v>800</v>
      </c>
      <c r="H525" s="6">
        <v>522.0</v>
      </c>
      <c r="I525" s="11">
        <f t="shared" si="6"/>
        <v>67143920.84</v>
      </c>
      <c r="J525" s="11">
        <v>2.0E8</v>
      </c>
      <c r="K525" s="11">
        <f t="shared" si="1"/>
        <v>4007158813</v>
      </c>
      <c r="L525" s="11">
        <f t="shared" si="2"/>
        <v>4007158813</v>
      </c>
      <c r="M525" s="46">
        <v>2.0</v>
      </c>
      <c r="N525" s="11">
        <f t="shared" si="3"/>
        <v>5342878417</v>
      </c>
      <c r="O525" s="11">
        <f t="shared" si="4"/>
        <v>10685756834</v>
      </c>
      <c r="P525" s="17">
        <f t="shared" si="5"/>
        <v>6959099138</v>
      </c>
      <c r="Q525" s="11">
        <f t="shared" si="11"/>
        <v>1189545900</v>
      </c>
      <c r="R525" s="44">
        <f t="shared" si="7"/>
        <v>5.850214892</v>
      </c>
      <c r="S525" s="11">
        <f t="shared" si="12"/>
        <v>176239457397</v>
      </c>
      <c r="T525" s="47">
        <f t="shared" si="13"/>
        <v>1151627.359</v>
      </c>
      <c r="U525" s="44">
        <f t="shared" si="8"/>
        <v>153035.1428</v>
      </c>
      <c r="V525" s="44">
        <f t="shared" si="9"/>
        <v>26158.89256</v>
      </c>
    </row>
    <row r="526">
      <c r="A526" s="52"/>
      <c r="B526" s="52"/>
      <c r="C526" s="52"/>
      <c r="D526" s="52"/>
      <c r="E526" s="52"/>
      <c r="F526" s="45">
        <f t="shared" si="10"/>
        <v>38.14025822</v>
      </c>
      <c r="G526" s="6">
        <f>config!$B$24</f>
        <v>800</v>
      </c>
      <c r="H526" s="6">
        <v>523.0</v>
      </c>
      <c r="I526" s="11">
        <f t="shared" si="6"/>
        <v>68621087.1</v>
      </c>
      <c r="J526" s="11">
        <v>2.0E8</v>
      </c>
      <c r="K526" s="11">
        <f t="shared" si="1"/>
        <v>4029316307</v>
      </c>
      <c r="L526" s="11">
        <f t="shared" si="2"/>
        <v>4029316307</v>
      </c>
      <c r="M526" s="46">
        <v>2.0</v>
      </c>
      <c r="N526" s="11">
        <f t="shared" si="3"/>
        <v>5372421742</v>
      </c>
      <c r="O526" s="11">
        <f t="shared" si="4"/>
        <v>10744843484</v>
      </c>
      <c r="P526" s="17">
        <f t="shared" si="5"/>
        <v>6997579319</v>
      </c>
      <c r="Q526" s="11">
        <f t="shared" si="11"/>
        <v>1220474093</v>
      </c>
      <c r="R526" s="44">
        <f t="shared" si="7"/>
        <v>5.733492713</v>
      </c>
      <c r="S526" s="11">
        <f t="shared" si="12"/>
        <v>182407838406</v>
      </c>
      <c r="T526" s="47">
        <f t="shared" si="13"/>
        <v>1168901.77</v>
      </c>
      <c r="U526" s="44">
        <f t="shared" si="8"/>
        <v>156050.6136</v>
      </c>
      <c r="V526" s="44">
        <f t="shared" si="9"/>
        <v>27217.37367</v>
      </c>
    </row>
    <row r="527">
      <c r="A527" s="52"/>
      <c r="B527" s="52"/>
      <c r="C527" s="52"/>
      <c r="D527" s="52"/>
      <c r="E527" s="52"/>
      <c r="F527" s="45">
        <f t="shared" si="10"/>
        <v>38.40724003</v>
      </c>
      <c r="G527" s="6">
        <f>config!$B$24</f>
        <v>800</v>
      </c>
      <c r="H527" s="6">
        <v>524.0</v>
      </c>
      <c r="I527" s="11">
        <f t="shared" si="6"/>
        <v>70130751.02</v>
      </c>
      <c r="J527" s="11">
        <v>2.0E8</v>
      </c>
      <c r="K527" s="11">
        <f t="shared" si="1"/>
        <v>4051961265</v>
      </c>
      <c r="L527" s="11">
        <f t="shared" si="2"/>
        <v>4051961265</v>
      </c>
      <c r="M527" s="46">
        <v>2.0</v>
      </c>
      <c r="N527" s="11">
        <f t="shared" si="3"/>
        <v>5402615020</v>
      </c>
      <c r="O527" s="11">
        <f t="shared" si="4"/>
        <v>10805230041</v>
      </c>
      <c r="P527" s="17">
        <f t="shared" si="5"/>
        <v>7036906064</v>
      </c>
      <c r="Q527" s="11">
        <f t="shared" si="11"/>
        <v>1252206420</v>
      </c>
      <c r="R527" s="44">
        <f t="shared" si="7"/>
        <v>5.619605485</v>
      </c>
      <c r="S527" s="11">
        <f t="shared" si="12"/>
        <v>188792112750</v>
      </c>
      <c r="T527" s="47">
        <f t="shared" si="13"/>
        <v>1186435.296</v>
      </c>
      <c r="U527" s="44">
        <f t="shared" si="8"/>
        <v>159125.5025</v>
      </c>
      <c r="V527" s="44">
        <f t="shared" si="9"/>
        <v>28316.1341</v>
      </c>
    </row>
    <row r="528">
      <c r="A528" s="52"/>
      <c r="B528" s="52"/>
      <c r="C528" s="52"/>
      <c r="D528" s="52"/>
      <c r="E528" s="52"/>
      <c r="F528" s="45">
        <f t="shared" si="10"/>
        <v>38.67609071</v>
      </c>
      <c r="G528" s="6">
        <f>config!$B$24</f>
        <v>800</v>
      </c>
      <c r="H528" s="6">
        <v>525.0</v>
      </c>
      <c r="I528" s="11">
        <f t="shared" si="6"/>
        <v>71673627.54</v>
      </c>
      <c r="J528" s="11">
        <v>2.0E8</v>
      </c>
      <c r="K528" s="11">
        <f t="shared" si="1"/>
        <v>4075104413</v>
      </c>
      <c r="L528" s="11">
        <f t="shared" si="2"/>
        <v>4075104413</v>
      </c>
      <c r="M528" s="46">
        <v>2.0</v>
      </c>
      <c r="N528" s="11">
        <f t="shared" si="3"/>
        <v>5433472551</v>
      </c>
      <c r="O528" s="11">
        <f t="shared" si="4"/>
        <v>10866945102</v>
      </c>
      <c r="P528" s="17">
        <f t="shared" si="5"/>
        <v>7077097997</v>
      </c>
      <c r="Q528" s="11">
        <f t="shared" si="11"/>
        <v>1284763787</v>
      </c>
      <c r="R528" s="44">
        <f t="shared" si="7"/>
        <v>5.508481848</v>
      </c>
      <c r="S528" s="11">
        <f t="shared" si="12"/>
        <v>195399836696</v>
      </c>
      <c r="T528" s="47">
        <f t="shared" si="13"/>
        <v>1204231.826</v>
      </c>
      <c r="U528" s="44">
        <f t="shared" si="8"/>
        <v>162260.9804</v>
      </c>
      <c r="V528" s="44">
        <f t="shared" si="9"/>
        <v>29456.56986</v>
      </c>
    </row>
    <row r="529">
      <c r="A529" s="52"/>
      <c r="B529" s="52"/>
      <c r="C529" s="52"/>
      <c r="D529" s="52"/>
      <c r="E529" s="52"/>
      <c r="F529" s="45">
        <f t="shared" si="10"/>
        <v>38.94682334</v>
      </c>
      <c r="G529" s="6">
        <f>config!$B$24</f>
        <v>800</v>
      </c>
      <c r="H529" s="6">
        <v>526.0</v>
      </c>
      <c r="I529" s="11">
        <f t="shared" si="6"/>
        <v>73250447.35</v>
      </c>
      <c r="J529" s="11">
        <v>2.0E8</v>
      </c>
      <c r="K529" s="11">
        <f t="shared" si="1"/>
        <v>4098756710</v>
      </c>
      <c r="L529" s="11">
        <f t="shared" si="2"/>
        <v>4098756710</v>
      </c>
      <c r="M529" s="46">
        <v>2.0</v>
      </c>
      <c r="N529" s="11">
        <f t="shared" si="3"/>
        <v>5465008947</v>
      </c>
      <c r="O529" s="11">
        <f t="shared" si="4"/>
        <v>10930017894</v>
      </c>
      <c r="P529" s="17">
        <f t="shared" si="5"/>
        <v>7118174153</v>
      </c>
      <c r="Q529" s="11">
        <f t="shared" si="11"/>
        <v>1318167645</v>
      </c>
      <c r="R529" s="44">
        <f t="shared" si="7"/>
        <v>5.400052247</v>
      </c>
      <c r="S529" s="11">
        <f t="shared" si="12"/>
        <v>202238830981</v>
      </c>
      <c r="T529" s="47">
        <f t="shared" si="13"/>
        <v>1222295.303</v>
      </c>
      <c r="U529" s="44">
        <f t="shared" si="8"/>
        <v>165458.2411</v>
      </c>
      <c r="V529" s="44">
        <f t="shared" si="9"/>
        <v>30640.11856</v>
      </c>
    </row>
    <row r="530">
      <c r="A530" s="52"/>
      <c r="B530" s="52"/>
      <c r="C530" s="52"/>
      <c r="D530" s="52"/>
      <c r="E530" s="52"/>
      <c r="F530" s="45">
        <f t="shared" si="10"/>
        <v>39.2194511</v>
      </c>
      <c r="G530" s="6">
        <f>config!$B$24</f>
        <v>800</v>
      </c>
      <c r="H530" s="6">
        <v>527.0</v>
      </c>
      <c r="I530" s="11">
        <f t="shared" si="6"/>
        <v>74861957.19</v>
      </c>
      <c r="J530" s="11">
        <v>2.0E8</v>
      </c>
      <c r="K530" s="11">
        <f t="shared" si="1"/>
        <v>4122929358</v>
      </c>
      <c r="L530" s="11">
        <f t="shared" si="2"/>
        <v>4122929358</v>
      </c>
      <c r="M530" s="46">
        <v>2.0</v>
      </c>
      <c r="N530" s="11">
        <f t="shared" si="3"/>
        <v>5497239144</v>
      </c>
      <c r="O530" s="11">
        <f t="shared" si="4"/>
        <v>10994478288</v>
      </c>
      <c r="P530" s="17">
        <f t="shared" si="5"/>
        <v>7160153985</v>
      </c>
      <c r="Q530" s="11">
        <f t="shared" si="11"/>
        <v>1352440004</v>
      </c>
      <c r="R530" s="44">
        <f t="shared" si="7"/>
        <v>5.294248887</v>
      </c>
      <c r="S530" s="11">
        <f t="shared" si="12"/>
        <v>209317190065</v>
      </c>
      <c r="T530" s="47">
        <f t="shared" si="13"/>
        <v>1240629.733</v>
      </c>
      <c r="U530" s="44">
        <f t="shared" si="8"/>
        <v>168718.502</v>
      </c>
      <c r="V530" s="44">
        <f t="shared" si="9"/>
        <v>31868.26037</v>
      </c>
    </row>
    <row r="531">
      <c r="A531" s="52"/>
      <c r="B531" s="52"/>
      <c r="C531" s="52"/>
      <c r="D531" s="52"/>
      <c r="E531" s="52"/>
      <c r="F531" s="45">
        <f t="shared" si="10"/>
        <v>39.49398726</v>
      </c>
      <c r="G531" s="6">
        <f>config!$B$24</f>
        <v>800</v>
      </c>
      <c r="H531" s="6">
        <v>528.0</v>
      </c>
      <c r="I531" s="11">
        <f t="shared" si="6"/>
        <v>76508920.25</v>
      </c>
      <c r="J531" s="11">
        <v>2.0E8</v>
      </c>
      <c r="K531" s="11">
        <f t="shared" si="1"/>
        <v>4147633804</v>
      </c>
      <c r="L531" s="11">
        <f t="shared" si="2"/>
        <v>4147633804</v>
      </c>
      <c r="M531" s="46">
        <v>2.0</v>
      </c>
      <c r="N531" s="11">
        <f t="shared" si="3"/>
        <v>5530178405</v>
      </c>
      <c r="O531" s="11">
        <f t="shared" si="4"/>
        <v>11060356810</v>
      </c>
      <c r="P531" s="17">
        <f t="shared" si="5"/>
        <v>7203057372</v>
      </c>
      <c r="Q531" s="11">
        <f t="shared" si="11"/>
        <v>1387603444</v>
      </c>
      <c r="R531" s="44">
        <f t="shared" si="7"/>
        <v>5.19100569</v>
      </c>
      <c r="S531" s="11">
        <f t="shared" si="12"/>
        <v>216643291717</v>
      </c>
      <c r="T531" s="47">
        <f t="shared" si="13"/>
        <v>1259239.179</v>
      </c>
      <c r="U531" s="44">
        <f t="shared" si="8"/>
        <v>172043.0045</v>
      </c>
      <c r="V531" s="44">
        <f t="shared" si="9"/>
        <v>33142.51896</v>
      </c>
    </row>
    <row r="532">
      <c r="A532" s="52"/>
      <c r="B532" s="52"/>
      <c r="C532" s="52"/>
      <c r="D532" s="52"/>
      <c r="E532" s="52"/>
      <c r="F532" s="45">
        <f t="shared" si="10"/>
        <v>39.77044517</v>
      </c>
      <c r="G532" s="6">
        <f>config!$B$24</f>
        <v>800</v>
      </c>
      <c r="H532" s="6">
        <v>529.0</v>
      </c>
      <c r="I532" s="11">
        <f t="shared" si="6"/>
        <v>78192116.49</v>
      </c>
      <c r="J532" s="11">
        <v>2.0E8</v>
      </c>
      <c r="K532" s="11">
        <f t="shared" si="1"/>
        <v>4172881747</v>
      </c>
      <c r="L532" s="11">
        <f t="shared" si="2"/>
        <v>4172881747</v>
      </c>
      <c r="M532" s="46">
        <v>2.0</v>
      </c>
      <c r="N532" s="11">
        <f t="shared" si="3"/>
        <v>5563842330</v>
      </c>
      <c r="O532" s="11">
        <f t="shared" si="4"/>
        <v>11127684660</v>
      </c>
      <c r="P532" s="17">
        <f t="shared" si="5"/>
        <v>7246904635</v>
      </c>
      <c r="Q532" s="11">
        <f t="shared" si="11"/>
        <v>1423681133</v>
      </c>
      <c r="R532" s="44">
        <f t="shared" si="7"/>
        <v>5.09025825</v>
      </c>
      <c r="S532" s="11">
        <f t="shared" si="12"/>
        <v>224225806928</v>
      </c>
      <c r="T532" s="47">
        <f t="shared" si="13"/>
        <v>1278127.766</v>
      </c>
      <c r="U532" s="44">
        <f t="shared" si="8"/>
        <v>175433.0145</v>
      </c>
      <c r="V532" s="44">
        <f t="shared" si="9"/>
        <v>34464.46248</v>
      </c>
    </row>
    <row r="533">
      <c r="A533" s="52"/>
      <c r="B533" s="52"/>
      <c r="C533" s="52"/>
      <c r="D533" s="52"/>
      <c r="E533" s="52"/>
      <c r="F533" s="45">
        <f t="shared" si="10"/>
        <v>40.04883829</v>
      </c>
      <c r="G533" s="6">
        <f>config!$B$24</f>
        <v>800</v>
      </c>
      <c r="H533" s="6">
        <v>530.0</v>
      </c>
      <c r="I533" s="11">
        <f t="shared" si="6"/>
        <v>79912343.05</v>
      </c>
      <c r="J533" s="11">
        <v>2.0E8</v>
      </c>
      <c r="K533" s="11">
        <f t="shared" si="1"/>
        <v>4198685146</v>
      </c>
      <c r="L533" s="11">
        <f t="shared" si="2"/>
        <v>4198685146</v>
      </c>
      <c r="M533" s="46">
        <v>2.0</v>
      </c>
      <c r="N533" s="11">
        <f t="shared" si="3"/>
        <v>5598246861</v>
      </c>
      <c r="O533" s="11">
        <f t="shared" si="4"/>
        <v>11196493722</v>
      </c>
      <c r="P533" s="17">
        <f t="shared" si="5"/>
        <v>7291716537</v>
      </c>
      <c r="Q533" s="11">
        <f t="shared" si="11"/>
        <v>1460696843</v>
      </c>
      <c r="R533" s="44">
        <f t="shared" si="7"/>
        <v>4.991943792</v>
      </c>
      <c r="S533" s="11">
        <f t="shared" si="12"/>
        <v>232073710170</v>
      </c>
      <c r="T533" s="47">
        <f t="shared" si="13"/>
        <v>1297299.683</v>
      </c>
      <c r="U533" s="44">
        <f t="shared" si="8"/>
        <v>178889.8226</v>
      </c>
      <c r="V533" s="44">
        <f t="shared" si="9"/>
        <v>35835.7045</v>
      </c>
    </row>
    <row r="534">
      <c r="A534" s="52"/>
      <c r="B534" s="52"/>
      <c r="C534" s="52"/>
      <c r="D534" s="52"/>
      <c r="E534" s="52"/>
      <c r="F534" s="45">
        <f t="shared" si="10"/>
        <v>40.32918016</v>
      </c>
      <c r="G534" s="6">
        <f>config!$B$24</f>
        <v>800</v>
      </c>
      <c r="H534" s="6">
        <v>531.0</v>
      </c>
      <c r="I534" s="11">
        <f t="shared" si="6"/>
        <v>81670414.6</v>
      </c>
      <c r="J534" s="11">
        <v>2.0E8</v>
      </c>
      <c r="K534" s="11">
        <f t="shared" si="1"/>
        <v>4225056219</v>
      </c>
      <c r="L534" s="11">
        <f t="shared" si="2"/>
        <v>4225056219</v>
      </c>
      <c r="M534" s="46">
        <v>2.0</v>
      </c>
      <c r="N534" s="11">
        <f t="shared" si="3"/>
        <v>5633408292</v>
      </c>
      <c r="O534" s="11">
        <f t="shared" si="4"/>
        <v>11266816584</v>
      </c>
      <c r="P534" s="17">
        <f t="shared" si="5"/>
        <v>7337514300</v>
      </c>
      <c r="Q534" s="11">
        <f t="shared" si="11"/>
        <v>1498674961</v>
      </c>
      <c r="R534" s="44">
        <f t="shared" si="7"/>
        <v>4.896001129</v>
      </c>
      <c r="S534" s="11">
        <f t="shared" si="12"/>
        <v>240196290026</v>
      </c>
      <c r="T534" s="47">
        <f t="shared" si="13"/>
        <v>1316759.178</v>
      </c>
      <c r="U534" s="44">
        <f t="shared" si="8"/>
        <v>182414.7452</v>
      </c>
      <c r="V534" s="44">
        <f t="shared" si="9"/>
        <v>37257.90506</v>
      </c>
    </row>
    <row r="535">
      <c r="A535" s="52"/>
      <c r="B535" s="52"/>
      <c r="C535" s="52"/>
      <c r="D535" s="52"/>
      <c r="E535" s="52"/>
      <c r="F535" s="45">
        <f t="shared" si="10"/>
        <v>40.61148442</v>
      </c>
      <c r="G535" s="6">
        <f>config!$B$24</f>
        <v>800</v>
      </c>
      <c r="H535" s="6">
        <v>532.0</v>
      </c>
      <c r="I535" s="11">
        <f t="shared" si="6"/>
        <v>83467163.72</v>
      </c>
      <c r="J535" s="11">
        <v>2.0E8</v>
      </c>
      <c r="K535" s="11">
        <f t="shared" si="1"/>
        <v>4252007456</v>
      </c>
      <c r="L535" s="11">
        <f t="shared" si="2"/>
        <v>4252007456</v>
      </c>
      <c r="M535" s="46">
        <v>2.0</v>
      </c>
      <c r="N535" s="11">
        <f t="shared" si="3"/>
        <v>5669343274</v>
      </c>
      <c r="O535" s="11">
        <f t="shared" si="4"/>
        <v>11338686549</v>
      </c>
      <c r="P535" s="17">
        <f t="shared" si="5"/>
        <v>7384319615</v>
      </c>
      <c r="Q535" s="11">
        <f t="shared" si="11"/>
        <v>1537640510</v>
      </c>
      <c r="R535" s="44">
        <f t="shared" si="7"/>
        <v>4.802370625</v>
      </c>
      <c r="S535" s="11">
        <f t="shared" si="12"/>
        <v>248603160177</v>
      </c>
      <c r="T535" s="47">
        <f t="shared" si="13"/>
        <v>1336510.566</v>
      </c>
      <c r="U535" s="44">
        <f t="shared" si="8"/>
        <v>186009.1245</v>
      </c>
      <c r="V535" s="44">
        <f t="shared" si="9"/>
        <v>38732.77158</v>
      </c>
    </row>
    <row r="536">
      <c r="A536" s="52"/>
      <c r="B536" s="52"/>
      <c r="C536" s="52"/>
      <c r="D536" s="52"/>
      <c r="E536" s="52"/>
      <c r="F536" s="45">
        <f t="shared" si="10"/>
        <v>40.89576481</v>
      </c>
      <c r="G536" s="6">
        <f>config!$B$24</f>
        <v>800</v>
      </c>
      <c r="H536" s="6">
        <v>533.0</v>
      </c>
      <c r="I536" s="11">
        <f t="shared" si="6"/>
        <v>85303441.32</v>
      </c>
      <c r="J536" s="11">
        <v>2.0E8</v>
      </c>
      <c r="K536" s="11">
        <f t="shared" si="1"/>
        <v>4279551620</v>
      </c>
      <c r="L536" s="11">
        <f t="shared" si="2"/>
        <v>4279551620</v>
      </c>
      <c r="M536" s="46">
        <v>2.0</v>
      </c>
      <c r="N536" s="11">
        <f t="shared" si="3"/>
        <v>5706068826</v>
      </c>
      <c r="O536" s="11">
        <f t="shared" si="4"/>
        <v>11412137653</v>
      </c>
      <c r="P536" s="17">
        <f t="shared" si="5"/>
        <v>7432154647</v>
      </c>
      <c r="Q536" s="11">
        <f t="shared" si="11"/>
        <v>1577619163</v>
      </c>
      <c r="R536" s="44">
        <f t="shared" si="7"/>
        <v>4.710994149</v>
      </c>
      <c r="S536" s="11">
        <f t="shared" si="12"/>
        <v>257304270783</v>
      </c>
      <c r="T536" s="47">
        <f t="shared" si="13"/>
        <v>1356558.224</v>
      </c>
      <c r="U536" s="44">
        <f t="shared" si="8"/>
        <v>189674.3289</v>
      </c>
      <c r="V536" s="44">
        <f t="shared" si="9"/>
        <v>40262.05995</v>
      </c>
    </row>
    <row r="537">
      <c r="A537" s="52"/>
      <c r="B537" s="52"/>
      <c r="C537" s="52"/>
      <c r="D537" s="52"/>
      <c r="E537" s="52"/>
      <c r="F537" s="45">
        <f t="shared" si="10"/>
        <v>41.18203516</v>
      </c>
      <c r="G537" s="6">
        <f>config!$B$24</f>
        <v>800</v>
      </c>
      <c r="H537" s="6">
        <v>534.0</v>
      </c>
      <c r="I537" s="11">
        <f t="shared" si="6"/>
        <v>87180117.03</v>
      </c>
      <c r="J537" s="11">
        <v>2.0E8</v>
      </c>
      <c r="K537" s="11">
        <f t="shared" si="1"/>
        <v>4307701756</v>
      </c>
      <c r="L537" s="11">
        <f t="shared" si="2"/>
        <v>4307701756</v>
      </c>
      <c r="M537" s="46">
        <v>2.0</v>
      </c>
      <c r="N537" s="11">
        <f t="shared" si="3"/>
        <v>5743602341</v>
      </c>
      <c r="O537" s="11">
        <f t="shared" si="4"/>
        <v>11487204681</v>
      </c>
      <c r="P537" s="17">
        <f t="shared" si="5"/>
        <v>7481042049</v>
      </c>
      <c r="Q537" s="11">
        <f t="shared" si="11"/>
        <v>1618637261</v>
      </c>
      <c r="R537" s="44">
        <f t="shared" si="7"/>
        <v>4.621815047</v>
      </c>
      <c r="S537" s="11">
        <f t="shared" si="12"/>
        <v>266309920260</v>
      </c>
      <c r="T537" s="47">
        <f t="shared" si="13"/>
        <v>1376906.598</v>
      </c>
      <c r="U537" s="44">
        <f t="shared" si="8"/>
        <v>193411.7541</v>
      </c>
      <c r="V537" s="44">
        <f t="shared" si="9"/>
        <v>41847.57549</v>
      </c>
    </row>
    <row r="538">
      <c r="A538" s="52"/>
      <c r="B538" s="52"/>
      <c r="C538" s="52"/>
      <c r="D538" s="52"/>
      <c r="E538" s="52"/>
      <c r="F538" s="45">
        <f t="shared" si="10"/>
        <v>41.47030941</v>
      </c>
      <c r="G538" s="6">
        <f>config!$B$24</f>
        <v>800</v>
      </c>
      <c r="H538" s="6">
        <v>535.0</v>
      </c>
      <c r="I538" s="11">
        <f t="shared" si="6"/>
        <v>89098079.61</v>
      </c>
      <c r="J538" s="11">
        <v>2.0E8</v>
      </c>
      <c r="K538" s="11">
        <f t="shared" si="1"/>
        <v>4336471194</v>
      </c>
      <c r="L538" s="11">
        <f t="shared" si="2"/>
        <v>4336471194</v>
      </c>
      <c r="M538" s="46">
        <v>2.0</v>
      </c>
      <c r="N538" s="11">
        <f t="shared" si="3"/>
        <v>5781961592</v>
      </c>
      <c r="O538" s="11">
        <f t="shared" si="4"/>
        <v>11563923184</v>
      </c>
      <c r="P538" s="17">
        <f t="shared" si="5"/>
        <v>7531004974</v>
      </c>
      <c r="Q538" s="11">
        <f t="shared" si="11"/>
        <v>1660721830</v>
      </c>
      <c r="R538" s="44">
        <f t="shared" si="7"/>
        <v>4.534778093</v>
      </c>
      <c r="S538" s="11">
        <f t="shared" si="12"/>
        <v>275630767470</v>
      </c>
      <c r="T538" s="47">
        <f t="shared" si="13"/>
        <v>1397560.197</v>
      </c>
      <c r="U538" s="44">
        <f t="shared" si="8"/>
        <v>197222.8231</v>
      </c>
      <c r="V538" s="44">
        <f t="shared" si="9"/>
        <v>43491.174</v>
      </c>
    </row>
    <row r="539">
      <c r="A539" s="52"/>
      <c r="B539" s="52"/>
      <c r="C539" s="52"/>
      <c r="D539" s="52"/>
      <c r="E539" s="52"/>
      <c r="F539" s="45">
        <f t="shared" si="10"/>
        <v>41.76060157</v>
      </c>
      <c r="G539" s="6">
        <f>config!$B$24</f>
        <v>800</v>
      </c>
      <c r="H539" s="6">
        <v>536.0</v>
      </c>
      <c r="I539" s="11">
        <f t="shared" si="6"/>
        <v>91058237.36</v>
      </c>
      <c r="J539" s="11">
        <v>2.0E8</v>
      </c>
      <c r="K539" s="11">
        <f t="shared" si="1"/>
        <v>4365873560</v>
      </c>
      <c r="L539" s="11">
        <f t="shared" si="2"/>
        <v>4365873560</v>
      </c>
      <c r="M539" s="46">
        <v>2.0</v>
      </c>
      <c r="N539" s="11">
        <f t="shared" si="3"/>
        <v>5821164747</v>
      </c>
      <c r="O539" s="11">
        <f t="shared" si="4"/>
        <v>11642329494</v>
      </c>
      <c r="P539" s="17">
        <f t="shared" si="5"/>
        <v>7582067083</v>
      </c>
      <c r="Q539" s="11">
        <f t="shared" si="11"/>
        <v>1703900598</v>
      </c>
      <c r="R539" s="44">
        <f t="shared" si="7"/>
        <v>4.449829464</v>
      </c>
      <c r="S539" s="11">
        <f t="shared" si="12"/>
        <v>285277844331</v>
      </c>
      <c r="T539" s="47">
        <f t="shared" si="13"/>
        <v>1418523.6</v>
      </c>
      <c r="U539" s="44">
        <f t="shared" si="8"/>
        <v>201108.9871</v>
      </c>
      <c r="V539" s="44">
        <f t="shared" si="9"/>
        <v>45194.7628</v>
      </c>
    </row>
    <row r="540">
      <c r="A540" s="52"/>
      <c r="B540" s="52"/>
      <c r="C540" s="52"/>
      <c r="D540" s="52"/>
      <c r="E540" s="52"/>
      <c r="F540" s="45">
        <f t="shared" si="10"/>
        <v>42.05292579</v>
      </c>
      <c r="G540" s="6">
        <f>config!$B$24</f>
        <v>800</v>
      </c>
      <c r="H540" s="6">
        <v>537.0</v>
      </c>
      <c r="I540" s="11">
        <f t="shared" si="6"/>
        <v>93061518.58</v>
      </c>
      <c r="J540" s="11">
        <v>2.0E8</v>
      </c>
      <c r="K540" s="11">
        <f t="shared" si="1"/>
        <v>4395922779</v>
      </c>
      <c r="L540" s="11">
        <f t="shared" si="2"/>
        <v>4395922779</v>
      </c>
      <c r="M540" s="46">
        <v>2.0</v>
      </c>
      <c r="N540" s="11">
        <f t="shared" si="3"/>
        <v>5861230372</v>
      </c>
      <c r="O540" s="11">
        <f t="shared" si="4"/>
        <v>11722460743</v>
      </c>
      <c r="P540" s="17">
        <f t="shared" si="5"/>
        <v>7634252559</v>
      </c>
      <c r="Q540" s="11">
        <f t="shared" si="11"/>
        <v>1748202013</v>
      </c>
      <c r="R540" s="44">
        <f t="shared" si="7"/>
        <v>4.366916696</v>
      </c>
      <c r="S540" s="11">
        <f t="shared" si="12"/>
        <v>295262568883</v>
      </c>
      <c r="T540" s="47">
        <f t="shared" si="13"/>
        <v>1439801.454</v>
      </c>
      <c r="U540" s="44">
        <f t="shared" si="8"/>
        <v>205071.7258</v>
      </c>
      <c r="V540" s="44">
        <f t="shared" si="9"/>
        <v>46960.30176</v>
      </c>
    </row>
    <row r="541">
      <c r="A541" s="52"/>
      <c r="B541" s="52"/>
      <c r="C541" s="52"/>
      <c r="D541" s="52"/>
      <c r="E541" s="52"/>
      <c r="F541" s="45">
        <f t="shared" si="10"/>
        <v>42.34729627</v>
      </c>
      <c r="G541" s="6">
        <f>config!$B$24</f>
        <v>800</v>
      </c>
      <c r="H541" s="6">
        <v>538.0</v>
      </c>
      <c r="I541" s="11">
        <f t="shared" si="6"/>
        <v>95108871.99</v>
      </c>
      <c r="J541" s="11">
        <v>2.0E8</v>
      </c>
      <c r="K541" s="11">
        <f t="shared" si="1"/>
        <v>4426633080</v>
      </c>
      <c r="L541" s="11">
        <f t="shared" si="2"/>
        <v>4426633080</v>
      </c>
      <c r="M541" s="46">
        <v>2.0</v>
      </c>
      <c r="N541" s="11">
        <f t="shared" si="3"/>
        <v>5902177440</v>
      </c>
      <c r="O541" s="11">
        <f t="shared" si="4"/>
        <v>11804354880</v>
      </c>
      <c r="P541" s="17">
        <f t="shared" si="5"/>
        <v>7687586115</v>
      </c>
      <c r="Q541" s="11">
        <f t="shared" si="11"/>
        <v>1793655265</v>
      </c>
      <c r="R541" s="44">
        <f t="shared" si="7"/>
        <v>4.285988653</v>
      </c>
      <c r="S541" s="11">
        <f t="shared" si="12"/>
        <v>305596758794</v>
      </c>
      <c r="T541" s="47">
        <f t="shared" si="13"/>
        <v>1461398.475</v>
      </c>
      <c r="U541" s="44">
        <f t="shared" si="8"/>
        <v>209112.548</v>
      </c>
      <c r="V541" s="44">
        <f t="shared" si="9"/>
        <v>48789.80438</v>
      </c>
    </row>
    <row r="542">
      <c r="A542" s="52"/>
      <c r="B542" s="52"/>
      <c r="C542" s="52"/>
      <c r="D542" s="52"/>
      <c r="E542" s="52"/>
      <c r="F542" s="45">
        <f t="shared" si="10"/>
        <v>42.64372734</v>
      </c>
      <c r="G542" s="6">
        <f>config!$B$24</f>
        <v>800</v>
      </c>
      <c r="H542" s="6">
        <v>539.0</v>
      </c>
      <c r="I542" s="11">
        <f t="shared" si="6"/>
        <v>97201267.17</v>
      </c>
      <c r="J542" s="11">
        <v>2.0E8</v>
      </c>
      <c r="K542" s="11">
        <f t="shared" si="1"/>
        <v>4458019008</v>
      </c>
      <c r="L542" s="11">
        <f t="shared" si="2"/>
        <v>4458019008</v>
      </c>
      <c r="M542" s="46">
        <v>2.0</v>
      </c>
      <c r="N542" s="11">
        <f t="shared" si="3"/>
        <v>5944025343</v>
      </c>
      <c r="O542" s="11">
        <f t="shared" si="4"/>
        <v>11888050687</v>
      </c>
      <c r="P542" s="17">
        <f t="shared" si="5"/>
        <v>7742093010</v>
      </c>
      <c r="Q542" s="11">
        <f t="shared" si="11"/>
        <v>1840290302</v>
      </c>
      <c r="R542" s="44">
        <f t="shared" si="7"/>
        <v>4.206995494</v>
      </c>
      <c r="S542" s="11">
        <f t="shared" si="12"/>
        <v>316292645351</v>
      </c>
      <c r="T542" s="47">
        <f t="shared" si="13"/>
        <v>1483319.453</v>
      </c>
      <c r="U542" s="44">
        <f t="shared" si="8"/>
        <v>213232.9923</v>
      </c>
      <c r="V542" s="44">
        <f t="shared" si="9"/>
        <v>50685.33888</v>
      </c>
    </row>
    <row r="543">
      <c r="A543" s="52"/>
      <c r="B543" s="52"/>
      <c r="C543" s="52"/>
      <c r="D543" s="52"/>
      <c r="E543" s="52"/>
      <c r="F543" s="45">
        <f t="shared" si="10"/>
        <v>42.94223343</v>
      </c>
      <c r="G543" s="6">
        <f>config!$B$24</f>
        <v>800</v>
      </c>
      <c r="H543" s="6">
        <v>540.0</v>
      </c>
      <c r="I543" s="11">
        <f t="shared" si="6"/>
        <v>99339695.05</v>
      </c>
      <c r="J543" s="11">
        <v>2.0E8</v>
      </c>
      <c r="K543" s="11">
        <f t="shared" si="1"/>
        <v>4490095426</v>
      </c>
      <c r="L543" s="11">
        <f t="shared" si="2"/>
        <v>4490095426</v>
      </c>
      <c r="M543" s="46">
        <v>2.0</v>
      </c>
      <c r="N543" s="11">
        <f t="shared" si="3"/>
        <v>5986793901</v>
      </c>
      <c r="O543" s="11">
        <f t="shared" si="4"/>
        <v>11973587802</v>
      </c>
      <c r="P543" s="17">
        <f t="shared" si="5"/>
        <v>7797799056</v>
      </c>
      <c r="Q543" s="11">
        <f t="shared" si="11"/>
        <v>1888137850</v>
      </c>
      <c r="R543" s="44">
        <f t="shared" si="7"/>
        <v>4.129888639</v>
      </c>
      <c r="S543" s="11">
        <f t="shared" si="12"/>
        <v>327362887939</v>
      </c>
      <c r="T543" s="47">
        <f t="shared" si="13"/>
        <v>1505569.244</v>
      </c>
      <c r="U543" s="44">
        <f t="shared" si="8"/>
        <v>217434.6276</v>
      </c>
      <c r="V543" s="44">
        <f t="shared" si="9"/>
        <v>52649.02921</v>
      </c>
    </row>
    <row r="544">
      <c r="A544" s="52"/>
      <c r="B544" s="52"/>
      <c r="C544" s="52"/>
      <c r="D544" s="52"/>
      <c r="E544" s="52"/>
      <c r="F544" s="45">
        <f t="shared" si="10"/>
        <v>43.24282907</v>
      </c>
      <c r="G544" s="6">
        <f>config!$B$24</f>
        <v>800</v>
      </c>
      <c r="H544" s="6">
        <v>541.0</v>
      </c>
      <c r="I544" s="11">
        <f t="shared" si="6"/>
        <v>101525168.3</v>
      </c>
      <c r="J544" s="11">
        <v>2.0E8</v>
      </c>
      <c r="K544" s="11">
        <f t="shared" si="1"/>
        <v>4522877525</v>
      </c>
      <c r="L544" s="11">
        <f t="shared" si="2"/>
        <v>4522877525</v>
      </c>
      <c r="M544" s="46">
        <v>2.0</v>
      </c>
      <c r="N544" s="11">
        <f t="shared" si="3"/>
        <v>6030503367</v>
      </c>
      <c r="O544" s="11">
        <f t="shared" si="4"/>
        <v>12061006734</v>
      </c>
      <c r="P544" s="17">
        <f t="shared" si="5"/>
        <v>7854730635</v>
      </c>
      <c r="Q544" s="11">
        <f t="shared" si="11"/>
        <v>1937229434</v>
      </c>
      <c r="R544" s="44">
        <f t="shared" si="7"/>
        <v>4.054620736</v>
      </c>
      <c r="S544" s="11">
        <f t="shared" si="12"/>
        <v>338820589016</v>
      </c>
      <c r="T544" s="47">
        <f t="shared" si="13"/>
        <v>1528152.783</v>
      </c>
      <c r="U544" s="44">
        <f t="shared" si="8"/>
        <v>221719.0537</v>
      </c>
      <c r="V544" s="44">
        <f t="shared" si="9"/>
        <v>54683.05624</v>
      </c>
    </row>
    <row r="545">
      <c r="A545" s="52"/>
      <c r="B545" s="52"/>
      <c r="C545" s="52"/>
      <c r="D545" s="52"/>
      <c r="E545" s="52"/>
      <c r="F545" s="45">
        <f t="shared" si="10"/>
        <v>43.54552887</v>
      </c>
      <c r="G545" s="6">
        <f>config!$B$24</f>
        <v>800</v>
      </c>
      <c r="H545" s="6">
        <v>542.0</v>
      </c>
      <c r="I545" s="11">
        <f t="shared" si="6"/>
        <v>103758722</v>
      </c>
      <c r="J545" s="11">
        <v>2.0E8</v>
      </c>
      <c r="K545" s="11">
        <f t="shared" si="1"/>
        <v>4556380831</v>
      </c>
      <c r="L545" s="11">
        <f t="shared" si="2"/>
        <v>4556380831</v>
      </c>
      <c r="M545" s="46">
        <v>2.0</v>
      </c>
      <c r="N545" s="11">
        <f t="shared" si="3"/>
        <v>6075174441</v>
      </c>
      <c r="O545" s="11">
        <f t="shared" si="4"/>
        <v>12150348882</v>
      </c>
      <c r="P545" s="17">
        <f t="shared" si="5"/>
        <v>7912914709</v>
      </c>
      <c r="Q545" s="11">
        <f t="shared" si="11"/>
        <v>1987597400</v>
      </c>
      <c r="R545" s="44">
        <f t="shared" si="7"/>
        <v>3.981145634</v>
      </c>
      <c r="S545" s="11">
        <f t="shared" si="12"/>
        <v>350679309632</v>
      </c>
      <c r="T545" s="47">
        <f t="shared" si="13"/>
        <v>1551075.075</v>
      </c>
      <c r="U545" s="44">
        <f t="shared" si="8"/>
        <v>226087.9021</v>
      </c>
      <c r="V545" s="44">
        <f t="shared" si="9"/>
        <v>56789.65878</v>
      </c>
    </row>
    <row r="546">
      <c r="A546" s="52"/>
      <c r="B546" s="52"/>
      <c r="C546" s="52"/>
      <c r="D546" s="52"/>
      <c r="E546" s="52"/>
      <c r="F546" s="45">
        <f t="shared" si="10"/>
        <v>43.85034757</v>
      </c>
      <c r="G546" s="6">
        <f>config!$B$24</f>
        <v>800</v>
      </c>
      <c r="H546" s="6">
        <v>543.0</v>
      </c>
      <c r="I546" s="11">
        <f t="shared" si="6"/>
        <v>106041413.9</v>
      </c>
      <c r="J546" s="11">
        <v>2.0E8</v>
      </c>
      <c r="K546" s="11">
        <f t="shared" si="1"/>
        <v>4590621209</v>
      </c>
      <c r="L546" s="11">
        <f t="shared" si="2"/>
        <v>4590621209</v>
      </c>
      <c r="M546" s="46">
        <v>2.0</v>
      </c>
      <c r="N546" s="11">
        <f t="shared" si="3"/>
        <v>6120828279</v>
      </c>
      <c r="O546" s="11">
        <f t="shared" si="4"/>
        <v>12241656557</v>
      </c>
      <c r="P546" s="17">
        <f t="shared" si="5"/>
        <v>7972378833</v>
      </c>
      <c r="Q546" s="11">
        <f t="shared" si="11"/>
        <v>2039274932</v>
      </c>
      <c r="R546" s="44">
        <f t="shared" si="7"/>
        <v>3.909418347</v>
      </c>
      <c r="S546" s="11">
        <f t="shared" si="12"/>
        <v>362953085469</v>
      </c>
      <c r="T546" s="47">
        <f t="shared" si="13"/>
        <v>1574341.201</v>
      </c>
      <c r="U546" s="44">
        <f t="shared" si="8"/>
        <v>230542.8361</v>
      </c>
      <c r="V546" s="44">
        <f t="shared" si="9"/>
        <v>58971.13475</v>
      </c>
    </row>
    <row r="547">
      <c r="A547" s="52"/>
      <c r="B547" s="52"/>
      <c r="C547" s="52"/>
      <c r="D547" s="52"/>
      <c r="E547" s="52"/>
      <c r="F547" s="45">
        <f t="shared" si="10"/>
        <v>44.1573</v>
      </c>
      <c r="G547" s="6">
        <f>config!$B$24</f>
        <v>800</v>
      </c>
      <c r="H547" s="6">
        <v>544.0</v>
      </c>
      <c r="I547" s="11">
        <f t="shared" si="6"/>
        <v>108374325</v>
      </c>
      <c r="J547" s="11">
        <v>2.0E8</v>
      </c>
      <c r="K547" s="11">
        <f t="shared" si="1"/>
        <v>4625614876</v>
      </c>
      <c r="L547" s="11">
        <f t="shared" si="2"/>
        <v>4625614876</v>
      </c>
      <c r="M547" s="46">
        <v>2.0</v>
      </c>
      <c r="N547" s="11">
        <f t="shared" si="3"/>
        <v>6167486501</v>
      </c>
      <c r="O547" s="11">
        <f t="shared" si="4"/>
        <v>12334973002</v>
      </c>
      <c r="P547" s="17">
        <f t="shared" si="5"/>
        <v>8033151167</v>
      </c>
      <c r="Q547" s="11">
        <f t="shared" si="11"/>
        <v>2092296080</v>
      </c>
      <c r="R547" s="44">
        <f t="shared" si="7"/>
        <v>3.839395028</v>
      </c>
      <c r="S547" s="11">
        <f t="shared" si="12"/>
        <v>375656443461</v>
      </c>
      <c r="T547" s="47">
        <f t="shared" si="13"/>
        <v>1597956.319</v>
      </c>
      <c r="U547" s="44">
        <f t="shared" si="8"/>
        <v>235085.5521</v>
      </c>
      <c r="V547" s="44">
        <f t="shared" si="9"/>
        <v>61229.84231</v>
      </c>
    </row>
    <row r="548">
      <c r="A548" s="52"/>
      <c r="B548" s="52"/>
      <c r="C548" s="52"/>
      <c r="D548" s="52"/>
      <c r="E548" s="52"/>
      <c r="F548" s="45">
        <f t="shared" si="10"/>
        <v>44.4664011</v>
      </c>
      <c r="G548" s="6">
        <f>config!$B$24</f>
        <v>800</v>
      </c>
      <c r="H548" s="6">
        <v>545.0</v>
      </c>
      <c r="I548" s="11">
        <f t="shared" si="6"/>
        <v>110758560.2</v>
      </c>
      <c r="J548" s="11">
        <v>2.0E8</v>
      </c>
      <c r="K548" s="11">
        <f t="shared" si="1"/>
        <v>4661378403</v>
      </c>
      <c r="L548" s="11">
        <f t="shared" si="2"/>
        <v>4661378403</v>
      </c>
      <c r="M548" s="46">
        <v>2.0</v>
      </c>
      <c r="N548" s="11">
        <f t="shared" si="3"/>
        <v>6215171204</v>
      </c>
      <c r="O548" s="11">
        <f t="shared" si="4"/>
        <v>12430342408</v>
      </c>
      <c r="P548" s="17">
        <f t="shared" si="5"/>
        <v>8095260493</v>
      </c>
      <c r="Q548" s="11">
        <f t="shared" si="11"/>
        <v>2146695778</v>
      </c>
      <c r="R548" s="44">
        <f t="shared" si="7"/>
        <v>3.77103294</v>
      </c>
      <c r="S548" s="11">
        <f t="shared" si="12"/>
        <v>388804418982</v>
      </c>
      <c r="T548" s="47">
        <f t="shared" si="13"/>
        <v>1621925.664</v>
      </c>
      <c r="U548" s="44">
        <f t="shared" si="8"/>
        <v>239717.7797</v>
      </c>
      <c r="V548" s="44">
        <f t="shared" si="9"/>
        <v>63568.20095</v>
      </c>
    </row>
    <row r="549">
      <c r="A549" s="52"/>
      <c r="B549" s="52"/>
      <c r="C549" s="52"/>
      <c r="D549" s="52"/>
      <c r="E549" s="52"/>
      <c r="F549" s="45">
        <f t="shared" si="10"/>
        <v>44.77766591</v>
      </c>
      <c r="G549" s="6">
        <f>config!$B$24</f>
        <v>800</v>
      </c>
      <c r="H549" s="6">
        <v>546.0</v>
      </c>
      <c r="I549" s="11">
        <f t="shared" si="6"/>
        <v>113195248.5</v>
      </c>
      <c r="J549" s="11">
        <v>2.0E8</v>
      </c>
      <c r="K549" s="11">
        <f t="shared" si="1"/>
        <v>4697928728</v>
      </c>
      <c r="L549" s="11">
        <f t="shared" si="2"/>
        <v>4697928728</v>
      </c>
      <c r="M549" s="46">
        <v>2.0</v>
      </c>
      <c r="N549" s="11">
        <f t="shared" si="3"/>
        <v>6263904970</v>
      </c>
      <c r="O549" s="11">
        <f t="shared" si="4"/>
        <v>12527809941</v>
      </c>
      <c r="P549" s="17">
        <f t="shared" si="5"/>
        <v>8158736224</v>
      </c>
      <c r="Q549" s="11">
        <f t="shared" si="11"/>
        <v>2202509869</v>
      </c>
      <c r="R549" s="44">
        <f t="shared" si="7"/>
        <v>3.704290428</v>
      </c>
      <c r="S549" s="11">
        <f t="shared" si="12"/>
        <v>402412573646</v>
      </c>
      <c r="T549" s="47">
        <f t="shared" si="13"/>
        <v>1646254.549</v>
      </c>
      <c r="U549" s="44">
        <f t="shared" si="8"/>
        <v>244441.2828</v>
      </c>
      <c r="V549" s="44">
        <f t="shared" si="9"/>
        <v>65988.69272</v>
      </c>
    </row>
    <row r="550">
      <c r="A550" s="52"/>
      <c r="B550" s="52"/>
      <c r="C550" s="52"/>
      <c r="D550" s="52"/>
      <c r="E550" s="52"/>
      <c r="F550" s="45">
        <f t="shared" si="10"/>
        <v>45.09110957</v>
      </c>
      <c r="G550" s="6">
        <f>config!$B$24</f>
        <v>800</v>
      </c>
      <c r="H550" s="6">
        <v>547.0</v>
      </c>
      <c r="I550" s="11">
        <f t="shared" si="6"/>
        <v>115685544</v>
      </c>
      <c r="J550" s="11">
        <v>2.0E8</v>
      </c>
      <c r="K550" s="11">
        <f t="shared" si="1"/>
        <v>4735283160</v>
      </c>
      <c r="L550" s="11">
        <f t="shared" si="2"/>
        <v>4735283160</v>
      </c>
      <c r="M550" s="46">
        <v>2.0</v>
      </c>
      <c r="N550" s="11">
        <f t="shared" si="3"/>
        <v>6313710880</v>
      </c>
      <c r="O550" s="11">
        <f t="shared" si="4"/>
        <v>12627421759</v>
      </c>
      <c r="P550" s="17">
        <f t="shared" si="5"/>
        <v>8223608421</v>
      </c>
      <c r="Q550" s="11">
        <f t="shared" si="11"/>
        <v>2259775125</v>
      </c>
      <c r="R550" s="44">
        <f t="shared" si="7"/>
        <v>3.639126889</v>
      </c>
      <c r="S550" s="11">
        <f t="shared" si="12"/>
        <v>416497013724</v>
      </c>
      <c r="T550" s="47">
        <f t="shared" si="13"/>
        <v>1670948.367</v>
      </c>
      <c r="U550" s="44">
        <f t="shared" si="8"/>
        <v>249257.8598</v>
      </c>
      <c r="V550" s="44">
        <f t="shared" si="9"/>
        <v>68493.86334</v>
      </c>
    </row>
    <row r="551">
      <c r="A551" s="52"/>
      <c r="B551" s="52"/>
      <c r="C551" s="52"/>
      <c r="D551" s="52"/>
      <c r="E551" s="52"/>
      <c r="F551" s="45">
        <f t="shared" si="10"/>
        <v>45.40674734</v>
      </c>
      <c r="G551" s="6">
        <f>config!$B$24</f>
        <v>800</v>
      </c>
      <c r="H551" s="6">
        <v>548.0</v>
      </c>
      <c r="I551" s="11">
        <f t="shared" si="6"/>
        <v>118230625.9</v>
      </c>
      <c r="J551" s="11">
        <v>2.0E8</v>
      </c>
      <c r="K551" s="11">
        <f t="shared" si="1"/>
        <v>4773459389</v>
      </c>
      <c r="L551" s="11">
        <f t="shared" si="2"/>
        <v>4773459389</v>
      </c>
      <c r="M551" s="46">
        <v>2.0</v>
      </c>
      <c r="N551" s="11">
        <f t="shared" si="3"/>
        <v>6364612519</v>
      </c>
      <c r="O551" s="11">
        <f t="shared" si="4"/>
        <v>12729225038</v>
      </c>
      <c r="P551" s="17">
        <f t="shared" si="5"/>
        <v>8289907806</v>
      </c>
      <c r="Q551" s="11">
        <f t="shared" si="11"/>
        <v>2318529278</v>
      </c>
      <c r="R551" s="44">
        <f t="shared" si="7"/>
        <v>3.575502748</v>
      </c>
      <c r="S551" s="11">
        <f t="shared" si="12"/>
        <v>431074409204</v>
      </c>
      <c r="T551" s="47">
        <f t="shared" si="13"/>
        <v>1696012.592</v>
      </c>
      <c r="U551" s="44">
        <f t="shared" si="8"/>
        <v>254169.3447</v>
      </c>
      <c r="V551" s="44">
        <f t="shared" si="9"/>
        <v>71086.32342</v>
      </c>
    </row>
    <row r="552">
      <c r="A552" s="52"/>
      <c r="B552" s="52"/>
      <c r="C552" s="52"/>
      <c r="D552" s="52"/>
      <c r="E552" s="52"/>
      <c r="F552" s="45">
        <f t="shared" si="10"/>
        <v>45.72459457</v>
      </c>
      <c r="G552" s="6">
        <f>config!$B$24</f>
        <v>800</v>
      </c>
      <c r="H552" s="6">
        <v>549.0</v>
      </c>
      <c r="I552" s="11">
        <f t="shared" si="6"/>
        <v>120831699.7</v>
      </c>
      <c r="J552" s="11">
        <v>2.0E8</v>
      </c>
      <c r="K552" s="11">
        <f t="shared" si="1"/>
        <v>4812475496</v>
      </c>
      <c r="L552" s="11">
        <f t="shared" si="2"/>
        <v>4812475496</v>
      </c>
      <c r="M552" s="46">
        <v>2.0</v>
      </c>
      <c r="N552" s="11">
        <f t="shared" si="3"/>
        <v>6416633994</v>
      </c>
      <c r="O552" s="11">
        <f t="shared" si="4"/>
        <v>12833267989</v>
      </c>
      <c r="P552" s="17">
        <f t="shared" si="5"/>
        <v>8357665778</v>
      </c>
      <c r="Q552" s="11">
        <f t="shared" si="11"/>
        <v>2378811040</v>
      </c>
      <c r="R552" s="44">
        <f t="shared" si="7"/>
        <v>3.513379431</v>
      </c>
      <c r="S552" s="11">
        <f t="shared" si="12"/>
        <v>446162013526</v>
      </c>
      <c r="T552" s="47">
        <f t="shared" si="13"/>
        <v>1721452.781</v>
      </c>
      <c r="U552" s="44">
        <f t="shared" si="8"/>
        <v>259177.6077</v>
      </c>
      <c r="V552" s="44">
        <f t="shared" si="9"/>
        <v>73768.74964</v>
      </c>
    </row>
    <row r="553">
      <c r="A553" s="52"/>
      <c r="B553" s="52"/>
      <c r="C553" s="52"/>
      <c r="D553" s="52"/>
      <c r="E553" s="52"/>
      <c r="F553" s="45">
        <f t="shared" si="10"/>
        <v>46.04466673</v>
      </c>
      <c r="G553" s="6">
        <f>config!$B$24</f>
        <v>800</v>
      </c>
      <c r="H553" s="6">
        <v>550.0</v>
      </c>
      <c r="I553" s="11">
        <f t="shared" si="6"/>
        <v>123489997.1</v>
      </c>
      <c r="J553" s="11">
        <v>2.0E8</v>
      </c>
      <c r="K553" s="11">
        <f t="shared" si="1"/>
        <v>4852349957</v>
      </c>
      <c r="L553" s="11">
        <f t="shared" si="2"/>
        <v>4852349957</v>
      </c>
      <c r="M553" s="46">
        <v>2.0</v>
      </c>
      <c r="N553" s="11">
        <f t="shared" si="3"/>
        <v>6469799942</v>
      </c>
      <c r="O553" s="11">
        <f t="shared" si="4"/>
        <v>12939599885</v>
      </c>
      <c r="P553" s="17">
        <f t="shared" si="5"/>
        <v>8426914425</v>
      </c>
      <c r="Q553" s="11">
        <f t="shared" si="11"/>
        <v>2440660127</v>
      </c>
      <c r="R553" s="44">
        <f t="shared" si="7"/>
        <v>3.452719341</v>
      </c>
      <c r="S553" s="11">
        <f t="shared" si="12"/>
        <v>461777684000</v>
      </c>
      <c r="T553" s="47">
        <f t="shared" si="13"/>
        <v>1747274.573</v>
      </c>
      <c r="U553" s="44">
        <f t="shared" si="8"/>
        <v>264284.5556</v>
      </c>
      <c r="V553" s="44">
        <f t="shared" si="9"/>
        <v>76543.88598</v>
      </c>
    </row>
    <row r="554">
      <c r="A554" s="52"/>
      <c r="B554" s="52"/>
      <c r="C554" s="52"/>
      <c r="D554" s="52"/>
      <c r="E554" s="52"/>
      <c r="F554" s="45">
        <f t="shared" si="10"/>
        <v>46.3669794</v>
      </c>
      <c r="G554" s="6">
        <f>config!$B$24</f>
        <v>800</v>
      </c>
      <c r="H554" s="6">
        <v>551.0</v>
      </c>
      <c r="I554" s="11">
        <f t="shared" si="6"/>
        <v>126206777</v>
      </c>
      <c r="J554" s="11">
        <v>2.0E8</v>
      </c>
      <c r="K554" s="11">
        <f t="shared" si="1"/>
        <v>4893101656</v>
      </c>
      <c r="L554" s="11">
        <f t="shared" si="2"/>
        <v>4893101656</v>
      </c>
      <c r="M554" s="46">
        <v>2.0</v>
      </c>
      <c r="N554" s="11">
        <f t="shared" si="3"/>
        <v>6524135541</v>
      </c>
      <c r="O554" s="11">
        <f t="shared" si="4"/>
        <v>13048271082</v>
      </c>
      <c r="P554" s="17">
        <f t="shared" si="5"/>
        <v>8497686542</v>
      </c>
      <c r="Q554" s="11">
        <f t="shared" si="11"/>
        <v>2504117290</v>
      </c>
      <c r="R554" s="44">
        <f t="shared" si="7"/>
        <v>3.393485831</v>
      </c>
      <c r="S554" s="11">
        <f t="shared" si="12"/>
        <v>477939902940</v>
      </c>
      <c r="T554" s="47">
        <f t="shared" si="13"/>
        <v>1773483.691</v>
      </c>
      <c r="U554" s="44">
        <f t="shared" si="8"/>
        <v>269492.133</v>
      </c>
      <c r="V554" s="44">
        <f t="shared" si="9"/>
        <v>79414.54495</v>
      </c>
    </row>
    <row r="555">
      <c r="A555" s="52"/>
      <c r="B555" s="52"/>
      <c r="C555" s="52"/>
      <c r="D555" s="52"/>
      <c r="E555" s="52"/>
      <c r="F555" s="45">
        <f t="shared" si="10"/>
        <v>46.69154826</v>
      </c>
      <c r="G555" s="6">
        <f>config!$B$24</f>
        <v>800</v>
      </c>
      <c r="H555" s="6">
        <v>552.0</v>
      </c>
      <c r="I555" s="11">
        <f t="shared" si="6"/>
        <v>128983326.1</v>
      </c>
      <c r="J555" s="11">
        <v>2.0E8</v>
      </c>
      <c r="K555" s="11">
        <f t="shared" si="1"/>
        <v>4934749892</v>
      </c>
      <c r="L555" s="11">
        <f t="shared" si="2"/>
        <v>4934749892</v>
      </c>
      <c r="M555" s="46">
        <v>2.0</v>
      </c>
      <c r="N555" s="11">
        <f t="shared" si="3"/>
        <v>6579666523</v>
      </c>
      <c r="O555" s="11">
        <f t="shared" si="4"/>
        <v>13159333046</v>
      </c>
      <c r="P555" s="17">
        <f t="shared" si="5"/>
        <v>8570015646</v>
      </c>
      <c r="Q555" s="11">
        <f t="shared" si="11"/>
        <v>2569224339</v>
      </c>
      <c r="R555" s="44">
        <f t="shared" si="7"/>
        <v>3.33564318</v>
      </c>
      <c r="S555" s="11">
        <f t="shared" si="12"/>
        <v>494667799542</v>
      </c>
      <c r="T555" s="47">
        <f t="shared" si="13"/>
        <v>1800085.947</v>
      </c>
      <c r="U555" s="44">
        <f t="shared" si="8"/>
        <v>274802.3229</v>
      </c>
      <c r="V555" s="44">
        <f t="shared" si="9"/>
        <v>82383.6088</v>
      </c>
    </row>
    <row r="556">
      <c r="A556" s="52"/>
      <c r="B556" s="52"/>
      <c r="C556" s="52"/>
      <c r="D556" s="52"/>
      <c r="E556" s="52"/>
      <c r="F556" s="45">
        <f t="shared" si="10"/>
        <v>47.01838909</v>
      </c>
      <c r="G556" s="6">
        <f>config!$B$24</f>
        <v>800</v>
      </c>
      <c r="H556" s="6">
        <v>553.0</v>
      </c>
      <c r="I556" s="11">
        <f t="shared" si="6"/>
        <v>131820959.3</v>
      </c>
      <c r="J556" s="11">
        <v>2.0E8</v>
      </c>
      <c r="K556" s="11">
        <f t="shared" si="1"/>
        <v>4977314390</v>
      </c>
      <c r="L556" s="11">
        <f t="shared" si="2"/>
        <v>4977314390</v>
      </c>
      <c r="M556" s="46">
        <v>2.0</v>
      </c>
      <c r="N556" s="11">
        <f t="shared" si="3"/>
        <v>6636419186</v>
      </c>
      <c r="O556" s="11">
        <f t="shared" si="4"/>
        <v>13272838373</v>
      </c>
      <c r="P556" s="17">
        <f t="shared" si="5"/>
        <v>8643935990</v>
      </c>
      <c r="Q556" s="11">
        <f t="shared" si="11"/>
        <v>2636024172</v>
      </c>
      <c r="R556" s="44">
        <f t="shared" si="7"/>
        <v>3.279156573</v>
      </c>
      <c r="S556" s="11">
        <f t="shared" si="12"/>
        <v>511981172526</v>
      </c>
      <c r="T556" s="47">
        <f t="shared" si="13"/>
        <v>1827087.236</v>
      </c>
      <c r="U556" s="44">
        <f t="shared" si="8"/>
        <v>280217.147</v>
      </c>
      <c r="V556" s="44">
        <f t="shared" si="9"/>
        <v>85454.03086</v>
      </c>
    </row>
    <row r="557">
      <c r="A557" s="52"/>
      <c r="B557" s="52"/>
      <c r="C557" s="52"/>
      <c r="D557" s="52"/>
      <c r="E557" s="52"/>
      <c r="F557" s="45">
        <f t="shared" si="10"/>
        <v>47.34751782</v>
      </c>
      <c r="G557" s="6">
        <f>config!$B$24</f>
        <v>800</v>
      </c>
      <c r="H557" s="6">
        <v>554.0</v>
      </c>
      <c r="I557" s="11">
        <f t="shared" si="6"/>
        <v>134721020.4</v>
      </c>
      <c r="J557" s="11">
        <v>2.0E8</v>
      </c>
      <c r="K557" s="11">
        <f t="shared" si="1"/>
        <v>5020815306</v>
      </c>
      <c r="L557" s="11">
        <f t="shared" si="2"/>
        <v>5020815306</v>
      </c>
      <c r="M557" s="46">
        <v>2.0</v>
      </c>
      <c r="N557" s="11">
        <f t="shared" si="3"/>
        <v>6694420409</v>
      </c>
      <c r="O557" s="11">
        <f t="shared" si="4"/>
        <v>13388840817</v>
      </c>
      <c r="P557" s="17">
        <f t="shared" si="5"/>
        <v>8719482582</v>
      </c>
      <c r="Q557" s="11">
        <f t="shared" si="11"/>
        <v>2704560801</v>
      </c>
      <c r="R557" s="44">
        <f t="shared" si="7"/>
        <v>3.223992073</v>
      </c>
      <c r="S557" s="11">
        <f t="shared" si="12"/>
        <v>529900513565</v>
      </c>
      <c r="T557" s="47">
        <f t="shared" si="13"/>
        <v>1854493.545</v>
      </c>
      <c r="U557" s="44">
        <f t="shared" si="8"/>
        <v>285738.6671</v>
      </c>
      <c r="V557" s="44">
        <f t="shared" si="9"/>
        <v>88628.83675</v>
      </c>
    </row>
    <row r="558">
      <c r="A558" s="52"/>
      <c r="B558" s="52"/>
      <c r="C558" s="52"/>
      <c r="D558" s="52"/>
      <c r="E558" s="52"/>
      <c r="F558" s="45">
        <f t="shared" si="10"/>
        <v>47.67895044</v>
      </c>
      <c r="G558" s="6">
        <f>config!$B$24</f>
        <v>800</v>
      </c>
      <c r="H558" s="6">
        <v>555.0</v>
      </c>
      <c r="I558" s="11">
        <f t="shared" si="6"/>
        <v>137684882.9</v>
      </c>
      <c r="J558" s="11">
        <v>2.0E8</v>
      </c>
      <c r="K558" s="11">
        <f t="shared" si="1"/>
        <v>5065273243</v>
      </c>
      <c r="L558" s="11">
        <f t="shared" si="2"/>
        <v>5065273243</v>
      </c>
      <c r="M558" s="46">
        <v>2.0</v>
      </c>
      <c r="N558" s="11">
        <f t="shared" si="3"/>
        <v>6753697657</v>
      </c>
      <c r="O558" s="11">
        <f t="shared" si="4"/>
        <v>13507395315</v>
      </c>
      <c r="P558" s="17">
        <f t="shared" si="5"/>
        <v>8796691199</v>
      </c>
      <c r="Q558" s="11">
        <f t="shared" si="11"/>
        <v>2774879382</v>
      </c>
      <c r="R558" s="44">
        <f t="shared" si="7"/>
        <v>3.170116603</v>
      </c>
      <c r="S558" s="11">
        <f t="shared" si="12"/>
        <v>548447031540</v>
      </c>
      <c r="T558" s="47">
        <f t="shared" si="13"/>
        <v>1882310.948</v>
      </c>
      <c r="U558" s="44">
        <f t="shared" si="8"/>
        <v>291368.9857</v>
      </c>
      <c r="V558" s="44">
        <f t="shared" si="9"/>
        <v>91911.12572</v>
      </c>
    </row>
    <row r="559">
      <c r="A559" s="52"/>
      <c r="B559" s="52"/>
      <c r="C559" s="52"/>
      <c r="D559" s="52"/>
      <c r="E559" s="52"/>
      <c r="F559" s="45">
        <f t="shared" si="10"/>
        <v>48.0127031</v>
      </c>
      <c r="G559" s="6">
        <f>config!$B$24</f>
        <v>800</v>
      </c>
      <c r="H559" s="6">
        <v>556.0</v>
      </c>
      <c r="I559" s="11">
        <f t="shared" si="6"/>
        <v>140713950.3</v>
      </c>
      <c r="J559" s="11">
        <v>2.0E8</v>
      </c>
      <c r="K559" s="11">
        <f t="shared" si="1"/>
        <v>5110709254</v>
      </c>
      <c r="L559" s="11">
        <f t="shared" si="2"/>
        <v>5110709254</v>
      </c>
      <c r="M559" s="46">
        <v>2.0</v>
      </c>
      <c r="N559" s="11">
        <f t="shared" si="3"/>
        <v>6814279006</v>
      </c>
      <c r="O559" s="11">
        <f t="shared" si="4"/>
        <v>13628558012</v>
      </c>
      <c r="P559" s="17">
        <f t="shared" si="5"/>
        <v>8875598405</v>
      </c>
      <c r="Q559" s="11">
        <f t="shared" si="11"/>
        <v>2847026246</v>
      </c>
      <c r="R559" s="44">
        <f t="shared" si="7"/>
        <v>3.117497922</v>
      </c>
      <c r="S559" s="11">
        <f t="shared" si="12"/>
        <v>567642677643</v>
      </c>
      <c r="T559" s="47">
        <f t="shared" si="13"/>
        <v>1910545.612</v>
      </c>
      <c r="U559" s="44">
        <f t="shared" si="8"/>
        <v>297110.2465</v>
      </c>
      <c r="V559" s="44">
        <f t="shared" si="9"/>
        <v>95304.072</v>
      </c>
    </row>
    <row r="560">
      <c r="A560" s="52"/>
      <c r="B560" s="52"/>
      <c r="C560" s="52"/>
      <c r="D560" s="52"/>
      <c r="E560" s="52"/>
      <c r="F560" s="45">
        <f t="shared" si="10"/>
        <v>48.34879202</v>
      </c>
      <c r="G560" s="6">
        <f>config!$B$24</f>
        <v>800</v>
      </c>
      <c r="H560" s="6">
        <v>557.0</v>
      </c>
      <c r="I560" s="11">
        <f t="shared" si="6"/>
        <v>143809657.2</v>
      </c>
      <c r="J560" s="11">
        <v>2.0E8</v>
      </c>
      <c r="K560" s="11">
        <f t="shared" si="1"/>
        <v>5157144858</v>
      </c>
      <c r="L560" s="11">
        <f t="shared" si="2"/>
        <v>5157144858</v>
      </c>
      <c r="M560" s="46">
        <v>2.0</v>
      </c>
      <c r="N560" s="11">
        <f t="shared" si="3"/>
        <v>6876193144</v>
      </c>
      <c r="O560" s="11">
        <f t="shared" si="4"/>
        <v>13752386288</v>
      </c>
      <c r="P560" s="17">
        <f t="shared" si="5"/>
        <v>8956241570</v>
      </c>
      <c r="Q560" s="11">
        <f t="shared" si="11"/>
        <v>2921048928</v>
      </c>
      <c r="R560" s="44">
        <f t="shared" si="7"/>
        <v>3.066104605</v>
      </c>
      <c r="S560" s="11">
        <f t="shared" si="12"/>
        <v>587510171361</v>
      </c>
      <c r="T560" s="47">
        <f t="shared" si="13"/>
        <v>1939203.796</v>
      </c>
      <c r="U560" s="44">
        <f t="shared" si="8"/>
        <v>302964.6355</v>
      </c>
      <c r="V560" s="44">
        <f t="shared" si="9"/>
        <v>98810.92609</v>
      </c>
    </row>
    <row r="561">
      <c r="A561" s="52"/>
      <c r="B561" s="52"/>
      <c r="C561" s="52"/>
      <c r="D561" s="52"/>
      <c r="E561" s="52"/>
      <c r="F561" s="45">
        <f t="shared" si="10"/>
        <v>48.68723356</v>
      </c>
      <c r="G561" s="6">
        <f>config!$B$24</f>
        <v>800</v>
      </c>
      <c r="H561" s="6">
        <v>558.0</v>
      </c>
      <c r="I561" s="11">
        <f t="shared" si="6"/>
        <v>146973469.7</v>
      </c>
      <c r="J561" s="11">
        <v>2.0E8</v>
      </c>
      <c r="K561" s="11">
        <f t="shared" si="1"/>
        <v>5204602045</v>
      </c>
      <c r="L561" s="11">
        <f t="shared" si="2"/>
        <v>5204602045</v>
      </c>
      <c r="M561" s="46">
        <v>2.0</v>
      </c>
      <c r="N561" s="11">
        <f t="shared" si="3"/>
        <v>6939469393</v>
      </c>
      <c r="O561" s="11">
        <f t="shared" si="4"/>
        <v>13878938787</v>
      </c>
      <c r="P561" s="17">
        <f t="shared" si="5"/>
        <v>9038658885</v>
      </c>
      <c r="Q561" s="11">
        <f t="shared" si="11"/>
        <v>2996996200</v>
      </c>
      <c r="R561" s="44">
        <f t="shared" si="7"/>
        <v>3.015906021</v>
      </c>
      <c r="S561" s="11">
        <f t="shared" si="12"/>
        <v>608073027359</v>
      </c>
      <c r="T561" s="47">
        <f t="shared" si="13"/>
        <v>1968291.853</v>
      </c>
      <c r="U561" s="44">
        <f t="shared" si="8"/>
        <v>308934.3821</v>
      </c>
      <c r="V561" s="44">
        <f t="shared" si="9"/>
        <v>102435.0162</v>
      </c>
    </row>
    <row r="562">
      <c r="A562" s="52"/>
      <c r="B562" s="52"/>
      <c r="C562" s="52"/>
      <c r="D562" s="52"/>
      <c r="E562" s="52"/>
      <c r="F562" s="45">
        <f t="shared" si="10"/>
        <v>49.0280442</v>
      </c>
      <c r="G562" s="6">
        <f>config!$B$24</f>
        <v>800</v>
      </c>
      <c r="H562" s="6">
        <v>559.0</v>
      </c>
      <c r="I562" s="11">
        <f t="shared" si="6"/>
        <v>150206886</v>
      </c>
      <c r="J562" s="11">
        <v>2.0E8</v>
      </c>
      <c r="K562" s="11">
        <f t="shared" si="1"/>
        <v>5253103290</v>
      </c>
      <c r="L562" s="11">
        <f t="shared" si="2"/>
        <v>5253103290</v>
      </c>
      <c r="M562" s="46">
        <v>2.0</v>
      </c>
      <c r="N562" s="11">
        <f t="shared" si="3"/>
        <v>7004137720</v>
      </c>
      <c r="O562" s="11">
        <f t="shared" si="4"/>
        <v>14008275440</v>
      </c>
      <c r="P562" s="17">
        <f t="shared" si="5"/>
        <v>9122889380</v>
      </c>
      <c r="Q562" s="11">
        <f t="shared" si="11"/>
        <v>3074918101</v>
      </c>
      <c r="R562" s="44">
        <f t="shared" si="7"/>
        <v>2.966872313</v>
      </c>
      <c r="S562" s="11">
        <f t="shared" si="12"/>
        <v>629355583316</v>
      </c>
      <c r="T562" s="47">
        <f t="shared" si="13"/>
        <v>1997816.231</v>
      </c>
      <c r="U562" s="44">
        <f t="shared" si="8"/>
        <v>315021.759</v>
      </c>
      <c r="V562" s="44">
        <f t="shared" si="9"/>
        <v>106179.7495</v>
      </c>
    </row>
    <row r="563">
      <c r="A563" s="52"/>
      <c r="B563" s="52"/>
      <c r="C563" s="52"/>
      <c r="D563" s="52"/>
      <c r="E563" s="52"/>
      <c r="F563" s="45">
        <f t="shared" si="10"/>
        <v>49.37124051</v>
      </c>
      <c r="G563" s="6">
        <f>config!$B$24</f>
        <v>800</v>
      </c>
      <c r="H563" s="6">
        <v>560.0</v>
      </c>
      <c r="I563" s="11">
        <f t="shared" si="6"/>
        <v>153511437.5</v>
      </c>
      <c r="J563" s="11">
        <v>2.0E8</v>
      </c>
      <c r="K563" s="11">
        <f t="shared" si="1"/>
        <v>5302671562</v>
      </c>
      <c r="L563" s="11">
        <f t="shared" si="2"/>
        <v>5302671562</v>
      </c>
      <c r="M563" s="46">
        <v>2.0</v>
      </c>
      <c r="N563" s="11">
        <f t="shared" si="3"/>
        <v>7070228750</v>
      </c>
      <c r="O563" s="11">
        <f t="shared" si="4"/>
        <v>14140457499</v>
      </c>
      <c r="P563" s="17">
        <f t="shared" si="5"/>
        <v>9208972947</v>
      </c>
      <c r="Q563" s="11">
        <f t="shared" si="11"/>
        <v>3154865972</v>
      </c>
      <c r="R563" s="44">
        <f t="shared" si="7"/>
        <v>2.918974381</v>
      </c>
      <c r="S563" s="11">
        <f t="shared" si="12"/>
        <v>651383028732</v>
      </c>
      <c r="T563" s="47">
        <f t="shared" si="13"/>
        <v>2027783.474</v>
      </c>
      <c r="U563" s="44">
        <f t="shared" si="8"/>
        <v>321229.0843</v>
      </c>
      <c r="V563" s="44">
        <f t="shared" si="9"/>
        <v>110048.6138</v>
      </c>
    </row>
    <row r="564">
      <c r="A564" s="52"/>
      <c r="B564" s="52"/>
      <c r="C564" s="52"/>
      <c r="D564" s="52"/>
      <c r="E564" s="52"/>
      <c r="F564" s="45">
        <f t="shared" si="10"/>
        <v>49.71683919</v>
      </c>
      <c r="G564" s="6">
        <f>config!$B$24</f>
        <v>800</v>
      </c>
      <c r="H564" s="6">
        <v>561.0</v>
      </c>
      <c r="I564" s="11">
        <f t="shared" si="6"/>
        <v>156888689.1</v>
      </c>
      <c r="J564" s="11">
        <v>2.0E8</v>
      </c>
      <c r="K564" s="11">
        <f t="shared" si="1"/>
        <v>5353330337</v>
      </c>
      <c r="L564" s="11">
        <f t="shared" si="2"/>
        <v>5353330337</v>
      </c>
      <c r="M564" s="46">
        <v>2.0</v>
      </c>
      <c r="N564" s="11">
        <f t="shared" si="3"/>
        <v>7137773782</v>
      </c>
      <c r="O564" s="11">
        <f t="shared" si="4"/>
        <v>14275547564</v>
      </c>
      <c r="P564" s="17">
        <f t="shared" si="5"/>
        <v>9296950351</v>
      </c>
      <c r="Q564" s="11">
        <f t="shared" si="11"/>
        <v>3236892487</v>
      </c>
      <c r="R564" s="44">
        <f t="shared" si="7"/>
        <v>2.872183858</v>
      </c>
      <c r="S564" s="11">
        <f t="shared" si="12"/>
        <v>674181434738</v>
      </c>
      <c r="T564" s="47">
        <f t="shared" si="13"/>
        <v>2058200.226</v>
      </c>
      <c r="U564" s="44">
        <f t="shared" si="8"/>
        <v>327558.7215</v>
      </c>
      <c r="V564" s="44">
        <f t="shared" si="9"/>
        <v>114045.1788</v>
      </c>
    </row>
    <row r="565">
      <c r="A565" s="52"/>
      <c r="B565" s="52"/>
      <c r="C565" s="52"/>
      <c r="D565" s="52"/>
      <c r="E565" s="52"/>
      <c r="F565" s="45">
        <f t="shared" si="10"/>
        <v>50.06485706</v>
      </c>
      <c r="G565" s="6">
        <f>config!$B$24</f>
        <v>800</v>
      </c>
      <c r="H565" s="6">
        <v>562.0</v>
      </c>
      <c r="I565" s="11">
        <f t="shared" si="6"/>
        <v>160340240.3</v>
      </c>
      <c r="J565" s="11">
        <v>2.0E8</v>
      </c>
      <c r="K565" s="11">
        <f t="shared" si="1"/>
        <v>5405103604</v>
      </c>
      <c r="L565" s="11">
        <f t="shared" si="2"/>
        <v>5405103604</v>
      </c>
      <c r="M565" s="46">
        <v>2.0</v>
      </c>
      <c r="N565" s="11">
        <f t="shared" si="3"/>
        <v>7206804805</v>
      </c>
      <c r="O565" s="11">
        <f t="shared" si="4"/>
        <v>14413609611</v>
      </c>
      <c r="P565" s="17">
        <f t="shared" si="5"/>
        <v>9386863259</v>
      </c>
      <c r="Q565" s="11">
        <f t="shared" si="11"/>
        <v>3321051692</v>
      </c>
      <c r="R565" s="44">
        <f t="shared" si="7"/>
        <v>2.826473097</v>
      </c>
      <c r="S565" s="11">
        <f t="shared" si="12"/>
        <v>697777784954</v>
      </c>
      <c r="T565" s="47">
        <f t="shared" si="13"/>
        <v>2089073.23</v>
      </c>
      <c r="U565" s="44">
        <f t="shared" si="8"/>
        <v>334013.0805</v>
      </c>
      <c r="V565" s="44">
        <f t="shared" si="9"/>
        <v>118173.0974</v>
      </c>
    </row>
    <row r="566">
      <c r="A566" s="52"/>
      <c r="B566" s="52"/>
      <c r="C566" s="52"/>
      <c r="D566" s="52"/>
      <c r="E566" s="52"/>
      <c r="F566" s="45">
        <f t="shared" si="10"/>
        <v>50.41531106</v>
      </c>
      <c r="G566" s="6">
        <f>config!$B$24</f>
        <v>800</v>
      </c>
      <c r="H566" s="6">
        <v>563.0</v>
      </c>
      <c r="I566" s="11">
        <f t="shared" si="6"/>
        <v>163867725.6</v>
      </c>
      <c r="J566" s="11">
        <v>2.0E8</v>
      </c>
      <c r="K566" s="11">
        <f t="shared" si="1"/>
        <v>5458015883</v>
      </c>
      <c r="L566" s="11">
        <f t="shared" si="2"/>
        <v>5458015883</v>
      </c>
      <c r="M566" s="46">
        <v>2.0</v>
      </c>
      <c r="N566" s="11">
        <f t="shared" si="3"/>
        <v>7277354511</v>
      </c>
      <c r="O566" s="11">
        <f t="shared" si="4"/>
        <v>14554709022</v>
      </c>
      <c r="P566" s="17">
        <f t="shared" si="5"/>
        <v>9478754251</v>
      </c>
      <c r="Q566" s="11">
        <f t="shared" si="11"/>
        <v>3407399036</v>
      </c>
      <c r="R566" s="44">
        <f t="shared" si="7"/>
        <v>2.781815147</v>
      </c>
      <c r="S566" s="11">
        <f t="shared" si="12"/>
        <v>722200007427</v>
      </c>
      <c r="T566" s="47">
        <f t="shared" si="13"/>
        <v>2120409.328</v>
      </c>
      <c r="U566" s="44">
        <f t="shared" si="8"/>
        <v>340594.6191</v>
      </c>
      <c r="V566" s="44">
        <f t="shared" si="9"/>
        <v>122436.1077</v>
      </c>
    </row>
    <row r="567">
      <c r="A567" s="52"/>
      <c r="B567" s="52"/>
      <c r="C567" s="52"/>
      <c r="D567" s="52"/>
      <c r="E567" s="52"/>
      <c r="F567" s="45">
        <f t="shared" si="10"/>
        <v>50.76821824</v>
      </c>
      <c r="G567" s="6">
        <f>config!$B$24</f>
        <v>800</v>
      </c>
      <c r="H567" s="6">
        <v>564.0</v>
      </c>
      <c r="I567" s="11">
        <f t="shared" si="6"/>
        <v>167472815.5</v>
      </c>
      <c r="J567" s="11">
        <v>2.0E8</v>
      </c>
      <c r="K567" s="11">
        <f t="shared" si="1"/>
        <v>5512092233</v>
      </c>
      <c r="L567" s="11">
        <f t="shared" si="2"/>
        <v>5512092233</v>
      </c>
      <c r="M567" s="46">
        <v>2.0</v>
      </c>
      <c r="N567" s="11">
        <f t="shared" si="3"/>
        <v>7349456310</v>
      </c>
      <c r="O567" s="11">
        <f t="shared" si="4"/>
        <v>14698912621</v>
      </c>
      <c r="P567" s="17">
        <f t="shared" si="5"/>
        <v>9572666844</v>
      </c>
      <c r="Q567" s="11">
        <f t="shared" si="11"/>
        <v>3495991411</v>
      </c>
      <c r="R567" s="44">
        <f t="shared" si="7"/>
        <v>2.738183742</v>
      </c>
      <c r="S567" s="11">
        <f t="shared" si="12"/>
        <v>747477007687</v>
      </c>
      <c r="T567" s="47">
        <f t="shared" si="13"/>
        <v>2152215.468</v>
      </c>
      <c r="U567" s="44">
        <f t="shared" si="8"/>
        <v>347305.8431</v>
      </c>
      <c r="V567" s="44">
        <f t="shared" si="9"/>
        <v>126838.0342</v>
      </c>
    </row>
    <row r="568">
      <c r="A568" s="52"/>
      <c r="B568" s="52"/>
      <c r="C568" s="52"/>
      <c r="D568" s="52"/>
      <c r="E568" s="52"/>
      <c r="F568" s="45">
        <f t="shared" si="10"/>
        <v>51.12359577</v>
      </c>
      <c r="G568" s="6">
        <f>config!$B$24</f>
        <v>800</v>
      </c>
      <c r="H568" s="6">
        <v>565.0</v>
      </c>
      <c r="I568" s="11">
        <f t="shared" si="6"/>
        <v>171157217.5</v>
      </c>
      <c r="J568" s="11">
        <v>2.0E8</v>
      </c>
      <c r="K568" s="11">
        <f t="shared" si="1"/>
        <v>5567358262</v>
      </c>
      <c r="L568" s="11">
        <f t="shared" si="2"/>
        <v>5567358262</v>
      </c>
      <c r="M568" s="46">
        <v>2.0</v>
      </c>
      <c r="N568" s="11">
        <f t="shared" si="3"/>
        <v>7423144349</v>
      </c>
      <c r="O568" s="11">
        <f t="shared" si="4"/>
        <v>14846288698</v>
      </c>
      <c r="P568" s="17">
        <f t="shared" si="5"/>
        <v>9668645515</v>
      </c>
      <c r="Q568" s="11">
        <f t="shared" si="11"/>
        <v>3586887187</v>
      </c>
      <c r="R568" s="44">
        <f t="shared" si="7"/>
        <v>2.695553278</v>
      </c>
      <c r="S568" s="11">
        <f t="shared" si="12"/>
        <v>773638702956</v>
      </c>
      <c r="T568" s="47">
        <f t="shared" si="13"/>
        <v>2184498.7</v>
      </c>
      <c r="U568" s="44">
        <f t="shared" si="8"/>
        <v>354149.308</v>
      </c>
      <c r="V568" s="44">
        <f t="shared" si="9"/>
        <v>131382.7892</v>
      </c>
    </row>
    <row r="569">
      <c r="A569" s="52"/>
      <c r="B569" s="52"/>
      <c r="C569" s="52"/>
      <c r="D569" s="52"/>
      <c r="E569" s="52"/>
      <c r="F569" s="45">
        <f t="shared" si="10"/>
        <v>51.48146094</v>
      </c>
      <c r="G569" s="6">
        <f>config!$B$24</f>
        <v>800</v>
      </c>
      <c r="H569" s="6">
        <v>566.0</v>
      </c>
      <c r="I569" s="11">
        <f t="shared" si="6"/>
        <v>174922676.2</v>
      </c>
      <c r="J569" s="11">
        <v>2.0E8</v>
      </c>
      <c r="K569" s="11">
        <f t="shared" si="1"/>
        <v>5623840144</v>
      </c>
      <c r="L569" s="11">
        <f t="shared" si="2"/>
        <v>5623840144</v>
      </c>
      <c r="M569" s="46">
        <v>2.0</v>
      </c>
      <c r="N569" s="11">
        <f t="shared" si="3"/>
        <v>7498453525</v>
      </c>
      <c r="O569" s="11">
        <f t="shared" si="4"/>
        <v>14996907050</v>
      </c>
      <c r="P569" s="17">
        <f t="shared" si="5"/>
        <v>9766735716</v>
      </c>
      <c r="Q569" s="11">
        <f t="shared" si="11"/>
        <v>3680146254</v>
      </c>
      <c r="R569" s="44">
        <f t="shared" si="7"/>
        <v>2.653898797</v>
      </c>
      <c r="S569" s="11">
        <f t="shared" si="12"/>
        <v>800716057559</v>
      </c>
      <c r="T569" s="47">
        <f t="shared" si="13"/>
        <v>2217266.181</v>
      </c>
      <c r="U569" s="44">
        <f t="shared" si="8"/>
        <v>361127.6195</v>
      </c>
      <c r="V569" s="44">
        <f t="shared" si="9"/>
        <v>136074.3748</v>
      </c>
    </row>
    <row r="570">
      <c r="A570" s="52"/>
      <c r="B570" s="52"/>
      <c r="C570" s="52"/>
      <c r="D570" s="52"/>
      <c r="E570" s="52"/>
      <c r="F570" s="45">
        <f t="shared" si="10"/>
        <v>51.84183116</v>
      </c>
      <c r="G570" s="6">
        <f>config!$B$24</f>
        <v>800</v>
      </c>
      <c r="H570" s="6">
        <v>567.0</v>
      </c>
      <c r="I570" s="11">
        <f t="shared" si="6"/>
        <v>178770975.1</v>
      </c>
      <c r="J570" s="11">
        <v>2.0E8</v>
      </c>
      <c r="K570" s="11">
        <f t="shared" si="1"/>
        <v>5681564627</v>
      </c>
      <c r="L570" s="11">
        <f t="shared" si="2"/>
        <v>5681564627</v>
      </c>
      <c r="M570" s="46">
        <v>2.0</v>
      </c>
      <c r="N570" s="11">
        <f t="shared" si="3"/>
        <v>7575419502</v>
      </c>
      <c r="O570" s="11">
        <f t="shared" si="4"/>
        <v>15150839005</v>
      </c>
      <c r="P570" s="17">
        <f t="shared" si="5"/>
        <v>9866983902</v>
      </c>
      <c r="Q570" s="11">
        <f t="shared" si="11"/>
        <v>3775830057</v>
      </c>
      <c r="R570" s="44">
        <f t="shared" si="7"/>
        <v>2.613195974</v>
      </c>
      <c r="S570" s="11">
        <f t="shared" si="12"/>
        <v>828741119574</v>
      </c>
      <c r="T570" s="47">
        <f t="shared" si="13"/>
        <v>2250525.174</v>
      </c>
      <c r="U570" s="44">
        <f t="shared" si="8"/>
        <v>368243.4346</v>
      </c>
      <c r="V570" s="44">
        <f t="shared" si="9"/>
        <v>140916.8843</v>
      </c>
    </row>
    <row r="571">
      <c r="A571" s="52"/>
      <c r="B571" s="52"/>
      <c r="C571" s="52"/>
      <c r="D571" s="52"/>
      <c r="E571" s="52"/>
      <c r="F571" s="45">
        <f t="shared" si="10"/>
        <v>52.20472398</v>
      </c>
      <c r="G571" s="6">
        <f>config!$B$24</f>
        <v>800</v>
      </c>
      <c r="H571" s="6">
        <v>568.0</v>
      </c>
      <c r="I571" s="11">
        <f t="shared" si="6"/>
        <v>182703936.6</v>
      </c>
      <c r="J571" s="11">
        <v>2.0E8</v>
      </c>
      <c r="K571" s="11">
        <f t="shared" si="1"/>
        <v>5740559049</v>
      </c>
      <c r="L571" s="11">
        <f t="shared" si="2"/>
        <v>5740559049</v>
      </c>
      <c r="M571" s="46">
        <v>2.0</v>
      </c>
      <c r="N571" s="11">
        <f t="shared" si="3"/>
        <v>7654078732</v>
      </c>
      <c r="O571" s="11">
        <f t="shared" si="4"/>
        <v>15308157463</v>
      </c>
      <c r="P571" s="17">
        <f t="shared" si="5"/>
        <v>9969437548</v>
      </c>
      <c r="Q571" s="11">
        <f t="shared" si="11"/>
        <v>3874001638</v>
      </c>
      <c r="R571" s="44">
        <f t="shared" si="7"/>
        <v>2.573421097</v>
      </c>
      <c r="S571" s="11">
        <f t="shared" si="12"/>
        <v>857747058759</v>
      </c>
      <c r="T571" s="47">
        <f t="shared" si="13"/>
        <v>2284283.051</v>
      </c>
      <c r="U571" s="44">
        <f t="shared" si="8"/>
        <v>375499.4629</v>
      </c>
      <c r="V571" s="44">
        <f t="shared" si="9"/>
        <v>145914.5039</v>
      </c>
    </row>
    <row r="572">
      <c r="A572" s="52"/>
      <c r="B572" s="52"/>
      <c r="C572" s="52"/>
      <c r="D572" s="52"/>
      <c r="E572" s="52"/>
      <c r="F572" s="45">
        <f t="shared" si="10"/>
        <v>52.57015705</v>
      </c>
      <c r="G572" s="6">
        <f>config!$B$24</f>
        <v>800</v>
      </c>
      <c r="H572" s="6">
        <v>569.0</v>
      </c>
      <c r="I572" s="11">
        <f t="shared" si="6"/>
        <v>186723423.2</v>
      </c>
      <c r="J572" s="11">
        <v>2.0E8</v>
      </c>
      <c r="K572" s="11">
        <f t="shared" si="1"/>
        <v>5800851348</v>
      </c>
      <c r="L572" s="11">
        <f t="shared" si="2"/>
        <v>5800851348</v>
      </c>
      <c r="M572" s="46">
        <v>2.0</v>
      </c>
      <c r="N572" s="11">
        <f t="shared" si="3"/>
        <v>7734468464</v>
      </c>
      <c r="O572" s="11">
        <f t="shared" si="4"/>
        <v>15468936927</v>
      </c>
      <c r="P572" s="17">
        <f t="shared" si="5"/>
        <v>10074145174</v>
      </c>
      <c r="Q572" s="11">
        <f t="shared" si="11"/>
        <v>3974725681</v>
      </c>
      <c r="R572" s="44">
        <f t="shared" si="7"/>
        <v>2.534551056</v>
      </c>
      <c r="S572" s="11">
        <f t="shared" si="12"/>
        <v>887768205816</v>
      </c>
      <c r="T572" s="47">
        <f t="shared" si="13"/>
        <v>2318547.297</v>
      </c>
      <c r="U572" s="44">
        <f t="shared" si="8"/>
        <v>382898.4671</v>
      </c>
      <c r="V572" s="44">
        <f t="shared" si="9"/>
        <v>151071.5147</v>
      </c>
    </row>
    <row r="573">
      <c r="A573" s="52"/>
      <c r="B573" s="52"/>
      <c r="C573" s="52"/>
      <c r="D573" s="52"/>
      <c r="E573" s="52"/>
      <c r="F573" s="45">
        <f t="shared" si="10"/>
        <v>52.93814815</v>
      </c>
      <c r="G573" s="6">
        <f>config!$B$24</f>
        <v>800</v>
      </c>
      <c r="H573" s="6">
        <v>570.0</v>
      </c>
      <c r="I573" s="11">
        <f t="shared" si="6"/>
        <v>190831338.5</v>
      </c>
      <c r="J573" s="11">
        <v>2.0E8</v>
      </c>
      <c r="K573" s="11">
        <f t="shared" si="1"/>
        <v>5862470077</v>
      </c>
      <c r="L573" s="11">
        <f t="shared" si="2"/>
        <v>5862470077</v>
      </c>
      <c r="M573" s="46">
        <v>2.0</v>
      </c>
      <c r="N573" s="11">
        <f t="shared" si="3"/>
        <v>7816626770</v>
      </c>
      <c r="O573" s="11">
        <f t="shared" si="4"/>
        <v>15633253540</v>
      </c>
      <c r="P573" s="17">
        <f t="shared" si="5"/>
        <v>10181156368</v>
      </c>
      <c r="Q573" s="11">
        <f t="shared" si="11"/>
        <v>4078068549</v>
      </c>
      <c r="R573" s="44">
        <f t="shared" si="7"/>
        <v>2.496563323</v>
      </c>
      <c r="S573" s="11">
        <f t="shared" si="12"/>
        <v>918840093019</v>
      </c>
      <c r="T573" s="47">
        <f t="shared" si="13"/>
        <v>2353325.506</v>
      </c>
      <c r="U573" s="44">
        <f t="shared" si="8"/>
        <v>390443.2645</v>
      </c>
      <c r="V573" s="44">
        <f t="shared" si="9"/>
        <v>156392.2937</v>
      </c>
    </row>
    <row r="574">
      <c r="A574" s="52"/>
      <c r="B574" s="52"/>
      <c r="C574" s="52"/>
      <c r="D574" s="52"/>
      <c r="E574" s="52"/>
      <c r="F574" s="45">
        <f t="shared" si="10"/>
        <v>53.30871519</v>
      </c>
      <c r="G574" s="6">
        <f>config!$B$24</f>
        <v>800</v>
      </c>
      <c r="H574" s="6">
        <v>571.0</v>
      </c>
      <c r="I574" s="11">
        <f t="shared" si="6"/>
        <v>195029627.9</v>
      </c>
      <c r="J574" s="11">
        <v>2.0E8</v>
      </c>
      <c r="K574" s="11">
        <f t="shared" si="1"/>
        <v>5925444419</v>
      </c>
      <c r="L574" s="11">
        <f t="shared" si="2"/>
        <v>5925444419</v>
      </c>
      <c r="M574" s="46">
        <v>2.0</v>
      </c>
      <c r="N574" s="11">
        <f t="shared" si="3"/>
        <v>7900592559</v>
      </c>
      <c r="O574" s="11">
        <f t="shared" si="4"/>
        <v>15801185118</v>
      </c>
      <c r="P574" s="17">
        <f t="shared" si="5"/>
        <v>10290521808</v>
      </c>
      <c r="Q574" s="11">
        <f t="shared" si="11"/>
        <v>4184098331</v>
      </c>
      <c r="R574" s="44">
        <f t="shared" si="7"/>
        <v>2.459435939</v>
      </c>
      <c r="S574" s="11">
        <f t="shared" si="12"/>
        <v>950999496275</v>
      </c>
      <c r="T574" s="47">
        <f t="shared" si="13"/>
        <v>2388625.389</v>
      </c>
      <c r="U574" s="44">
        <f t="shared" si="8"/>
        <v>398136.7278</v>
      </c>
      <c r="V574" s="44">
        <f t="shared" si="9"/>
        <v>161881.3166</v>
      </c>
    </row>
    <row r="575">
      <c r="A575" s="52"/>
      <c r="B575" s="52"/>
      <c r="C575" s="52"/>
      <c r="D575" s="52"/>
      <c r="E575" s="52"/>
      <c r="F575" s="45">
        <f t="shared" si="10"/>
        <v>53.68187619</v>
      </c>
      <c r="G575" s="6">
        <f>config!$B$24</f>
        <v>800</v>
      </c>
      <c r="H575" s="6">
        <v>572.0</v>
      </c>
      <c r="I575" s="11">
        <f t="shared" si="6"/>
        <v>199320279.8</v>
      </c>
      <c r="J575" s="11">
        <v>2.0E8</v>
      </c>
      <c r="K575" s="11">
        <f t="shared" si="1"/>
        <v>5989804196</v>
      </c>
      <c r="L575" s="11">
        <f t="shared" si="2"/>
        <v>5989804196</v>
      </c>
      <c r="M575" s="46">
        <v>2.0</v>
      </c>
      <c r="N575" s="11">
        <f t="shared" si="3"/>
        <v>7986405595</v>
      </c>
      <c r="O575" s="11">
        <f t="shared" si="4"/>
        <v>15972811190</v>
      </c>
      <c r="P575" s="17">
        <f t="shared" si="5"/>
        <v>10402293288</v>
      </c>
      <c r="Q575" s="11">
        <f t="shared" si="11"/>
        <v>4292884888</v>
      </c>
      <c r="R575" s="44">
        <f t="shared" si="7"/>
        <v>2.423147501</v>
      </c>
      <c r="S575" s="11">
        <f t="shared" si="12"/>
        <v>984284478645</v>
      </c>
      <c r="T575" s="47">
        <f t="shared" si="13"/>
        <v>2424454.77</v>
      </c>
      <c r="U575" s="44">
        <f t="shared" si="8"/>
        <v>405981.7865</v>
      </c>
      <c r="V575" s="44">
        <f t="shared" si="9"/>
        <v>167543.1588</v>
      </c>
    </row>
    <row r="576">
      <c r="A576" s="52"/>
      <c r="B576" s="52"/>
      <c r="C576" s="52"/>
      <c r="D576" s="52"/>
      <c r="E576" s="52"/>
      <c r="F576" s="45">
        <f t="shared" si="10"/>
        <v>54.05764933</v>
      </c>
      <c r="G576" s="6">
        <f>config!$B$24</f>
        <v>800</v>
      </c>
      <c r="H576" s="6">
        <v>573.0</v>
      </c>
      <c r="I576" s="11">
        <f t="shared" si="6"/>
        <v>203705325.9</v>
      </c>
      <c r="J576" s="11">
        <v>2.0E8</v>
      </c>
      <c r="K576" s="11">
        <f t="shared" si="1"/>
        <v>6055579889</v>
      </c>
      <c r="L576" s="11">
        <f t="shared" si="2"/>
        <v>6055579889</v>
      </c>
      <c r="M576" s="46">
        <v>2.0</v>
      </c>
      <c r="N576" s="11">
        <f t="shared" si="3"/>
        <v>8074106518</v>
      </c>
      <c r="O576" s="11">
        <f t="shared" si="4"/>
        <v>16148213036</v>
      </c>
      <c r="P576" s="17">
        <f t="shared" si="5"/>
        <v>10516523740</v>
      </c>
      <c r="Q576" s="11">
        <f t="shared" si="11"/>
        <v>4404499895</v>
      </c>
      <c r="R576" s="44">
        <f t="shared" si="7"/>
        <v>2.387677146</v>
      </c>
      <c r="S576" s="11">
        <f t="shared" si="12"/>
        <v>1018734435397</v>
      </c>
      <c r="T576" s="47">
        <f t="shared" si="13"/>
        <v>2460821.591</v>
      </c>
      <c r="U576" s="44">
        <f t="shared" si="8"/>
        <v>413981.4276</v>
      </c>
      <c r="V576" s="44">
        <f t="shared" si="9"/>
        <v>173382.4978</v>
      </c>
    </row>
    <row r="577">
      <c r="A577" s="52"/>
      <c r="B577" s="52"/>
      <c r="C577" s="52"/>
      <c r="D577" s="52"/>
      <c r="E577" s="52"/>
      <c r="F577" s="45">
        <f t="shared" si="10"/>
        <v>54.43605287</v>
      </c>
      <c r="G577" s="6">
        <f>config!$B$24</f>
        <v>800</v>
      </c>
      <c r="H577" s="6">
        <v>574.0</v>
      </c>
      <c r="I577" s="11">
        <f t="shared" si="6"/>
        <v>208186843.1</v>
      </c>
      <c r="J577" s="11">
        <v>2.0E8</v>
      </c>
      <c r="K577" s="11">
        <f t="shared" si="1"/>
        <v>6122802646</v>
      </c>
      <c r="L577" s="11">
        <f t="shared" si="2"/>
        <v>6122802646</v>
      </c>
      <c r="M577" s="46">
        <v>2.0</v>
      </c>
      <c r="N577" s="11">
        <f t="shared" si="3"/>
        <v>8163736862</v>
      </c>
      <c r="O577" s="11">
        <f t="shared" si="4"/>
        <v>16327473723</v>
      </c>
      <c r="P577" s="17">
        <f t="shared" si="5"/>
        <v>10633267262</v>
      </c>
      <c r="Q577" s="11">
        <f t="shared" si="11"/>
        <v>4519016892</v>
      </c>
      <c r="R577" s="44">
        <f t="shared" si="7"/>
        <v>2.35300454</v>
      </c>
      <c r="S577" s="11">
        <f t="shared" si="12"/>
        <v>1054390140636</v>
      </c>
      <c r="T577" s="47">
        <f t="shared" si="13"/>
        <v>2497733.915</v>
      </c>
      <c r="U577" s="44">
        <f t="shared" si="8"/>
        <v>422138.6971</v>
      </c>
      <c r="V577" s="44">
        <f t="shared" si="9"/>
        <v>179404.115</v>
      </c>
    </row>
    <row r="578">
      <c r="A578" s="52"/>
      <c r="B578" s="52"/>
      <c r="C578" s="52"/>
      <c r="D578" s="52"/>
      <c r="E578" s="52"/>
      <c r="F578" s="45">
        <f t="shared" si="10"/>
        <v>54.81710524</v>
      </c>
      <c r="G578" s="6">
        <f>config!$B$24</f>
        <v>800</v>
      </c>
      <c r="H578" s="6">
        <v>575.0</v>
      </c>
      <c r="I578" s="11">
        <f t="shared" si="6"/>
        <v>212766953.6</v>
      </c>
      <c r="J578" s="11">
        <v>2.0E8</v>
      </c>
      <c r="K578" s="11">
        <f t="shared" si="1"/>
        <v>6191504304</v>
      </c>
      <c r="L578" s="11">
        <f t="shared" si="2"/>
        <v>6191504304</v>
      </c>
      <c r="M578" s="46">
        <v>2.0</v>
      </c>
      <c r="N578" s="11">
        <f t="shared" si="3"/>
        <v>8255339072</v>
      </c>
      <c r="O578" s="11">
        <f t="shared" si="4"/>
        <v>16510678145</v>
      </c>
      <c r="P578" s="17">
        <f t="shared" si="5"/>
        <v>10752579142</v>
      </c>
      <c r="Q578" s="11">
        <f t="shared" si="11"/>
        <v>4636511331</v>
      </c>
      <c r="R578" s="44">
        <f t="shared" si="7"/>
        <v>2.31910986</v>
      </c>
      <c r="S578" s="11">
        <f t="shared" si="12"/>
        <v>1091293795558</v>
      </c>
      <c r="T578" s="47">
        <f t="shared" si="13"/>
        <v>2535199.924</v>
      </c>
      <c r="U578" s="44">
        <f t="shared" si="8"/>
        <v>430456.701</v>
      </c>
      <c r="V578" s="44">
        <f t="shared" si="9"/>
        <v>185612.8976</v>
      </c>
    </row>
    <row r="579">
      <c r="A579" s="52"/>
      <c r="B579" s="52"/>
      <c r="C579" s="52"/>
      <c r="D579" s="52"/>
      <c r="E579" s="52"/>
      <c r="F579" s="45">
        <f t="shared" si="10"/>
        <v>55.20082498</v>
      </c>
      <c r="G579" s="6">
        <f>config!$B$24</f>
        <v>800</v>
      </c>
      <c r="H579" s="6">
        <v>576.0</v>
      </c>
      <c r="I579" s="11">
        <f t="shared" si="6"/>
        <v>217447826.6</v>
      </c>
      <c r="J579" s="11">
        <v>2.0E8</v>
      </c>
      <c r="K579" s="11">
        <f t="shared" si="1"/>
        <v>6261717399</v>
      </c>
      <c r="L579" s="11">
        <f t="shared" si="2"/>
        <v>6261717399</v>
      </c>
      <c r="M579" s="46">
        <v>2.0</v>
      </c>
      <c r="N579" s="11">
        <f t="shared" si="3"/>
        <v>8348956532</v>
      </c>
      <c r="O579" s="11">
        <f t="shared" si="4"/>
        <v>16697913064</v>
      </c>
      <c r="P579" s="17">
        <f t="shared" si="5"/>
        <v>10874515883</v>
      </c>
      <c r="Q579" s="11">
        <f t="shared" si="11"/>
        <v>4757060626</v>
      </c>
      <c r="R579" s="44">
        <f t="shared" si="7"/>
        <v>2.285973785</v>
      </c>
      <c r="S579" s="11">
        <f t="shared" si="12"/>
        <v>1129489078403</v>
      </c>
      <c r="T579" s="47">
        <f t="shared" si="13"/>
        <v>2573227.923</v>
      </c>
      <c r="U579" s="44">
        <f t="shared" si="8"/>
        <v>438938.6064</v>
      </c>
      <c r="V579" s="44">
        <f t="shared" si="9"/>
        <v>192013.8408</v>
      </c>
    </row>
    <row r="580">
      <c r="A580" s="52"/>
      <c r="B580" s="52"/>
      <c r="C580" s="52"/>
      <c r="D580" s="52"/>
      <c r="E580" s="52"/>
      <c r="F580" s="45">
        <f t="shared" si="10"/>
        <v>55.58723075</v>
      </c>
      <c r="G580" s="6">
        <f>config!$B$24</f>
        <v>800</v>
      </c>
      <c r="H580" s="6">
        <v>577.0</v>
      </c>
      <c r="I580" s="11">
        <f t="shared" si="6"/>
        <v>222231678.8</v>
      </c>
      <c r="J580" s="11">
        <v>2.0E8</v>
      </c>
      <c r="K580" s="11">
        <f t="shared" si="1"/>
        <v>6333475182</v>
      </c>
      <c r="L580" s="11">
        <f t="shared" si="2"/>
        <v>6333475182</v>
      </c>
      <c r="M580" s="46">
        <v>2.0</v>
      </c>
      <c r="N580" s="11">
        <f t="shared" si="3"/>
        <v>8444633576</v>
      </c>
      <c r="O580" s="11">
        <f t="shared" si="4"/>
        <v>16889267152</v>
      </c>
      <c r="P580" s="17">
        <f t="shared" si="5"/>
        <v>10999135232</v>
      </c>
      <c r="Q580" s="11">
        <f t="shared" si="11"/>
        <v>4880744202</v>
      </c>
      <c r="R580" s="44">
        <f t="shared" si="7"/>
        <v>2.253577483</v>
      </c>
      <c r="S580" s="11">
        <f t="shared" si="12"/>
        <v>1169021196147</v>
      </c>
      <c r="T580" s="47">
        <f t="shared" si="13"/>
        <v>2611826.342</v>
      </c>
      <c r="U580" s="44">
        <f t="shared" si="8"/>
        <v>447587.643</v>
      </c>
      <c r="V580" s="44">
        <f t="shared" si="9"/>
        <v>198612.0497</v>
      </c>
    </row>
    <row r="581">
      <c r="A581" s="52"/>
      <c r="B581" s="52"/>
      <c r="C581" s="52"/>
      <c r="D581" s="52"/>
      <c r="E581" s="52"/>
      <c r="F581" s="45">
        <f t="shared" si="10"/>
        <v>55.97634137</v>
      </c>
      <c r="G581" s="6">
        <f>config!$B$24</f>
        <v>800</v>
      </c>
      <c r="H581" s="6">
        <v>578.0</v>
      </c>
      <c r="I581" s="11">
        <f t="shared" si="6"/>
        <v>227120775.7</v>
      </c>
      <c r="J581" s="11">
        <v>2.0E8</v>
      </c>
      <c r="K581" s="11">
        <f t="shared" si="1"/>
        <v>6406811636</v>
      </c>
      <c r="L581" s="11">
        <f t="shared" si="2"/>
        <v>6406811636</v>
      </c>
      <c r="M581" s="46">
        <v>2.0</v>
      </c>
      <c r="N581" s="11">
        <f t="shared" si="3"/>
        <v>8542415514</v>
      </c>
      <c r="O581" s="11">
        <f t="shared" si="4"/>
        <v>17084831029</v>
      </c>
      <c r="P581" s="17">
        <f t="shared" si="5"/>
        <v>11126496208</v>
      </c>
      <c r="Q581" s="11">
        <f t="shared" si="11"/>
        <v>5007643551</v>
      </c>
      <c r="R581" s="44">
        <f t="shared" si="7"/>
        <v>2.221902596</v>
      </c>
      <c r="S581" s="11">
        <f t="shared" si="12"/>
        <v>1209936938012</v>
      </c>
      <c r="T581" s="47">
        <f t="shared" si="13"/>
        <v>2651003.737</v>
      </c>
      <c r="U581" s="44">
        <f t="shared" si="8"/>
        <v>456407.1039</v>
      </c>
      <c r="V581" s="44">
        <f t="shared" si="9"/>
        <v>205412.7416</v>
      </c>
    </row>
    <row r="582">
      <c r="A582" s="52"/>
      <c r="B582" s="52"/>
      <c r="C582" s="52"/>
      <c r="D582" s="52"/>
      <c r="E582" s="52"/>
      <c r="F582" s="45">
        <f t="shared" si="10"/>
        <v>56.36817576</v>
      </c>
      <c r="G582" s="6">
        <f>config!$B$24</f>
        <v>800</v>
      </c>
      <c r="H582" s="6">
        <v>579.0</v>
      </c>
      <c r="I582" s="11">
        <f t="shared" si="6"/>
        <v>232117432.8</v>
      </c>
      <c r="J582" s="11">
        <v>2.0E8</v>
      </c>
      <c r="K582" s="11">
        <f t="shared" si="1"/>
        <v>6481761492</v>
      </c>
      <c r="L582" s="11">
        <f t="shared" si="2"/>
        <v>6481761492</v>
      </c>
      <c r="M582" s="46">
        <v>2.0</v>
      </c>
      <c r="N582" s="11">
        <f t="shared" si="3"/>
        <v>8642348656</v>
      </c>
      <c r="O582" s="11">
        <f t="shared" si="4"/>
        <v>17284697312</v>
      </c>
      <c r="P582" s="17">
        <f t="shared" si="5"/>
        <v>11256659124</v>
      </c>
      <c r="Q582" s="11">
        <f t="shared" si="11"/>
        <v>5137842284</v>
      </c>
      <c r="R582" s="44">
        <f t="shared" si="7"/>
        <v>2.190931232</v>
      </c>
      <c r="S582" s="11">
        <f t="shared" si="12"/>
        <v>1252284730843</v>
      </c>
      <c r="T582" s="47">
        <f t="shared" si="13"/>
        <v>2690768.793</v>
      </c>
      <c r="U582" s="44">
        <f t="shared" si="8"/>
        <v>465400.3474</v>
      </c>
      <c r="V582" s="44">
        <f t="shared" si="9"/>
        <v>212421.2484</v>
      </c>
    </row>
    <row r="583">
      <c r="A583" s="52"/>
      <c r="B583" s="52"/>
      <c r="C583" s="52"/>
      <c r="D583" s="52"/>
      <c r="E583" s="52"/>
      <c r="F583" s="45">
        <f t="shared" si="10"/>
        <v>56.76275299</v>
      </c>
      <c r="G583" s="6">
        <f>config!$B$24</f>
        <v>800</v>
      </c>
      <c r="H583" s="6">
        <v>580.0</v>
      </c>
      <c r="I583" s="11">
        <f t="shared" si="6"/>
        <v>237224016.3</v>
      </c>
      <c r="J583" s="11">
        <v>2.0E8</v>
      </c>
      <c r="K583" s="11">
        <f t="shared" si="1"/>
        <v>6558360245</v>
      </c>
      <c r="L583" s="11">
        <f t="shared" si="2"/>
        <v>6558360245</v>
      </c>
      <c r="M583" s="46">
        <v>2.0</v>
      </c>
      <c r="N583" s="11">
        <f t="shared" si="3"/>
        <v>8744480326</v>
      </c>
      <c r="O583" s="11">
        <f t="shared" si="4"/>
        <v>17488960652</v>
      </c>
      <c r="P583" s="17">
        <f t="shared" si="5"/>
        <v>11389685625</v>
      </c>
      <c r="Q583" s="11">
        <f t="shared" si="11"/>
        <v>5271426183</v>
      </c>
      <c r="R583" s="44">
        <f t="shared" si="7"/>
        <v>2.160645948</v>
      </c>
      <c r="S583" s="11">
        <f t="shared" si="12"/>
        <v>1296114696422</v>
      </c>
      <c r="T583" s="47">
        <f t="shared" si="13"/>
        <v>2731130.325</v>
      </c>
      <c r="U583" s="44">
        <f t="shared" si="8"/>
        <v>474570.7976</v>
      </c>
      <c r="V583" s="44">
        <f t="shared" si="9"/>
        <v>219643.0183</v>
      </c>
    </row>
    <row r="584">
      <c r="A584" s="52"/>
      <c r="B584" s="52"/>
      <c r="C584" s="52"/>
      <c r="D584" s="52"/>
      <c r="E584" s="52"/>
      <c r="F584" s="45">
        <f t="shared" si="10"/>
        <v>57.16009226</v>
      </c>
      <c r="G584" s="6">
        <f>config!$B$24</f>
        <v>800</v>
      </c>
      <c r="H584" s="6">
        <v>581.0</v>
      </c>
      <c r="I584" s="11">
        <f t="shared" si="6"/>
        <v>242442944.7</v>
      </c>
      <c r="J584" s="11">
        <v>2.0E8</v>
      </c>
      <c r="K584" s="11">
        <f t="shared" si="1"/>
        <v>6636644170</v>
      </c>
      <c r="L584" s="11">
        <f t="shared" si="2"/>
        <v>6636644170</v>
      </c>
      <c r="M584" s="46">
        <v>2.0</v>
      </c>
      <c r="N584" s="11">
        <f t="shared" si="3"/>
        <v>8848858893</v>
      </c>
      <c r="O584" s="11">
        <f t="shared" si="4"/>
        <v>17697717787</v>
      </c>
      <c r="P584" s="17">
        <f t="shared" si="5"/>
        <v>11525638709</v>
      </c>
      <c r="Q584" s="11">
        <f t="shared" si="11"/>
        <v>5408483264</v>
      </c>
      <c r="R584" s="44">
        <f t="shared" si="7"/>
        <v>2.131029745</v>
      </c>
      <c r="S584" s="11">
        <f t="shared" si="12"/>
        <v>1341478710797</v>
      </c>
      <c r="T584" s="47">
        <f t="shared" si="13"/>
        <v>2772097.28</v>
      </c>
      <c r="U584" s="44">
        <f t="shared" si="8"/>
        <v>483921.9463</v>
      </c>
      <c r="V584" s="44">
        <f t="shared" si="9"/>
        <v>227083.6188</v>
      </c>
    </row>
    <row r="585">
      <c r="A585" s="52"/>
      <c r="B585" s="52"/>
      <c r="C585" s="52"/>
      <c r="D585" s="52"/>
      <c r="E585" s="52"/>
      <c r="F585" s="45">
        <f t="shared" si="10"/>
        <v>57.56021291</v>
      </c>
      <c r="G585" s="6">
        <f>config!$B$24</f>
        <v>800</v>
      </c>
      <c r="H585" s="6">
        <v>582.0</v>
      </c>
      <c r="I585" s="11">
        <f t="shared" si="6"/>
        <v>247776689.5</v>
      </c>
      <c r="J585" s="11">
        <v>2.0E8</v>
      </c>
      <c r="K585" s="11">
        <f t="shared" si="1"/>
        <v>6716650342</v>
      </c>
      <c r="L585" s="11">
        <f t="shared" si="2"/>
        <v>6716650342</v>
      </c>
      <c r="M585" s="46">
        <v>2.0</v>
      </c>
      <c r="N585" s="11">
        <f t="shared" si="3"/>
        <v>8955533789</v>
      </c>
      <c r="O585" s="11">
        <f t="shared" si="4"/>
        <v>17911067578</v>
      </c>
      <c r="P585" s="17">
        <f t="shared" si="5"/>
        <v>11664582760</v>
      </c>
      <c r="Q585" s="11">
        <f t="shared" si="11"/>
        <v>5549103829</v>
      </c>
      <c r="R585" s="44">
        <f t="shared" si="7"/>
        <v>2.102066049</v>
      </c>
      <c r="S585" s="11">
        <f t="shared" si="12"/>
        <v>1388430465675</v>
      </c>
      <c r="T585" s="47">
        <f t="shared" si="13"/>
        <v>2813678.739</v>
      </c>
      <c r="U585" s="44">
        <f t="shared" si="8"/>
        <v>493457.3541</v>
      </c>
      <c r="V585" s="44">
        <f t="shared" si="9"/>
        <v>234748.7389</v>
      </c>
    </row>
    <row r="586">
      <c r="A586" s="52"/>
      <c r="B586" s="52"/>
      <c r="C586" s="52"/>
      <c r="D586" s="52"/>
      <c r="E586" s="52"/>
      <c r="F586" s="45">
        <f t="shared" si="10"/>
        <v>57.9631344</v>
      </c>
      <c r="G586" s="6">
        <f>config!$B$24</f>
        <v>800</v>
      </c>
      <c r="H586" s="6">
        <v>583.0</v>
      </c>
      <c r="I586" s="11">
        <f t="shared" si="6"/>
        <v>253227776.6</v>
      </c>
      <c r="J586" s="11">
        <v>2.0E8</v>
      </c>
      <c r="K586" s="11">
        <f t="shared" si="1"/>
        <v>6798416649</v>
      </c>
      <c r="L586" s="11">
        <f t="shared" si="2"/>
        <v>6798416649</v>
      </c>
      <c r="M586" s="46">
        <v>2.0</v>
      </c>
      <c r="N586" s="11">
        <f t="shared" si="3"/>
        <v>9064555532</v>
      </c>
      <c r="O586" s="11">
        <f t="shared" si="4"/>
        <v>18129111065</v>
      </c>
      <c r="P586" s="17">
        <f t="shared" si="5"/>
        <v>11806583581</v>
      </c>
      <c r="Q586" s="11">
        <f t="shared" si="11"/>
        <v>5693380528</v>
      </c>
      <c r="R586" s="44">
        <f t="shared" si="7"/>
        <v>2.073738708</v>
      </c>
      <c r="S586" s="11">
        <f t="shared" si="12"/>
        <v>1437025531973</v>
      </c>
      <c r="T586" s="47">
        <f t="shared" si="13"/>
        <v>2855883.92</v>
      </c>
      <c r="U586" s="44">
        <f t="shared" si="8"/>
        <v>503180.6517</v>
      </c>
      <c r="V586" s="44">
        <f t="shared" si="9"/>
        <v>242644.1913</v>
      </c>
    </row>
    <row r="587">
      <c r="A587" s="52"/>
      <c r="B587" s="52"/>
      <c r="C587" s="52"/>
      <c r="D587" s="52"/>
      <c r="E587" s="52"/>
      <c r="F587" s="45">
        <f t="shared" si="10"/>
        <v>58.36887634</v>
      </c>
      <c r="G587" s="6">
        <f>config!$B$24</f>
        <v>800</v>
      </c>
      <c r="H587" s="6">
        <v>584.0</v>
      </c>
      <c r="I587" s="11">
        <f t="shared" si="6"/>
        <v>258798787.7</v>
      </c>
      <c r="J587" s="11">
        <v>2.0E8</v>
      </c>
      <c r="K587" s="11">
        <f t="shared" si="1"/>
        <v>6881981816</v>
      </c>
      <c r="L587" s="11">
        <f t="shared" si="2"/>
        <v>6881981816</v>
      </c>
      <c r="M587" s="46">
        <v>2.0</v>
      </c>
      <c r="N587" s="11">
        <f t="shared" si="3"/>
        <v>9175975754</v>
      </c>
      <c r="O587" s="11">
        <f t="shared" si="4"/>
        <v>18351951508</v>
      </c>
      <c r="P587" s="17">
        <f t="shared" si="5"/>
        <v>11951708420</v>
      </c>
      <c r="Q587" s="11">
        <f t="shared" si="11"/>
        <v>5841408422</v>
      </c>
      <c r="R587" s="44">
        <f t="shared" si="7"/>
        <v>2.046031977</v>
      </c>
      <c r="S587" s="11">
        <f t="shared" si="12"/>
        <v>1487321425592</v>
      </c>
      <c r="T587" s="47">
        <f t="shared" si="13"/>
        <v>2898722.179</v>
      </c>
      <c r="U587" s="44">
        <f t="shared" si="8"/>
        <v>513095.5414</v>
      </c>
      <c r="V587" s="44">
        <f t="shared" si="9"/>
        <v>250775.9152</v>
      </c>
    </row>
    <row r="588">
      <c r="A588" s="52"/>
      <c r="B588" s="52"/>
      <c r="C588" s="52"/>
      <c r="D588" s="52"/>
      <c r="E588" s="52"/>
      <c r="F588" s="45">
        <f t="shared" si="10"/>
        <v>58.77745847</v>
      </c>
      <c r="G588" s="6">
        <f>config!$B$24</f>
        <v>800</v>
      </c>
      <c r="H588" s="6">
        <v>585.0</v>
      </c>
      <c r="I588" s="11">
        <f t="shared" si="6"/>
        <v>264492361</v>
      </c>
      <c r="J588" s="11">
        <v>2.0E8</v>
      </c>
      <c r="K588" s="11">
        <f t="shared" si="1"/>
        <v>6967385416</v>
      </c>
      <c r="L588" s="11">
        <f t="shared" si="2"/>
        <v>6967385416</v>
      </c>
      <c r="M588" s="46">
        <v>2.0</v>
      </c>
      <c r="N588" s="11">
        <f t="shared" si="3"/>
        <v>9289847221</v>
      </c>
      <c r="O588" s="11">
        <f t="shared" si="4"/>
        <v>18579694441</v>
      </c>
      <c r="P588" s="17">
        <f t="shared" si="5"/>
        <v>12100026005</v>
      </c>
      <c r="Q588" s="11">
        <f t="shared" si="11"/>
        <v>5993285041</v>
      </c>
      <c r="R588" s="44">
        <f t="shared" si="7"/>
        <v>2.018930507</v>
      </c>
      <c r="S588" s="11">
        <f t="shared" si="12"/>
        <v>1539377675488</v>
      </c>
      <c r="T588" s="47">
        <f t="shared" si="13"/>
        <v>2942203.011</v>
      </c>
      <c r="U588" s="44">
        <f t="shared" si="8"/>
        <v>523205.7984</v>
      </c>
      <c r="V588" s="44">
        <f t="shared" si="9"/>
        <v>259149.979</v>
      </c>
    </row>
    <row r="589">
      <c r="A589" s="52"/>
      <c r="B589" s="52"/>
      <c r="C589" s="52"/>
      <c r="D589" s="52"/>
      <c r="E589" s="52"/>
      <c r="F589" s="45">
        <f t="shared" si="10"/>
        <v>59.18890068</v>
      </c>
      <c r="G589" s="6">
        <f>config!$B$24</f>
        <v>800</v>
      </c>
      <c r="H589" s="6">
        <v>586.0</v>
      </c>
      <c r="I589" s="11">
        <f t="shared" si="6"/>
        <v>270311193</v>
      </c>
      <c r="J589" s="11">
        <v>2.0E8</v>
      </c>
      <c r="K589" s="11">
        <f t="shared" si="1"/>
        <v>7054667895</v>
      </c>
      <c r="L589" s="11">
        <f t="shared" si="2"/>
        <v>7054667895</v>
      </c>
      <c r="M589" s="46">
        <v>2.0</v>
      </c>
      <c r="N589" s="11">
        <f t="shared" si="3"/>
        <v>9406223860</v>
      </c>
      <c r="O589" s="11">
        <f t="shared" si="4"/>
        <v>18812447719</v>
      </c>
      <c r="P589" s="17">
        <f t="shared" si="5"/>
        <v>12251606577</v>
      </c>
      <c r="Q589" s="11">
        <f t="shared" si="11"/>
        <v>6149110452</v>
      </c>
      <c r="R589" s="44">
        <f t="shared" si="7"/>
        <v>1.992419338</v>
      </c>
      <c r="S589" s="11">
        <f t="shared" si="12"/>
        <v>1593255894130</v>
      </c>
      <c r="T589" s="47">
        <f t="shared" si="13"/>
        <v>2986336.056</v>
      </c>
      <c r="U589" s="44">
        <f t="shared" si="8"/>
        <v>533515.2722</v>
      </c>
      <c r="V589" s="44">
        <f t="shared" si="9"/>
        <v>267772.5828</v>
      </c>
    </row>
    <row r="590">
      <c r="A590" s="52"/>
      <c r="B590" s="52"/>
      <c r="C590" s="52"/>
      <c r="D590" s="52"/>
      <c r="E590" s="52"/>
      <c r="F590" s="45">
        <f t="shared" si="10"/>
        <v>59.60322299</v>
      </c>
      <c r="G590" s="6">
        <f>config!$B$24</f>
        <v>800</v>
      </c>
      <c r="H590" s="6">
        <v>587.0</v>
      </c>
      <c r="I590" s="11">
        <f t="shared" si="6"/>
        <v>276258039.2</v>
      </c>
      <c r="J590" s="11">
        <v>2.0E8</v>
      </c>
      <c r="K590" s="11">
        <f t="shared" si="1"/>
        <v>7143870588</v>
      </c>
      <c r="L590" s="11">
        <f t="shared" si="2"/>
        <v>7143870588</v>
      </c>
      <c r="M590" s="46">
        <v>2.0</v>
      </c>
      <c r="N590" s="11">
        <f t="shared" si="3"/>
        <v>9525160784</v>
      </c>
      <c r="O590" s="11">
        <f t="shared" si="4"/>
        <v>19050321569</v>
      </c>
      <c r="P590" s="17">
        <f t="shared" si="5"/>
        <v>12406521922</v>
      </c>
      <c r="Q590" s="11">
        <f t="shared" si="11"/>
        <v>6308987324</v>
      </c>
      <c r="R590" s="44">
        <f t="shared" si="7"/>
        <v>1.966483888</v>
      </c>
      <c r="S590" s="11">
        <f t="shared" si="12"/>
        <v>1649019850425</v>
      </c>
      <c r="T590" s="47">
        <f t="shared" si="13"/>
        <v>3031131.097</v>
      </c>
      <c r="U590" s="44">
        <f t="shared" si="8"/>
        <v>544027.8884</v>
      </c>
      <c r="V590" s="44">
        <f t="shared" si="9"/>
        <v>276650.0614</v>
      </c>
    </row>
    <row r="591">
      <c r="A591" s="52"/>
      <c r="B591" s="52"/>
      <c r="C591" s="52"/>
      <c r="D591" s="52"/>
      <c r="E591" s="52"/>
      <c r="F591" s="45">
        <f t="shared" si="10"/>
        <v>60.02044555</v>
      </c>
      <c r="G591" s="6">
        <f>config!$B$24</f>
        <v>800</v>
      </c>
      <c r="H591" s="6">
        <v>588.0</v>
      </c>
      <c r="I591" s="11">
        <f t="shared" si="6"/>
        <v>282335716.1</v>
      </c>
      <c r="J591" s="11">
        <v>2.0E8</v>
      </c>
      <c r="K591" s="11">
        <f t="shared" si="1"/>
        <v>7235035741</v>
      </c>
      <c r="L591" s="11">
        <f t="shared" si="2"/>
        <v>7235035741</v>
      </c>
      <c r="M591" s="46">
        <v>2.0</v>
      </c>
      <c r="N591" s="11">
        <f t="shared" si="3"/>
        <v>9646714322</v>
      </c>
      <c r="O591" s="11">
        <f t="shared" si="4"/>
        <v>19293428643</v>
      </c>
      <c r="P591" s="17">
        <f t="shared" si="5"/>
        <v>12564845404</v>
      </c>
      <c r="Q591" s="11">
        <f t="shared" si="11"/>
        <v>6473020994</v>
      </c>
      <c r="R591" s="44">
        <f t="shared" si="7"/>
        <v>1.941109942</v>
      </c>
      <c r="S591" s="11">
        <f t="shared" si="12"/>
        <v>1706735545190</v>
      </c>
      <c r="T591" s="47">
        <f t="shared" si="13"/>
        <v>3076598.064</v>
      </c>
      <c r="U591" s="44">
        <f t="shared" si="8"/>
        <v>554747.6498</v>
      </c>
      <c r="V591" s="44">
        <f t="shared" si="9"/>
        <v>285788.887</v>
      </c>
    </row>
    <row r="592">
      <c r="A592" s="52"/>
      <c r="B592" s="52"/>
      <c r="C592" s="52"/>
      <c r="D592" s="52"/>
      <c r="E592" s="52"/>
      <c r="F592" s="45">
        <f t="shared" si="10"/>
        <v>60.44058867</v>
      </c>
      <c r="G592" s="6">
        <f>config!$B$24</f>
        <v>800</v>
      </c>
      <c r="H592" s="6">
        <v>589.0</v>
      </c>
      <c r="I592" s="11">
        <f t="shared" si="6"/>
        <v>288547101.8</v>
      </c>
      <c r="J592" s="11">
        <v>2.0E8</v>
      </c>
      <c r="K592" s="11">
        <f t="shared" si="1"/>
        <v>7328206528</v>
      </c>
      <c r="L592" s="11">
        <f t="shared" si="2"/>
        <v>7328206528</v>
      </c>
      <c r="M592" s="46">
        <v>2.0</v>
      </c>
      <c r="N592" s="11">
        <f t="shared" si="3"/>
        <v>9770942037</v>
      </c>
      <c r="O592" s="11">
        <f t="shared" si="4"/>
        <v>19541884074</v>
      </c>
      <c r="P592" s="17">
        <f t="shared" si="5"/>
        <v>12726652003</v>
      </c>
      <c r="Q592" s="11">
        <f t="shared" si="11"/>
        <v>6641319540</v>
      </c>
      <c r="R592" s="44">
        <f t="shared" si="7"/>
        <v>1.916283643</v>
      </c>
      <c r="S592" s="11">
        <f t="shared" si="12"/>
        <v>1766471289271</v>
      </c>
      <c r="T592" s="47">
        <f t="shared" si="13"/>
        <v>3122747.035</v>
      </c>
      <c r="U592" s="44">
        <f t="shared" si="8"/>
        <v>565678.638</v>
      </c>
      <c r="V592" s="44">
        <f t="shared" si="9"/>
        <v>295195.6721</v>
      </c>
    </row>
    <row r="593">
      <c r="A593" s="52"/>
      <c r="B593" s="52"/>
      <c r="C593" s="52"/>
      <c r="D593" s="52"/>
      <c r="E593" s="52"/>
      <c r="F593" s="45">
        <f t="shared" si="10"/>
        <v>60.86367279</v>
      </c>
      <c r="G593" s="6">
        <f>config!$B$24</f>
        <v>800</v>
      </c>
      <c r="H593" s="6">
        <v>590.0</v>
      </c>
      <c r="I593" s="11">
        <f t="shared" si="6"/>
        <v>294895138.1</v>
      </c>
      <c r="J593" s="11">
        <v>2.0E8</v>
      </c>
      <c r="K593" s="11">
        <f t="shared" si="1"/>
        <v>7423427071</v>
      </c>
      <c r="L593" s="11">
        <f t="shared" si="2"/>
        <v>7423427071</v>
      </c>
      <c r="M593" s="46">
        <v>2.0</v>
      </c>
      <c r="N593" s="11">
        <f t="shared" si="3"/>
        <v>9897902762</v>
      </c>
      <c r="O593" s="11">
        <f t="shared" si="4"/>
        <v>19795805523</v>
      </c>
      <c r="P593" s="17">
        <f t="shared" si="5"/>
        <v>12892018347</v>
      </c>
      <c r="Q593" s="11">
        <f t="shared" si="11"/>
        <v>6813993848</v>
      </c>
      <c r="R593" s="44">
        <f t="shared" si="7"/>
        <v>1.891991486</v>
      </c>
      <c r="S593" s="11">
        <f t="shared" si="12"/>
        <v>1828297784396</v>
      </c>
      <c r="T593" s="47">
        <f t="shared" si="13"/>
        <v>3169588.24</v>
      </c>
      <c r="U593" s="44">
        <f t="shared" si="8"/>
        <v>576825.0151</v>
      </c>
      <c r="V593" s="44">
        <f t="shared" si="9"/>
        <v>304877.1727</v>
      </c>
    </row>
    <row r="594">
      <c r="A594" s="52"/>
      <c r="B594" s="52"/>
      <c r="C594" s="52"/>
      <c r="D594" s="52"/>
      <c r="E594" s="52"/>
      <c r="F594" s="45">
        <f t="shared" si="10"/>
        <v>61.2897185</v>
      </c>
      <c r="G594" s="6">
        <f>config!$B$24</f>
        <v>800</v>
      </c>
      <c r="H594" s="6">
        <v>591.0</v>
      </c>
      <c r="I594" s="11">
        <f t="shared" si="6"/>
        <v>301382831.1</v>
      </c>
      <c r="J594" s="11">
        <v>2.0E8</v>
      </c>
      <c r="K594" s="11">
        <f t="shared" si="1"/>
        <v>7520742467</v>
      </c>
      <c r="L594" s="11">
        <f t="shared" si="2"/>
        <v>7520742467</v>
      </c>
      <c r="M594" s="46">
        <v>2.0</v>
      </c>
      <c r="N594" s="11">
        <f t="shared" si="3"/>
        <v>10027656622</v>
      </c>
      <c r="O594" s="11">
        <f t="shared" si="4"/>
        <v>20055313245</v>
      </c>
      <c r="P594" s="17">
        <f t="shared" si="5"/>
        <v>13061022751</v>
      </c>
      <c r="Q594" s="11">
        <f t="shared" si="11"/>
        <v>6991157688</v>
      </c>
      <c r="R594" s="44">
        <f t="shared" si="7"/>
        <v>1.868220305</v>
      </c>
      <c r="S594" s="11">
        <f t="shared" si="12"/>
        <v>1892288206850</v>
      </c>
      <c r="T594" s="47">
        <f t="shared" si="13"/>
        <v>3217132.064</v>
      </c>
      <c r="U594" s="44">
        <f t="shared" si="8"/>
        <v>588191.0252</v>
      </c>
      <c r="V594" s="44">
        <f t="shared" si="9"/>
        <v>314840.2913</v>
      </c>
    </row>
    <row r="595">
      <c r="A595" s="52"/>
      <c r="B595" s="52"/>
      <c r="C595" s="52"/>
      <c r="D595" s="52"/>
      <c r="E595" s="52"/>
      <c r="F595" s="45">
        <f t="shared" si="10"/>
        <v>61.71874652</v>
      </c>
      <c r="G595" s="6">
        <f>config!$B$24</f>
        <v>800</v>
      </c>
      <c r="H595" s="6">
        <v>592.0</v>
      </c>
      <c r="I595" s="11">
        <f t="shared" si="6"/>
        <v>308013253.4</v>
      </c>
      <c r="J595" s="11">
        <v>2.0E8</v>
      </c>
      <c r="K595" s="11">
        <f t="shared" si="1"/>
        <v>7620198801</v>
      </c>
      <c r="L595" s="11">
        <f t="shared" si="2"/>
        <v>7620198801</v>
      </c>
      <c r="M595" s="46">
        <v>2.0</v>
      </c>
      <c r="N595" s="11">
        <f t="shared" si="3"/>
        <v>10160265068</v>
      </c>
      <c r="O595" s="11">
        <f t="shared" si="4"/>
        <v>20320530136</v>
      </c>
      <c r="P595" s="17">
        <f t="shared" si="5"/>
        <v>13233745251</v>
      </c>
      <c r="Q595" s="11">
        <f t="shared" si="11"/>
        <v>7172927788</v>
      </c>
      <c r="R595" s="44">
        <f t="shared" si="7"/>
        <v>1.844957267</v>
      </c>
      <c r="S595" s="11">
        <f t="shared" si="12"/>
        <v>1958518294089</v>
      </c>
      <c r="T595" s="47">
        <f t="shared" si="13"/>
        <v>3265389.045</v>
      </c>
      <c r="U595" s="44">
        <f t="shared" si="8"/>
        <v>599780.9961</v>
      </c>
      <c r="V595" s="44">
        <f t="shared" si="9"/>
        <v>325092.0803</v>
      </c>
    </row>
    <row r="596">
      <c r="A596" s="52"/>
      <c r="B596" s="52"/>
      <c r="C596" s="52"/>
      <c r="D596" s="52"/>
      <c r="E596" s="52"/>
      <c r="F596" s="45">
        <f t="shared" si="10"/>
        <v>62.15077775</v>
      </c>
      <c r="G596" s="6">
        <f>config!$B$24</f>
        <v>800</v>
      </c>
      <c r="H596" s="6">
        <v>593.0</v>
      </c>
      <c r="I596" s="11">
        <f t="shared" si="6"/>
        <v>314789545</v>
      </c>
      <c r="J596" s="11">
        <v>2.0E8</v>
      </c>
      <c r="K596" s="11">
        <f t="shared" si="1"/>
        <v>7721843175</v>
      </c>
      <c r="L596" s="11">
        <f t="shared" si="2"/>
        <v>7721843175</v>
      </c>
      <c r="M596" s="46">
        <v>2.0</v>
      </c>
      <c r="N596" s="11">
        <f t="shared" si="3"/>
        <v>10295790900</v>
      </c>
      <c r="O596" s="11">
        <f t="shared" si="4"/>
        <v>20591581799</v>
      </c>
      <c r="P596" s="17">
        <f t="shared" si="5"/>
        <v>13410267647</v>
      </c>
      <c r="Q596" s="11">
        <f t="shared" si="11"/>
        <v>7359423910</v>
      </c>
      <c r="R596" s="44">
        <f t="shared" si="7"/>
        <v>1.822189863</v>
      </c>
      <c r="S596" s="11">
        <f t="shared" si="12"/>
        <v>2027066434382</v>
      </c>
      <c r="T596" s="47">
        <f t="shared" si="13"/>
        <v>3314369.88</v>
      </c>
      <c r="U596" s="44">
        <f t="shared" si="8"/>
        <v>611599.3409</v>
      </c>
      <c r="V596" s="44">
        <f t="shared" si="9"/>
        <v>335639.745</v>
      </c>
    </row>
    <row r="597">
      <c r="A597" s="52"/>
      <c r="B597" s="52"/>
      <c r="C597" s="52"/>
      <c r="D597" s="52"/>
      <c r="E597" s="52"/>
      <c r="F597" s="45">
        <f t="shared" si="10"/>
        <v>62.58583319</v>
      </c>
      <c r="G597" s="6">
        <f>config!$B$24</f>
        <v>800</v>
      </c>
      <c r="H597" s="6">
        <v>594.0</v>
      </c>
      <c r="I597" s="11">
        <f t="shared" si="6"/>
        <v>321714915</v>
      </c>
      <c r="J597" s="11">
        <v>2.0E8</v>
      </c>
      <c r="K597" s="11">
        <f t="shared" si="1"/>
        <v>7825723725</v>
      </c>
      <c r="L597" s="11">
        <f t="shared" si="2"/>
        <v>7825723725</v>
      </c>
      <c r="M597" s="46">
        <v>2.0</v>
      </c>
      <c r="N597" s="11">
        <f t="shared" si="3"/>
        <v>10434298299</v>
      </c>
      <c r="O597" s="11">
        <f t="shared" si="4"/>
        <v>20868596599</v>
      </c>
      <c r="P597" s="17">
        <f t="shared" si="5"/>
        <v>13590673535</v>
      </c>
      <c r="Q597" s="11">
        <f t="shared" si="11"/>
        <v>7550768932</v>
      </c>
      <c r="R597" s="44">
        <f t="shared" si="7"/>
        <v>1.799905898</v>
      </c>
      <c r="S597" s="11">
        <f t="shared" si="12"/>
        <v>2098013759586</v>
      </c>
      <c r="T597" s="47">
        <f t="shared" si="13"/>
        <v>3364085.429</v>
      </c>
      <c r="U597" s="44">
        <f t="shared" si="8"/>
        <v>623650.5594</v>
      </c>
      <c r="V597" s="44">
        <f t="shared" si="9"/>
        <v>346490.6472</v>
      </c>
    </row>
    <row r="598">
      <c r="A598" s="52"/>
      <c r="B598" s="52"/>
      <c r="C598" s="52"/>
      <c r="D598" s="52"/>
      <c r="E598" s="52"/>
      <c r="F598" s="45">
        <f t="shared" si="10"/>
        <v>63.02393403</v>
      </c>
      <c r="G598" s="6">
        <f>config!$B$24</f>
        <v>800</v>
      </c>
      <c r="H598" s="6">
        <v>595.0</v>
      </c>
      <c r="I598" s="11">
        <f t="shared" si="6"/>
        <v>328792643.1</v>
      </c>
      <c r="J598" s="11">
        <v>2.0E8</v>
      </c>
      <c r="K598" s="11">
        <f t="shared" si="1"/>
        <v>7931889646</v>
      </c>
      <c r="L598" s="11">
        <f t="shared" si="2"/>
        <v>7931889646</v>
      </c>
      <c r="M598" s="46">
        <v>2.0</v>
      </c>
      <c r="N598" s="11">
        <f t="shared" si="3"/>
        <v>10575852862</v>
      </c>
      <c r="O598" s="11">
        <f t="shared" si="4"/>
        <v>21151705724</v>
      </c>
      <c r="P598" s="17">
        <f t="shared" si="5"/>
        <v>13775048353</v>
      </c>
      <c r="Q598" s="11">
        <f t="shared" si="11"/>
        <v>7747088924</v>
      </c>
      <c r="R598" s="44">
        <f t="shared" si="7"/>
        <v>1.778093486</v>
      </c>
      <c r="S598" s="11">
        <f t="shared" si="12"/>
        <v>2171444241171</v>
      </c>
      <c r="T598" s="47">
        <f t="shared" si="13"/>
        <v>3414546.71</v>
      </c>
      <c r="U598" s="44">
        <f t="shared" si="8"/>
        <v>635939.2404</v>
      </c>
      <c r="V598" s="44">
        <f t="shared" si="9"/>
        <v>357652.3087</v>
      </c>
    </row>
    <row r="599">
      <c r="A599" s="52"/>
      <c r="B599" s="52"/>
      <c r="C599" s="52"/>
      <c r="D599" s="52"/>
      <c r="E599" s="52"/>
      <c r="F599" s="45">
        <f t="shared" si="10"/>
        <v>63.46510157</v>
      </c>
      <c r="G599" s="6">
        <f>config!$B$24</f>
        <v>800</v>
      </c>
      <c r="H599" s="6">
        <v>596.0</v>
      </c>
      <c r="I599" s="11">
        <f t="shared" si="6"/>
        <v>336026081.2</v>
      </c>
      <c r="J599" s="11">
        <v>2.0E8</v>
      </c>
      <c r="K599" s="11">
        <f t="shared" si="1"/>
        <v>8040391219</v>
      </c>
      <c r="L599" s="11">
        <f t="shared" si="2"/>
        <v>8040391219</v>
      </c>
      <c r="M599" s="46">
        <v>2.0</v>
      </c>
      <c r="N599" s="11">
        <f t="shared" si="3"/>
        <v>10720521625</v>
      </c>
      <c r="O599" s="11">
        <f t="shared" si="4"/>
        <v>21441043250</v>
      </c>
      <c r="P599" s="17">
        <f t="shared" si="5"/>
        <v>13963479416</v>
      </c>
      <c r="Q599" s="11">
        <f t="shared" si="11"/>
        <v>7948513236</v>
      </c>
      <c r="R599" s="44">
        <f t="shared" si="7"/>
        <v>1.756741041</v>
      </c>
      <c r="S599" s="11">
        <f t="shared" si="12"/>
        <v>2247444789612</v>
      </c>
      <c r="T599" s="47">
        <f t="shared" si="13"/>
        <v>3465764.911</v>
      </c>
      <c r="U599" s="44">
        <f t="shared" si="8"/>
        <v>648470.0629</v>
      </c>
      <c r="V599" s="44">
        <f t="shared" si="9"/>
        <v>369132.415</v>
      </c>
    </row>
    <row r="600">
      <c r="A600" s="52"/>
      <c r="B600" s="52"/>
      <c r="C600" s="52"/>
      <c r="D600" s="52"/>
      <c r="E600" s="52"/>
      <c r="F600" s="45">
        <f t="shared" si="10"/>
        <v>63.90935728</v>
      </c>
      <c r="G600" s="6">
        <f>config!$B$24</f>
        <v>800</v>
      </c>
      <c r="H600" s="6">
        <v>597.0</v>
      </c>
      <c r="I600" s="11">
        <f t="shared" si="6"/>
        <v>343418655</v>
      </c>
      <c r="J600" s="11">
        <v>2.0E8</v>
      </c>
      <c r="K600" s="11">
        <f t="shared" si="1"/>
        <v>8151279825</v>
      </c>
      <c r="L600" s="11">
        <f t="shared" si="2"/>
        <v>8151279825</v>
      </c>
      <c r="M600" s="46">
        <v>2.0</v>
      </c>
      <c r="N600" s="11">
        <f t="shared" si="3"/>
        <v>10868373101</v>
      </c>
      <c r="O600" s="11">
        <f t="shared" si="4"/>
        <v>21736746201</v>
      </c>
      <c r="P600" s="17">
        <f t="shared" si="5"/>
        <v>14156055964</v>
      </c>
      <c r="Q600" s="11">
        <f t="shared" si="11"/>
        <v>8155174580</v>
      </c>
      <c r="R600" s="44">
        <f t="shared" si="7"/>
        <v>1.735837268</v>
      </c>
      <c r="S600" s="11">
        <f t="shared" si="12"/>
        <v>2326105357249</v>
      </c>
      <c r="T600" s="47">
        <f t="shared" si="13"/>
        <v>3517751.384</v>
      </c>
      <c r="U600" s="44">
        <f t="shared" si="8"/>
        <v>661247.7981</v>
      </c>
      <c r="V600" s="44">
        <f t="shared" si="9"/>
        <v>380938.8186</v>
      </c>
    </row>
    <row r="601">
      <c r="A601" s="52"/>
      <c r="B601" s="52"/>
      <c r="C601" s="52"/>
      <c r="D601" s="52"/>
      <c r="E601" s="52"/>
      <c r="F601" s="45">
        <f t="shared" si="10"/>
        <v>64.35672278</v>
      </c>
      <c r="G601" s="6">
        <f>config!$B$24</f>
        <v>800</v>
      </c>
      <c r="H601" s="6">
        <v>598.0</v>
      </c>
      <c r="I601" s="11">
        <f t="shared" si="6"/>
        <v>350973865.4</v>
      </c>
      <c r="J601" s="11">
        <v>2.0E8</v>
      </c>
      <c r="K601" s="11">
        <f t="shared" si="1"/>
        <v>8264607982</v>
      </c>
      <c r="L601" s="11">
        <f t="shared" si="2"/>
        <v>8264607982</v>
      </c>
      <c r="M601" s="46">
        <v>2.0</v>
      </c>
      <c r="N601" s="11">
        <f t="shared" si="3"/>
        <v>11019477309</v>
      </c>
      <c r="O601" s="11">
        <f t="shared" si="4"/>
        <v>22038954618</v>
      </c>
      <c r="P601" s="17">
        <f t="shared" si="5"/>
        <v>14352869195</v>
      </c>
      <c r="Q601" s="11">
        <f t="shared" si="11"/>
        <v>8367209119</v>
      </c>
      <c r="R601" s="44">
        <f t="shared" si="7"/>
        <v>1.715371158</v>
      </c>
      <c r="S601" s="11">
        <f t="shared" si="12"/>
        <v>2407519044752</v>
      </c>
      <c r="T601" s="47">
        <f t="shared" si="13"/>
        <v>3570517.655</v>
      </c>
      <c r="U601" s="44">
        <f t="shared" si="8"/>
        <v>674277.3114</v>
      </c>
      <c r="V601" s="44">
        <f t="shared" si="9"/>
        <v>393079.5433</v>
      </c>
    </row>
    <row r="602">
      <c r="A602" s="52"/>
      <c r="B602" s="52"/>
      <c r="C602" s="52"/>
      <c r="D602" s="52"/>
      <c r="E602" s="52"/>
      <c r="F602" s="45">
        <f t="shared" si="10"/>
        <v>64.80721984</v>
      </c>
      <c r="G602" s="6">
        <f>config!$B$24</f>
        <v>800</v>
      </c>
      <c r="H602" s="6">
        <v>599.0</v>
      </c>
      <c r="I602" s="11">
        <f t="shared" si="6"/>
        <v>358695290.5</v>
      </c>
      <c r="J602" s="11">
        <v>2.0E8</v>
      </c>
      <c r="K602" s="11">
        <f t="shared" si="1"/>
        <v>8380429357</v>
      </c>
      <c r="L602" s="11">
        <f t="shared" si="2"/>
        <v>8380429357</v>
      </c>
      <c r="M602" s="46">
        <v>2.0</v>
      </c>
      <c r="N602" s="11">
        <f t="shared" si="3"/>
        <v>11173905810</v>
      </c>
      <c r="O602" s="11">
        <f t="shared" si="4"/>
        <v>22347811619</v>
      </c>
      <c r="P602" s="17">
        <f t="shared" si="5"/>
        <v>14554012317</v>
      </c>
      <c r="Q602" s="11">
        <f t="shared" si="11"/>
        <v>8584756557</v>
      </c>
      <c r="R602" s="44">
        <f t="shared" si="7"/>
        <v>1.695331978</v>
      </c>
      <c r="S602" s="11">
        <f t="shared" si="12"/>
        <v>2491782211319</v>
      </c>
      <c r="T602" s="47">
        <f t="shared" si="13"/>
        <v>3624075.42</v>
      </c>
      <c r="U602" s="44">
        <f t="shared" si="8"/>
        <v>687563.5638</v>
      </c>
      <c r="V602" s="44">
        <f t="shared" si="9"/>
        <v>405562.788</v>
      </c>
    </row>
    <row r="603">
      <c r="A603" s="52"/>
      <c r="B603" s="52"/>
      <c r="C603" s="52"/>
      <c r="D603" s="52"/>
      <c r="E603" s="52"/>
      <c r="F603" s="45">
        <f t="shared" si="10"/>
        <v>65.26087038</v>
      </c>
      <c r="G603" s="6">
        <f>config!$B$24</f>
        <v>800</v>
      </c>
      <c r="H603" s="6">
        <v>600.0</v>
      </c>
      <c r="I603" s="11">
        <f t="shared" si="6"/>
        <v>366586586.9</v>
      </c>
      <c r="J603" s="11">
        <v>2.0E8</v>
      </c>
      <c r="K603" s="11">
        <f t="shared" si="1"/>
        <v>8498798803</v>
      </c>
      <c r="L603" s="11">
        <f t="shared" si="2"/>
        <v>8498798803</v>
      </c>
      <c r="M603" s="46">
        <v>2.0</v>
      </c>
      <c r="N603" s="11">
        <f t="shared" si="3"/>
        <v>11331731737</v>
      </c>
      <c r="O603" s="11">
        <f t="shared" si="4"/>
        <v>22663463475</v>
      </c>
      <c r="P603" s="17">
        <f t="shared" si="5"/>
        <v>14759580588</v>
      </c>
      <c r="Q603" s="11">
        <f t="shared" si="11"/>
        <v>8807960227</v>
      </c>
      <c r="R603" s="44">
        <f t="shared" si="7"/>
        <v>1.675709268</v>
      </c>
      <c r="S603" s="11">
        <f t="shared" si="12"/>
        <v>2578994588715</v>
      </c>
      <c r="T603" s="47">
        <f t="shared" si="13"/>
        <v>3678436.551</v>
      </c>
      <c r="U603" s="44">
        <f t="shared" si="8"/>
        <v>701111.6143</v>
      </c>
      <c r="V603" s="44">
        <f t="shared" si="9"/>
        <v>418396.9305</v>
      </c>
    </row>
    <row r="604">
      <c r="A604" s="52"/>
      <c r="B604" s="52"/>
      <c r="C604" s="52"/>
      <c r="D604" s="52"/>
      <c r="E604" s="52"/>
      <c r="F604" s="16"/>
      <c r="H604" s="6"/>
      <c r="Q604" s="16"/>
      <c r="R604" s="82"/>
      <c r="S604" s="16"/>
      <c r="T604" s="16"/>
      <c r="U604" s="82"/>
      <c r="V604" s="82"/>
    </row>
    <row r="605">
      <c r="A605" s="52"/>
      <c r="B605" s="52"/>
      <c r="C605" s="52"/>
      <c r="D605" s="52"/>
      <c r="E605" s="52"/>
      <c r="F605" s="16"/>
      <c r="H605" s="6"/>
      <c r="Q605" s="16"/>
      <c r="R605" s="82"/>
      <c r="S605" s="16"/>
      <c r="T605" s="16"/>
      <c r="U605" s="82"/>
      <c r="V605" s="82"/>
    </row>
    <row r="606">
      <c r="A606" s="52"/>
      <c r="B606" s="52"/>
      <c r="C606" s="52"/>
      <c r="D606" s="52"/>
      <c r="E606" s="52"/>
      <c r="F606" s="16"/>
      <c r="H606" s="6"/>
      <c r="I606" s="83"/>
      <c r="Q606" s="16"/>
      <c r="R606" s="82"/>
      <c r="S606" s="16"/>
      <c r="T606" s="16"/>
      <c r="U606" s="82"/>
      <c r="V606" s="82"/>
    </row>
    <row r="607">
      <c r="A607" s="52"/>
      <c r="B607" s="52"/>
      <c r="C607" s="52"/>
      <c r="D607" s="52"/>
      <c r="E607" s="52"/>
      <c r="F607" s="16"/>
      <c r="H607" s="6"/>
      <c r="Q607" s="16"/>
      <c r="R607" s="82"/>
      <c r="S607" s="16"/>
      <c r="T607" s="16"/>
      <c r="U607" s="82"/>
      <c r="V607" s="82"/>
    </row>
    <row r="608">
      <c r="A608" s="52"/>
      <c r="B608" s="52"/>
      <c r="C608" s="52"/>
      <c r="D608" s="52"/>
      <c r="E608" s="52"/>
      <c r="F608" s="16"/>
      <c r="H608" s="6"/>
      <c r="Q608" s="16"/>
      <c r="R608" s="82"/>
      <c r="S608" s="16"/>
      <c r="T608" s="16"/>
      <c r="U608" s="82"/>
      <c r="V608" s="82"/>
    </row>
    <row r="609">
      <c r="A609" s="52"/>
      <c r="B609" s="52"/>
      <c r="C609" s="52"/>
      <c r="D609" s="52"/>
      <c r="E609" s="52"/>
      <c r="F609" s="16"/>
      <c r="Q609" s="16"/>
      <c r="R609" s="82"/>
      <c r="S609" s="16"/>
      <c r="T609" s="16"/>
      <c r="U609" s="82"/>
      <c r="V609" s="82"/>
    </row>
    <row r="610">
      <c r="A610" s="52"/>
      <c r="B610" s="52"/>
      <c r="C610" s="52"/>
      <c r="D610" s="52"/>
      <c r="E610" s="52"/>
      <c r="F610" s="16"/>
      <c r="Q610" s="16"/>
      <c r="R610" s="82"/>
      <c r="S610" s="16"/>
      <c r="T610" s="16"/>
      <c r="U610" s="82"/>
      <c r="V610" s="82"/>
    </row>
    <row r="611">
      <c r="A611" s="52"/>
      <c r="B611" s="52"/>
      <c r="C611" s="52"/>
      <c r="D611" s="52"/>
      <c r="E611" s="52"/>
      <c r="F611" s="16"/>
      <c r="Q611" s="16"/>
      <c r="R611" s="82"/>
      <c r="S611" s="16"/>
      <c r="T611" s="16"/>
      <c r="U611" s="82"/>
      <c r="V611" s="82"/>
    </row>
    <row r="612">
      <c r="A612" s="52"/>
      <c r="B612" s="52"/>
      <c r="C612" s="52"/>
      <c r="D612" s="52"/>
      <c r="E612" s="52"/>
      <c r="F612" s="16"/>
      <c r="Q612" s="16"/>
      <c r="R612" s="82"/>
      <c r="S612" s="16"/>
      <c r="T612" s="16"/>
      <c r="U612" s="82"/>
      <c r="V612" s="82"/>
    </row>
    <row r="613">
      <c r="A613" s="52"/>
      <c r="B613" s="52"/>
      <c r="C613" s="52"/>
      <c r="D613" s="52"/>
      <c r="E613" s="52"/>
      <c r="F613" s="16"/>
      <c r="Q613" s="16"/>
      <c r="R613" s="82"/>
      <c r="S613" s="16"/>
      <c r="T613" s="16"/>
      <c r="U613" s="82"/>
      <c r="V613" s="82"/>
    </row>
    <row r="614">
      <c r="A614" s="52"/>
      <c r="B614" s="52"/>
      <c r="C614" s="52"/>
      <c r="D614" s="52"/>
      <c r="E614" s="52"/>
      <c r="F614" s="16"/>
      <c r="Q614" s="16"/>
      <c r="R614" s="82"/>
      <c r="S614" s="16"/>
      <c r="T614" s="16"/>
      <c r="U614" s="82"/>
      <c r="V614" s="82"/>
    </row>
    <row r="615">
      <c r="A615" s="52"/>
      <c r="B615" s="52"/>
      <c r="C615" s="52"/>
      <c r="D615" s="52"/>
      <c r="E615" s="52"/>
      <c r="F615" s="16"/>
      <c r="Q615" s="16"/>
      <c r="R615" s="82"/>
      <c r="S615" s="16"/>
      <c r="T615" s="16"/>
      <c r="U615" s="82"/>
      <c r="V615" s="82"/>
    </row>
    <row r="616">
      <c r="A616" s="52"/>
      <c r="B616" s="52"/>
      <c r="C616" s="52"/>
      <c r="D616" s="52"/>
      <c r="E616" s="52"/>
      <c r="F616" s="16"/>
      <c r="Q616" s="16"/>
      <c r="R616" s="82"/>
      <c r="S616" s="16"/>
      <c r="T616" s="16"/>
      <c r="U616" s="82"/>
      <c r="V616" s="82"/>
    </row>
    <row r="617">
      <c r="A617" s="52"/>
      <c r="B617" s="52"/>
      <c r="C617" s="52"/>
      <c r="D617" s="52"/>
      <c r="E617" s="52"/>
      <c r="F617" s="16"/>
      <c r="Q617" s="16"/>
      <c r="R617" s="82"/>
      <c r="S617" s="16"/>
      <c r="T617" s="16"/>
      <c r="U617" s="82"/>
      <c r="V617" s="82"/>
    </row>
    <row r="618">
      <c r="A618" s="52"/>
      <c r="B618" s="52"/>
      <c r="C618" s="52"/>
      <c r="D618" s="52"/>
      <c r="E618" s="52"/>
      <c r="F618" s="16"/>
      <c r="Q618" s="16"/>
      <c r="R618" s="82"/>
      <c r="S618" s="16"/>
      <c r="T618" s="16"/>
      <c r="U618" s="82"/>
      <c r="V618" s="82"/>
    </row>
    <row r="619">
      <c r="A619" s="52"/>
      <c r="B619" s="52"/>
      <c r="C619" s="52"/>
      <c r="D619" s="52"/>
      <c r="E619" s="52"/>
      <c r="F619" s="16"/>
      <c r="Q619" s="16"/>
      <c r="R619" s="82"/>
      <c r="S619" s="16"/>
      <c r="T619" s="16"/>
      <c r="U619" s="82"/>
      <c r="V619" s="82"/>
    </row>
    <row r="620">
      <c r="A620" s="52"/>
      <c r="B620" s="52"/>
      <c r="C620" s="52"/>
      <c r="D620" s="52"/>
      <c r="E620" s="52"/>
      <c r="F620" s="16"/>
      <c r="Q620" s="16"/>
      <c r="R620" s="82"/>
      <c r="S620" s="16"/>
      <c r="T620" s="16"/>
      <c r="U620" s="82"/>
      <c r="V620" s="82"/>
    </row>
    <row r="621">
      <c r="A621" s="52"/>
      <c r="B621" s="52"/>
      <c r="C621" s="52"/>
      <c r="D621" s="52"/>
      <c r="E621" s="52"/>
      <c r="F621" s="16"/>
      <c r="Q621" s="16"/>
      <c r="R621" s="82"/>
      <c r="S621" s="16"/>
      <c r="T621" s="16"/>
      <c r="U621" s="82"/>
      <c r="V621" s="82"/>
    </row>
    <row r="622">
      <c r="A622" s="52"/>
      <c r="B622" s="52"/>
      <c r="C622" s="52"/>
      <c r="D622" s="52"/>
      <c r="E622" s="52"/>
      <c r="F622" s="16"/>
      <c r="Q622" s="16"/>
      <c r="R622" s="82"/>
      <c r="S622" s="16"/>
      <c r="T622" s="16"/>
      <c r="U622" s="82"/>
      <c r="V622" s="82"/>
    </row>
    <row r="623">
      <c r="A623" s="52"/>
      <c r="B623" s="52"/>
      <c r="C623" s="52"/>
      <c r="D623" s="52"/>
      <c r="E623" s="52"/>
      <c r="F623" s="16"/>
      <c r="Q623" s="16"/>
      <c r="R623" s="82"/>
      <c r="S623" s="16"/>
      <c r="T623" s="16"/>
      <c r="U623" s="82"/>
      <c r="V623" s="82"/>
    </row>
    <row r="624">
      <c r="A624" s="52"/>
      <c r="B624" s="52"/>
      <c r="C624" s="52"/>
      <c r="D624" s="52"/>
      <c r="E624" s="52"/>
      <c r="F624" s="16"/>
      <c r="Q624" s="16"/>
      <c r="R624" s="82"/>
      <c r="S624" s="16"/>
      <c r="T624" s="16"/>
      <c r="U624" s="82"/>
      <c r="V624" s="82"/>
    </row>
    <row r="625">
      <c r="A625" s="52"/>
      <c r="B625" s="52"/>
      <c r="C625" s="52"/>
      <c r="D625" s="52"/>
      <c r="E625" s="52"/>
      <c r="F625" s="16"/>
      <c r="Q625" s="16"/>
      <c r="R625" s="82"/>
      <c r="S625" s="16"/>
      <c r="T625" s="16"/>
      <c r="U625" s="82"/>
      <c r="V625" s="82"/>
    </row>
    <row r="626">
      <c r="A626" s="52"/>
      <c r="B626" s="52"/>
      <c r="C626" s="52"/>
      <c r="D626" s="52"/>
      <c r="E626" s="52"/>
      <c r="F626" s="16"/>
      <c r="Q626" s="16"/>
      <c r="R626" s="82"/>
      <c r="S626" s="16"/>
      <c r="T626" s="16"/>
      <c r="U626" s="82"/>
      <c r="V626" s="82"/>
    </row>
    <row r="627">
      <c r="A627" s="52"/>
      <c r="B627" s="52"/>
      <c r="C627" s="52"/>
      <c r="D627" s="52"/>
      <c r="E627" s="52"/>
      <c r="F627" s="16"/>
      <c r="Q627" s="16"/>
      <c r="R627" s="82"/>
      <c r="S627" s="16"/>
      <c r="T627" s="16"/>
      <c r="U627" s="82"/>
      <c r="V627" s="82"/>
    </row>
    <row r="628">
      <c r="A628" s="52"/>
      <c r="B628" s="52"/>
      <c r="C628" s="52"/>
      <c r="D628" s="52"/>
      <c r="E628" s="52"/>
      <c r="F628" s="16"/>
      <c r="Q628" s="16"/>
      <c r="R628" s="82"/>
      <c r="S628" s="16"/>
      <c r="T628" s="16"/>
      <c r="U628" s="82"/>
      <c r="V628" s="82"/>
    </row>
    <row r="629">
      <c r="A629" s="52"/>
      <c r="B629" s="52"/>
      <c r="C629" s="52"/>
      <c r="D629" s="52"/>
      <c r="E629" s="52"/>
      <c r="F629" s="16"/>
      <c r="Q629" s="16"/>
      <c r="R629" s="82"/>
      <c r="S629" s="16"/>
      <c r="T629" s="16"/>
      <c r="U629" s="82"/>
      <c r="V629" s="82"/>
    </row>
    <row r="630">
      <c r="A630" s="52"/>
      <c r="B630" s="52"/>
      <c r="C630" s="52"/>
      <c r="D630" s="52"/>
      <c r="E630" s="52"/>
      <c r="F630" s="16"/>
      <c r="Q630" s="16"/>
      <c r="R630" s="82"/>
      <c r="S630" s="16"/>
      <c r="T630" s="16"/>
      <c r="U630" s="82"/>
      <c r="V630" s="82"/>
    </row>
    <row r="631">
      <c r="A631" s="52"/>
      <c r="B631" s="52"/>
      <c r="C631" s="52"/>
      <c r="D631" s="52"/>
      <c r="E631" s="52"/>
      <c r="F631" s="16"/>
      <c r="Q631" s="16"/>
      <c r="R631" s="82"/>
      <c r="S631" s="16"/>
      <c r="T631" s="16"/>
      <c r="U631" s="82"/>
      <c r="V631" s="82"/>
    </row>
    <row r="632">
      <c r="A632" s="52"/>
      <c r="B632" s="52"/>
      <c r="C632" s="52"/>
      <c r="D632" s="52"/>
      <c r="E632" s="52"/>
      <c r="F632" s="16"/>
      <c r="Q632" s="16"/>
      <c r="R632" s="82"/>
      <c r="S632" s="16"/>
      <c r="T632" s="16"/>
      <c r="U632" s="82"/>
      <c r="V632" s="82"/>
    </row>
    <row r="633">
      <c r="A633" s="52"/>
      <c r="B633" s="52"/>
      <c r="C633" s="52"/>
      <c r="D633" s="52"/>
      <c r="E633" s="52"/>
      <c r="F633" s="16"/>
      <c r="Q633" s="16"/>
      <c r="R633" s="82"/>
      <c r="S633" s="16"/>
      <c r="T633" s="16"/>
      <c r="U633" s="82"/>
      <c r="V633" s="82"/>
    </row>
    <row r="634">
      <c r="A634" s="52"/>
      <c r="B634" s="52"/>
      <c r="C634" s="52"/>
      <c r="D634" s="52"/>
      <c r="E634" s="52"/>
      <c r="F634" s="16"/>
      <c r="Q634" s="16"/>
      <c r="R634" s="82"/>
      <c r="S634" s="16"/>
      <c r="T634" s="16"/>
      <c r="U634" s="82"/>
      <c r="V634" s="82"/>
    </row>
    <row r="635">
      <c r="A635" s="52"/>
      <c r="B635" s="52"/>
      <c r="C635" s="52"/>
      <c r="D635" s="52"/>
      <c r="E635" s="52"/>
      <c r="F635" s="16"/>
      <c r="Q635" s="16"/>
      <c r="R635" s="82"/>
      <c r="S635" s="16"/>
      <c r="T635" s="16"/>
      <c r="U635" s="82"/>
      <c r="V635" s="82"/>
    </row>
    <row r="636">
      <c r="A636" s="52"/>
      <c r="B636" s="52"/>
      <c r="C636" s="52"/>
      <c r="D636" s="52"/>
      <c r="E636" s="52"/>
      <c r="F636" s="16"/>
      <c r="Q636" s="16"/>
      <c r="R636" s="82"/>
      <c r="S636" s="16"/>
      <c r="T636" s="16"/>
      <c r="U636" s="82"/>
      <c r="V636" s="82"/>
    </row>
    <row r="637">
      <c r="A637" s="52"/>
      <c r="B637" s="52"/>
      <c r="C637" s="52"/>
      <c r="D637" s="52"/>
      <c r="E637" s="52"/>
      <c r="F637" s="16"/>
      <c r="Q637" s="16"/>
      <c r="R637" s="82"/>
      <c r="S637" s="16"/>
      <c r="T637" s="16"/>
      <c r="U637" s="82"/>
      <c r="V637" s="82"/>
    </row>
    <row r="638">
      <c r="A638" s="52"/>
      <c r="B638" s="52"/>
      <c r="C638" s="52"/>
      <c r="D638" s="52"/>
      <c r="E638" s="52"/>
      <c r="F638" s="16"/>
      <c r="Q638" s="16"/>
      <c r="R638" s="82"/>
      <c r="S638" s="16"/>
      <c r="T638" s="16"/>
      <c r="U638" s="82"/>
      <c r="V638" s="82"/>
    </row>
    <row r="639">
      <c r="A639" s="52"/>
      <c r="B639" s="52"/>
      <c r="C639" s="52"/>
      <c r="D639" s="52"/>
      <c r="E639" s="52"/>
      <c r="F639" s="16"/>
      <c r="Q639" s="16"/>
      <c r="R639" s="82"/>
      <c r="S639" s="16"/>
      <c r="T639" s="16"/>
      <c r="U639" s="82"/>
      <c r="V639" s="82"/>
    </row>
    <row r="640">
      <c r="A640" s="52"/>
      <c r="B640" s="52"/>
      <c r="C640" s="52"/>
      <c r="D640" s="52"/>
      <c r="E640" s="52"/>
      <c r="F640" s="16"/>
      <c r="Q640" s="16"/>
      <c r="R640" s="82"/>
      <c r="S640" s="16"/>
      <c r="T640" s="16"/>
      <c r="U640" s="82"/>
      <c r="V640" s="82"/>
    </row>
    <row r="641">
      <c r="A641" s="52"/>
      <c r="B641" s="52"/>
      <c r="C641" s="52"/>
      <c r="D641" s="52"/>
      <c r="E641" s="52"/>
      <c r="F641" s="16"/>
      <c r="Q641" s="16"/>
      <c r="R641" s="82"/>
      <c r="S641" s="16"/>
      <c r="T641" s="16"/>
      <c r="U641" s="82"/>
      <c r="V641" s="82"/>
    </row>
    <row r="642">
      <c r="A642" s="52"/>
      <c r="B642" s="52"/>
      <c r="C642" s="52"/>
      <c r="D642" s="52"/>
      <c r="E642" s="52"/>
      <c r="F642" s="16"/>
      <c r="Q642" s="16"/>
      <c r="R642" s="82"/>
      <c r="S642" s="16"/>
      <c r="T642" s="16"/>
      <c r="U642" s="82"/>
      <c r="V642" s="82"/>
    </row>
    <row r="643">
      <c r="A643" s="52"/>
      <c r="B643" s="52"/>
      <c r="C643" s="52"/>
      <c r="D643" s="52"/>
      <c r="E643" s="52"/>
      <c r="F643" s="16"/>
      <c r="Q643" s="16"/>
      <c r="R643" s="82"/>
      <c r="S643" s="16"/>
      <c r="T643" s="16"/>
      <c r="U643" s="82"/>
      <c r="V643" s="82"/>
    </row>
    <row r="644">
      <c r="A644" s="52"/>
      <c r="B644" s="52"/>
      <c r="C644" s="52"/>
      <c r="D644" s="52"/>
      <c r="E644" s="52"/>
      <c r="F644" s="16"/>
      <c r="Q644" s="16"/>
      <c r="R644" s="82"/>
      <c r="S644" s="16"/>
      <c r="T644" s="16"/>
      <c r="U644" s="82"/>
      <c r="V644" s="82"/>
    </row>
    <row r="645">
      <c r="A645" s="52"/>
      <c r="B645" s="52"/>
      <c r="C645" s="52"/>
      <c r="D645" s="52"/>
      <c r="E645" s="52"/>
      <c r="F645" s="16"/>
      <c r="Q645" s="16"/>
      <c r="R645" s="82"/>
      <c r="S645" s="16"/>
      <c r="T645" s="16"/>
      <c r="U645" s="82"/>
      <c r="V645" s="82"/>
    </row>
    <row r="646">
      <c r="A646" s="52"/>
      <c r="B646" s="52"/>
      <c r="C646" s="52"/>
      <c r="D646" s="52"/>
      <c r="E646" s="52"/>
      <c r="F646" s="16"/>
      <c r="Q646" s="16"/>
      <c r="R646" s="82"/>
      <c r="S646" s="16"/>
      <c r="T646" s="16"/>
      <c r="U646" s="82"/>
      <c r="V646" s="82"/>
    </row>
    <row r="647">
      <c r="A647" s="52"/>
      <c r="B647" s="52"/>
      <c r="C647" s="52"/>
      <c r="D647" s="52"/>
      <c r="E647" s="52"/>
      <c r="F647" s="16"/>
      <c r="Q647" s="16"/>
      <c r="R647" s="82"/>
      <c r="S647" s="16"/>
      <c r="T647" s="16"/>
      <c r="U647" s="82"/>
      <c r="V647" s="82"/>
    </row>
    <row r="648">
      <c r="A648" s="52"/>
      <c r="B648" s="52"/>
      <c r="C648" s="52"/>
      <c r="D648" s="52"/>
      <c r="E648" s="52"/>
      <c r="F648" s="16"/>
      <c r="Q648" s="16"/>
      <c r="R648" s="82"/>
      <c r="S648" s="16"/>
      <c r="T648" s="16"/>
      <c r="U648" s="82"/>
      <c r="V648" s="82"/>
    </row>
    <row r="649">
      <c r="A649" s="52"/>
      <c r="B649" s="52"/>
      <c r="C649" s="52"/>
      <c r="D649" s="52"/>
      <c r="E649" s="52"/>
      <c r="F649" s="16"/>
      <c r="Q649" s="16"/>
      <c r="R649" s="82"/>
      <c r="S649" s="16"/>
      <c r="T649" s="16"/>
      <c r="U649" s="82"/>
      <c r="V649" s="82"/>
    </row>
    <row r="650">
      <c r="A650" s="52"/>
      <c r="B650" s="52"/>
      <c r="C650" s="52"/>
      <c r="D650" s="52"/>
      <c r="E650" s="52"/>
      <c r="F650" s="16"/>
      <c r="Q650" s="16"/>
      <c r="R650" s="82"/>
      <c r="S650" s="16"/>
      <c r="T650" s="16"/>
      <c r="U650" s="82"/>
      <c r="V650" s="82"/>
    </row>
    <row r="651">
      <c r="A651" s="52"/>
      <c r="B651" s="52"/>
      <c r="C651" s="52"/>
      <c r="D651" s="52"/>
      <c r="E651" s="52"/>
      <c r="F651" s="16"/>
      <c r="Q651" s="16"/>
      <c r="R651" s="82"/>
      <c r="S651" s="16"/>
      <c r="T651" s="16"/>
      <c r="U651" s="82"/>
      <c r="V651" s="82"/>
    </row>
    <row r="652">
      <c r="A652" s="52"/>
      <c r="B652" s="52"/>
      <c r="C652" s="52"/>
      <c r="D652" s="52"/>
      <c r="E652" s="52"/>
      <c r="F652" s="16"/>
      <c r="Q652" s="16"/>
      <c r="R652" s="82"/>
      <c r="S652" s="16"/>
      <c r="T652" s="16"/>
      <c r="U652" s="82"/>
      <c r="V652" s="82"/>
    </row>
    <row r="653">
      <c r="A653" s="52"/>
      <c r="B653" s="52"/>
      <c r="C653" s="52"/>
      <c r="D653" s="52"/>
      <c r="E653" s="52"/>
      <c r="F653" s="16"/>
      <c r="Q653" s="16"/>
      <c r="R653" s="82"/>
      <c r="S653" s="16"/>
      <c r="T653" s="16"/>
      <c r="U653" s="82"/>
      <c r="V653" s="82"/>
    </row>
    <row r="654">
      <c r="A654" s="52"/>
      <c r="B654" s="52"/>
      <c r="C654" s="52"/>
      <c r="D654" s="52"/>
      <c r="E654" s="52"/>
      <c r="F654" s="16"/>
      <c r="Q654" s="16"/>
      <c r="R654" s="82"/>
      <c r="S654" s="16"/>
      <c r="T654" s="16"/>
      <c r="U654" s="82"/>
      <c r="V654" s="82"/>
    </row>
    <row r="655">
      <c r="A655" s="52"/>
      <c r="B655" s="52"/>
      <c r="C655" s="52"/>
      <c r="D655" s="52"/>
      <c r="E655" s="52"/>
      <c r="F655" s="16"/>
      <c r="Q655" s="16"/>
      <c r="R655" s="82"/>
      <c r="S655" s="16"/>
      <c r="T655" s="16"/>
      <c r="U655" s="82"/>
      <c r="V655" s="82"/>
    </row>
    <row r="656">
      <c r="A656" s="52"/>
      <c r="B656" s="52"/>
      <c r="C656" s="52"/>
      <c r="D656" s="52"/>
      <c r="E656" s="52"/>
      <c r="F656" s="16"/>
      <c r="Q656" s="16"/>
      <c r="R656" s="82"/>
      <c r="S656" s="16"/>
      <c r="T656" s="16"/>
      <c r="U656" s="82"/>
      <c r="V656" s="82"/>
    </row>
    <row r="657">
      <c r="A657" s="52"/>
      <c r="B657" s="52"/>
      <c r="C657" s="52"/>
      <c r="D657" s="52"/>
      <c r="E657" s="52"/>
      <c r="F657" s="16"/>
      <c r="Q657" s="16"/>
      <c r="R657" s="82"/>
      <c r="S657" s="16"/>
      <c r="T657" s="16"/>
      <c r="U657" s="82"/>
      <c r="V657" s="82"/>
    </row>
    <row r="658">
      <c r="A658" s="52"/>
      <c r="B658" s="52"/>
      <c r="C658" s="52"/>
      <c r="D658" s="52"/>
      <c r="E658" s="52"/>
      <c r="F658" s="16"/>
      <c r="Q658" s="16"/>
      <c r="R658" s="82"/>
      <c r="S658" s="16"/>
      <c r="T658" s="16"/>
      <c r="U658" s="82"/>
      <c r="V658" s="82"/>
    </row>
    <row r="659">
      <c r="A659" s="52"/>
      <c r="B659" s="52"/>
      <c r="C659" s="52"/>
      <c r="D659" s="52"/>
      <c r="E659" s="52"/>
      <c r="F659" s="16"/>
      <c r="Q659" s="16"/>
      <c r="R659" s="82"/>
      <c r="S659" s="16"/>
      <c r="T659" s="16"/>
      <c r="U659" s="82"/>
      <c r="V659" s="82"/>
    </row>
    <row r="660">
      <c r="A660" s="52"/>
      <c r="B660" s="52"/>
      <c r="C660" s="52"/>
      <c r="D660" s="52"/>
      <c r="E660" s="52"/>
      <c r="F660" s="16"/>
      <c r="Q660" s="16"/>
      <c r="R660" s="82"/>
      <c r="S660" s="16"/>
      <c r="T660" s="16"/>
      <c r="U660" s="82"/>
      <c r="V660" s="82"/>
    </row>
    <row r="661">
      <c r="A661" s="52"/>
      <c r="B661" s="52"/>
      <c r="C661" s="52"/>
      <c r="D661" s="52"/>
      <c r="E661" s="52"/>
      <c r="F661" s="16"/>
      <c r="Q661" s="16"/>
      <c r="R661" s="82"/>
      <c r="S661" s="16"/>
      <c r="T661" s="16"/>
      <c r="U661" s="82"/>
      <c r="V661" s="82"/>
    </row>
    <row r="662">
      <c r="A662" s="52"/>
      <c r="B662" s="52"/>
      <c r="C662" s="52"/>
      <c r="D662" s="52"/>
      <c r="E662" s="52"/>
      <c r="F662" s="16"/>
      <c r="Q662" s="16"/>
      <c r="R662" s="82"/>
      <c r="S662" s="16"/>
      <c r="T662" s="16"/>
      <c r="U662" s="82"/>
      <c r="V662" s="82"/>
    </row>
    <row r="663">
      <c r="A663" s="52"/>
      <c r="B663" s="52"/>
      <c r="C663" s="52"/>
      <c r="D663" s="52"/>
      <c r="E663" s="52"/>
      <c r="F663" s="16"/>
      <c r="Q663" s="16"/>
      <c r="R663" s="82"/>
      <c r="S663" s="16"/>
      <c r="T663" s="16"/>
      <c r="U663" s="82"/>
      <c r="V663" s="82"/>
    </row>
    <row r="664">
      <c r="A664" s="52"/>
      <c r="B664" s="52"/>
      <c r="C664" s="52"/>
      <c r="D664" s="52"/>
      <c r="E664" s="52"/>
      <c r="F664" s="16"/>
      <c r="Q664" s="16"/>
      <c r="R664" s="82"/>
      <c r="S664" s="16"/>
      <c r="T664" s="16"/>
      <c r="U664" s="82"/>
      <c r="V664" s="82"/>
    </row>
    <row r="665">
      <c r="A665" s="52"/>
      <c r="B665" s="52"/>
      <c r="C665" s="52"/>
      <c r="D665" s="52"/>
      <c r="E665" s="52"/>
      <c r="F665" s="16"/>
      <c r="Q665" s="16"/>
      <c r="R665" s="82"/>
      <c r="S665" s="16"/>
      <c r="T665" s="16"/>
      <c r="U665" s="82"/>
      <c r="V665" s="82"/>
    </row>
    <row r="666">
      <c r="A666" s="52"/>
      <c r="B666" s="52"/>
      <c r="C666" s="52"/>
      <c r="D666" s="52"/>
      <c r="E666" s="52"/>
      <c r="F666" s="16"/>
      <c r="Q666" s="16"/>
      <c r="R666" s="82"/>
      <c r="S666" s="16"/>
      <c r="T666" s="16"/>
      <c r="U666" s="82"/>
      <c r="V666" s="82"/>
    </row>
    <row r="667">
      <c r="A667" s="52"/>
      <c r="B667" s="52"/>
      <c r="C667" s="52"/>
      <c r="D667" s="52"/>
      <c r="E667" s="52"/>
      <c r="F667" s="16"/>
      <c r="Q667" s="16"/>
      <c r="R667" s="82"/>
      <c r="S667" s="16"/>
      <c r="T667" s="16"/>
      <c r="U667" s="82"/>
      <c r="V667" s="82"/>
    </row>
    <row r="668">
      <c r="A668" s="52"/>
      <c r="B668" s="52"/>
      <c r="C668" s="52"/>
      <c r="D668" s="52"/>
      <c r="E668" s="52"/>
      <c r="F668" s="16"/>
      <c r="Q668" s="16"/>
      <c r="R668" s="82"/>
      <c r="S668" s="16"/>
      <c r="T668" s="16"/>
      <c r="U668" s="82"/>
      <c r="V668" s="82"/>
    </row>
    <row r="669">
      <c r="A669" s="52"/>
      <c r="B669" s="52"/>
      <c r="C669" s="52"/>
      <c r="D669" s="52"/>
      <c r="E669" s="52"/>
      <c r="F669" s="16"/>
      <c r="Q669" s="16"/>
      <c r="R669" s="82"/>
      <c r="S669" s="16"/>
      <c r="T669" s="16"/>
      <c r="U669" s="82"/>
      <c r="V669" s="82"/>
    </row>
    <row r="670">
      <c r="A670" s="52"/>
      <c r="B670" s="52"/>
      <c r="C670" s="52"/>
      <c r="D670" s="52"/>
      <c r="E670" s="52"/>
      <c r="F670" s="16"/>
      <c r="Q670" s="16"/>
      <c r="R670" s="82"/>
      <c r="S670" s="16"/>
      <c r="T670" s="16"/>
      <c r="U670" s="82"/>
      <c r="V670" s="82"/>
    </row>
    <row r="671">
      <c r="A671" s="52"/>
      <c r="B671" s="52"/>
      <c r="C671" s="52"/>
      <c r="D671" s="52"/>
      <c r="E671" s="52"/>
      <c r="F671" s="16"/>
      <c r="Q671" s="16"/>
      <c r="R671" s="82"/>
      <c r="S671" s="16"/>
      <c r="T671" s="16"/>
      <c r="U671" s="82"/>
      <c r="V671" s="82"/>
    </row>
    <row r="672">
      <c r="A672" s="52"/>
      <c r="B672" s="52"/>
      <c r="C672" s="52"/>
      <c r="D672" s="52"/>
      <c r="E672" s="52"/>
      <c r="F672" s="16"/>
      <c r="Q672" s="16"/>
      <c r="R672" s="82"/>
      <c r="S672" s="16"/>
      <c r="T672" s="16"/>
      <c r="U672" s="82"/>
      <c r="V672" s="82"/>
    </row>
    <row r="673">
      <c r="A673" s="52"/>
      <c r="B673" s="52"/>
      <c r="C673" s="52"/>
      <c r="D673" s="52"/>
      <c r="E673" s="52"/>
      <c r="F673" s="16"/>
      <c r="Q673" s="16"/>
      <c r="R673" s="82"/>
      <c r="S673" s="16"/>
      <c r="T673" s="16"/>
      <c r="U673" s="82"/>
      <c r="V673" s="82"/>
    </row>
    <row r="674">
      <c r="A674" s="52"/>
      <c r="B674" s="52"/>
      <c r="C674" s="52"/>
      <c r="D674" s="52"/>
      <c r="E674" s="52"/>
      <c r="F674" s="16"/>
      <c r="Q674" s="16"/>
      <c r="R674" s="82"/>
      <c r="S674" s="16"/>
      <c r="T674" s="16"/>
      <c r="U674" s="82"/>
      <c r="V674" s="82"/>
    </row>
    <row r="675">
      <c r="A675" s="52"/>
      <c r="B675" s="52"/>
      <c r="C675" s="52"/>
      <c r="D675" s="52"/>
      <c r="E675" s="52"/>
      <c r="F675" s="16"/>
      <c r="Q675" s="16"/>
      <c r="R675" s="82"/>
      <c r="S675" s="16"/>
      <c r="T675" s="16"/>
      <c r="U675" s="82"/>
      <c r="V675" s="82"/>
    </row>
    <row r="676">
      <c r="A676" s="52"/>
      <c r="B676" s="52"/>
      <c r="C676" s="52"/>
      <c r="D676" s="52"/>
      <c r="E676" s="52"/>
      <c r="F676" s="16"/>
      <c r="Q676" s="16"/>
      <c r="R676" s="82"/>
      <c r="S676" s="16"/>
      <c r="T676" s="16"/>
      <c r="U676" s="82"/>
      <c r="V676" s="82"/>
    </row>
    <row r="677">
      <c r="A677" s="52"/>
      <c r="B677" s="52"/>
      <c r="C677" s="52"/>
      <c r="D677" s="52"/>
      <c r="E677" s="52"/>
      <c r="F677" s="16"/>
      <c r="Q677" s="16"/>
      <c r="R677" s="82"/>
      <c r="S677" s="16"/>
      <c r="T677" s="16"/>
      <c r="U677" s="82"/>
      <c r="V677" s="82"/>
    </row>
    <row r="678">
      <c r="A678" s="52"/>
      <c r="B678" s="52"/>
      <c r="C678" s="52"/>
      <c r="D678" s="52"/>
      <c r="E678" s="52"/>
      <c r="F678" s="16"/>
      <c r="Q678" s="16"/>
      <c r="R678" s="82"/>
      <c r="S678" s="16"/>
      <c r="T678" s="16"/>
      <c r="U678" s="82"/>
      <c r="V678" s="82"/>
    </row>
    <row r="679">
      <c r="A679" s="52"/>
      <c r="B679" s="52"/>
      <c r="C679" s="52"/>
      <c r="D679" s="52"/>
      <c r="E679" s="52"/>
      <c r="F679" s="16"/>
      <c r="Q679" s="16"/>
      <c r="R679" s="82"/>
      <c r="S679" s="16"/>
      <c r="T679" s="16"/>
      <c r="U679" s="82"/>
      <c r="V679" s="82"/>
    </row>
    <row r="680">
      <c r="A680" s="52"/>
      <c r="B680" s="52"/>
      <c r="C680" s="52"/>
      <c r="D680" s="52"/>
      <c r="E680" s="52"/>
      <c r="F680" s="16"/>
      <c r="Q680" s="16"/>
      <c r="R680" s="82"/>
      <c r="S680" s="16"/>
      <c r="T680" s="16"/>
      <c r="U680" s="82"/>
      <c r="V680" s="82"/>
    </row>
    <row r="681">
      <c r="A681" s="52"/>
      <c r="B681" s="52"/>
      <c r="C681" s="52"/>
      <c r="D681" s="52"/>
      <c r="E681" s="52"/>
      <c r="F681" s="16"/>
      <c r="Q681" s="16"/>
      <c r="R681" s="82"/>
      <c r="S681" s="16"/>
      <c r="T681" s="16"/>
      <c r="U681" s="82"/>
      <c r="V681" s="82"/>
    </row>
    <row r="682">
      <c r="A682" s="52"/>
      <c r="B682" s="52"/>
      <c r="C682" s="52"/>
      <c r="D682" s="52"/>
      <c r="E682" s="52"/>
      <c r="F682" s="16"/>
      <c r="Q682" s="16"/>
      <c r="R682" s="82"/>
      <c r="S682" s="16"/>
      <c r="T682" s="16"/>
      <c r="U682" s="82"/>
      <c r="V682" s="82"/>
    </row>
    <row r="683">
      <c r="A683" s="52"/>
      <c r="B683" s="52"/>
      <c r="C683" s="52"/>
      <c r="D683" s="52"/>
      <c r="E683" s="52"/>
      <c r="F683" s="16"/>
      <c r="Q683" s="16"/>
      <c r="R683" s="82"/>
      <c r="S683" s="16"/>
      <c r="T683" s="16"/>
      <c r="U683" s="82"/>
      <c r="V683" s="82"/>
    </row>
    <row r="684">
      <c r="A684" s="52"/>
      <c r="B684" s="52"/>
      <c r="C684" s="52"/>
      <c r="D684" s="52"/>
      <c r="E684" s="52"/>
      <c r="F684" s="16"/>
      <c r="Q684" s="16"/>
      <c r="R684" s="82"/>
      <c r="S684" s="16"/>
      <c r="T684" s="16"/>
      <c r="U684" s="82"/>
      <c r="V684" s="82"/>
    </row>
    <row r="685">
      <c r="A685" s="52"/>
      <c r="B685" s="52"/>
      <c r="C685" s="52"/>
      <c r="D685" s="52"/>
      <c r="E685" s="52"/>
      <c r="F685" s="16"/>
      <c r="Q685" s="16"/>
      <c r="R685" s="82"/>
      <c r="S685" s="16"/>
      <c r="T685" s="16"/>
      <c r="U685" s="82"/>
      <c r="V685" s="82"/>
    </row>
    <row r="686">
      <c r="A686" s="52"/>
      <c r="B686" s="52"/>
      <c r="C686" s="52"/>
      <c r="D686" s="52"/>
      <c r="E686" s="52"/>
      <c r="F686" s="16"/>
      <c r="Q686" s="16"/>
      <c r="R686" s="82"/>
      <c r="S686" s="16"/>
      <c r="T686" s="16"/>
      <c r="U686" s="82"/>
      <c r="V686" s="82"/>
    </row>
    <row r="687">
      <c r="A687" s="52"/>
      <c r="B687" s="52"/>
      <c r="C687" s="52"/>
      <c r="D687" s="52"/>
      <c r="E687" s="52"/>
      <c r="F687" s="16"/>
      <c r="Q687" s="16"/>
      <c r="R687" s="82"/>
      <c r="S687" s="16"/>
      <c r="T687" s="16"/>
      <c r="U687" s="82"/>
      <c r="V687" s="82"/>
    </row>
    <row r="688">
      <c r="A688" s="52"/>
      <c r="B688" s="52"/>
      <c r="C688" s="52"/>
      <c r="D688" s="52"/>
      <c r="E688" s="52"/>
      <c r="F688" s="16"/>
      <c r="Q688" s="16"/>
      <c r="R688" s="82"/>
      <c r="S688" s="16"/>
      <c r="T688" s="16"/>
      <c r="U688" s="82"/>
      <c r="V688" s="82"/>
    </row>
    <row r="689">
      <c r="A689" s="52"/>
      <c r="B689" s="52"/>
      <c r="C689" s="52"/>
      <c r="D689" s="52"/>
      <c r="E689" s="52"/>
      <c r="F689" s="16"/>
      <c r="Q689" s="16"/>
      <c r="R689" s="82"/>
      <c r="S689" s="16"/>
      <c r="T689" s="16"/>
      <c r="U689" s="82"/>
      <c r="V689" s="82"/>
    </row>
    <row r="690">
      <c r="A690" s="52"/>
      <c r="B690" s="52"/>
      <c r="C690" s="52"/>
      <c r="D690" s="52"/>
      <c r="E690" s="52"/>
      <c r="F690" s="16"/>
      <c r="Q690" s="16"/>
      <c r="R690" s="82"/>
      <c r="S690" s="16"/>
      <c r="T690" s="16"/>
      <c r="U690" s="82"/>
      <c r="V690" s="82"/>
    </row>
    <row r="691">
      <c r="A691" s="52"/>
      <c r="B691" s="52"/>
      <c r="C691" s="52"/>
      <c r="D691" s="52"/>
      <c r="E691" s="52"/>
      <c r="F691" s="16"/>
      <c r="Q691" s="16"/>
      <c r="R691" s="82"/>
      <c r="S691" s="16"/>
      <c r="T691" s="16"/>
      <c r="U691" s="82"/>
      <c r="V691" s="82"/>
    </row>
    <row r="692">
      <c r="A692" s="52"/>
      <c r="B692" s="52"/>
      <c r="C692" s="52"/>
      <c r="D692" s="52"/>
      <c r="E692" s="52"/>
      <c r="F692" s="16"/>
      <c r="Q692" s="16"/>
      <c r="R692" s="82"/>
      <c r="S692" s="16"/>
      <c r="T692" s="16"/>
      <c r="U692" s="82"/>
      <c r="V692" s="82"/>
    </row>
    <row r="693">
      <c r="A693" s="52"/>
      <c r="B693" s="52"/>
      <c r="C693" s="52"/>
      <c r="D693" s="52"/>
      <c r="E693" s="52"/>
      <c r="F693" s="16"/>
      <c r="Q693" s="16"/>
      <c r="R693" s="82"/>
      <c r="S693" s="16"/>
      <c r="T693" s="16"/>
      <c r="U693" s="82"/>
      <c r="V693" s="82"/>
    </row>
    <row r="694">
      <c r="A694" s="52"/>
      <c r="B694" s="52"/>
      <c r="C694" s="52"/>
      <c r="D694" s="52"/>
      <c r="E694" s="52"/>
      <c r="F694" s="16"/>
      <c r="Q694" s="16"/>
      <c r="R694" s="82"/>
      <c r="S694" s="16"/>
      <c r="T694" s="16"/>
      <c r="U694" s="82"/>
      <c r="V694" s="82"/>
    </row>
    <row r="695">
      <c r="A695" s="52"/>
      <c r="B695" s="52"/>
      <c r="C695" s="52"/>
      <c r="D695" s="52"/>
      <c r="E695" s="52"/>
      <c r="F695" s="16"/>
      <c r="Q695" s="16"/>
      <c r="R695" s="82"/>
      <c r="S695" s="16"/>
      <c r="T695" s="16"/>
      <c r="U695" s="82"/>
      <c r="V695" s="82"/>
    </row>
    <row r="696">
      <c r="A696" s="52"/>
      <c r="B696" s="52"/>
      <c r="C696" s="52"/>
      <c r="D696" s="52"/>
      <c r="E696" s="52"/>
      <c r="F696" s="16"/>
      <c r="Q696" s="16"/>
      <c r="R696" s="82"/>
      <c r="S696" s="16"/>
      <c r="T696" s="16"/>
      <c r="U696" s="82"/>
      <c r="V696" s="82"/>
    </row>
    <row r="697">
      <c r="A697" s="52"/>
      <c r="B697" s="52"/>
      <c r="C697" s="52"/>
      <c r="D697" s="52"/>
      <c r="E697" s="52"/>
      <c r="F697" s="16"/>
      <c r="Q697" s="16"/>
      <c r="R697" s="82"/>
      <c r="S697" s="16"/>
      <c r="T697" s="16"/>
      <c r="U697" s="82"/>
      <c r="V697" s="82"/>
    </row>
    <row r="698">
      <c r="A698" s="52"/>
      <c r="B698" s="52"/>
      <c r="C698" s="52"/>
      <c r="D698" s="52"/>
      <c r="E698" s="52"/>
      <c r="F698" s="16"/>
      <c r="Q698" s="16"/>
      <c r="R698" s="82"/>
      <c r="S698" s="16"/>
      <c r="T698" s="16"/>
      <c r="U698" s="82"/>
      <c r="V698" s="82"/>
    </row>
    <row r="699">
      <c r="A699" s="52"/>
      <c r="B699" s="52"/>
      <c r="C699" s="52"/>
      <c r="D699" s="52"/>
      <c r="E699" s="52"/>
      <c r="F699" s="16"/>
      <c r="Q699" s="16"/>
      <c r="R699" s="82"/>
      <c r="S699" s="16"/>
      <c r="T699" s="16"/>
      <c r="U699" s="82"/>
      <c r="V699" s="82"/>
    </row>
    <row r="700">
      <c r="A700" s="52"/>
      <c r="B700" s="52"/>
      <c r="C700" s="52"/>
      <c r="D700" s="52"/>
      <c r="E700" s="52"/>
      <c r="F700" s="16"/>
      <c r="Q700" s="16"/>
      <c r="R700" s="82"/>
      <c r="S700" s="16"/>
      <c r="T700" s="16"/>
      <c r="U700" s="82"/>
      <c r="V700" s="82"/>
    </row>
    <row r="701">
      <c r="A701" s="52"/>
      <c r="B701" s="52"/>
      <c r="C701" s="52"/>
      <c r="D701" s="52"/>
      <c r="E701" s="52"/>
      <c r="F701" s="16"/>
      <c r="Q701" s="16"/>
      <c r="R701" s="82"/>
      <c r="S701" s="16"/>
      <c r="T701" s="16"/>
      <c r="U701" s="82"/>
      <c r="V701" s="82"/>
    </row>
    <row r="702">
      <c r="A702" s="52"/>
      <c r="B702" s="52"/>
      <c r="C702" s="52"/>
      <c r="D702" s="52"/>
      <c r="E702" s="52"/>
      <c r="F702" s="16"/>
      <c r="Q702" s="16"/>
      <c r="R702" s="82"/>
      <c r="S702" s="16"/>
      <c r="T702" s="16"/>
      <c r="U702" s="82"/>
      <c r="V702" s="82"/>
    </row>
    <row r="703">
      <c r="A703" s="52"/>
      <c r="B703" s="52"/>
      <c r="C703" s="52"/>
      <c r="D703" s="52"/>
      <c r="E703" s="52"/>
      <c r="F703" s="16"/>
      <c r="Q703" s="16"/>
      <c r="R703" s="82"/>
      <c r="S703" s="16"/>
      <c r="T703" s="16"/>
      <c r="U703" s="82"/>
      <c r="V703" s="82"/>
    </row>
    <row r="704">
      <c r="A704" s="52"/>
      <c r="B704" s="52"/>
      <c r="C704" s="52"/>
      <c r="D704" s="52"/>
      <c r="E704" s="52"/>
      <c r="F704" s="16"/>
      <c r="Q704" s="16"/>
      <c r="R704" s="82"/>
      <c r="S704" s="16"/>
      <c r="T704" s="16"/>
      <c r="U704" s="82"/>
      <c r="V704" s="82"/>
    </row>
    <row r="705">
      <c r="A705" s="52"/>
      <c r="B705" s="52"/>
      <c r="C705" s="52"/>
      <c r="D705" s="52"/>
      <c r="E705" s="52"/>
      <c r="F705" s="16"/>
      <c r="Q705" s="16"/>
      <c r="R705" s="82"/>
      <c r="S705" s="16"/>
      <c r="T705" s="16"/>
      <c r="U705" s="82"/>
      <c r="V705" s="82"/>
    </row>
    <row r="706">
      <c r="A706" s="52"/>
      <c r="B706" s="52"/>
      <c r="C706" s="52"/>
      <c r="D706" s="52"/>
      <c r="E706" s="52"/>
      <c r="F706" s="16"/>
      <c r="Q706" s="16"/>
      <c r="R706" s="82"/>
      <c r="S706" s="16"/>
      <c r="T706" s="16"/>
      <c r="U706" s="82"/>
      <c r="V706" s="82"/>
    </row>
    <row r="707">
      <c r="A707" s="52"/>
      <c r="B707" s="52"/>
      <c r="C707" s="52"/>
      <c r="D707" s="52"/>
      <c r="E707" s="52"/>
      <c r="F707" s="16"/>
      <c r="Q707" s="16"/>
      <c r="R707" s="82"/>
      <c r="S707" s="16"/>
      <c r="T707" s="16"/>
      <c r="U707" s="82"/>
      <c r="V707" s="82"/>
    </row>
    <row r="708">
      <c r="A708" s="52"/>
      <c r="B708" s="52"/>
      <c r="C708" s="52"/>
      <c r="D708" s="52"/>
      <c r="E708" s="52"/>
      <c r="F708" s="16"/>
      <c r="Q708" s="16"/>
      <c r="R708" s="82"/>
      <c r="S708" s="16"/>
      <c r="T708" s="16"/>
      <c r="U708" s="82"/>
      <c r="V708" s="82"/>
    </row>
    <row r="709">
      <c r="A709" s="52"/>
      <c r="B709" s="52"/>
      <c r="C709" s="52"/>
      <c r="D709" s="52"/>
      <c r="E709" s="52"/>
      <c r="F709" s="16"/>
      <c r="Q709" s="16"/>
      <c r="R709" s="82"/>
      <c r="S709" s="16"/>
      <c r="T709" s="16"/>
      <c r="U709" s="82"/>
      <c r="V709" s="82"/>
    </row>
    <row r="710">
      <c r="A710" s="52"/>
      <c r="B710" s="52"/>
      <c r="C710" s="52"/>
      <c r="D710" s="52"/>
      <c r="E710" s="52"/>
      <c r="F710" s="16"/>
      <c r="Q710" s="16"/>
      <c r="R710" s="82"/>
      <c r="S710" s="16"/>
      <c r="T710" s="16"/>
      <c r="U710" s="82"/>
      <c r="V710" s="82"/>
    </row>
    <row r="711">
      <c r="A711" s="52"/>
      <c r="B711" s="52"/>
      <c r="C711" s="52"/>
      <c r="D711" s="52"/>
      <c r="E711" s="52"/>
      <c r="F711" s="16"/>
      <c r="Q711" s="16"/>
      <c r="R711" s="82"/>
      <c r="S711" s="16"/>
      <c r="T711" s="16"/>
      <c r="U711" s="82"/>
      <c r="V711" s="82"/>
    </row>
    <row r="712">
      <c r="A712" s="52"/>
      <c r="B712" s="52"/>
      <c r="C712" s="52"/>
      <c r="D712" s="52"/>
      <c r="E712" s="52"/>
      <c r="F712" s="16"/>
      <c r="Q712" s="16"/>
      <c r="R712" s="82"/>
      <c r="S712" s="16"/>
      <c r="T712" s="16"/>
      <c r="U712" s="82"/>
      <c r="V712" s="82"/>
    </row>
    <row r="713">
      <c r="A713" s="52"/>
      <c r="B713" s="52"/>
      <c r="C713" s="52"/>
      <c r="D713" s="52"/>
      <c r="E713" s="52"/>
      <c r="F713" s="16"/>
      <c r="Q713" s="16"/>
      <c r="R713" s="82"/>
      <c r="S713" s="16"/>
      <c r="T713" s="16"/>
      <c r="U713" s="82"/>
      <c r="V713" s="82"/>
    </row>
    <row r="714">
      <c r="A714" s="52"/>
      <c r="B714" s="52"/>
      <c r="C714" s="52"/>
      <c r="D714" s="52"/>
      <c r="E714" s="52"/>
      <c r="F714" s="16"/>
      <c r="Q714" s="16"/>
      <c r="R714" s="82"/>
      <c r="S714" s="16"/>
      <c r="T714" s="16"/>
      <c r="U714" s="82"/>
      <c r="V714" s="82"/>
    </row>
    <row r="715">
      <c r="A715" s="52"/>
      <c r="B715" s="52"/>
      <c r="C715" s="52"/>
      <c r="D715" s="52"/>
      <c r="E715" s="52"/>
      <c r="F715" s="16"/>
      <c r="Q715" s="16"/>
      <c r="R715" s="82"/>
      <c r="S715" s="16"/>
      <c r="T715" s="16"/>
      <c r="U715" s="82"/>
      <c r="V715" s="82"/>
    </row>
    <row r="716">
      <c r="A716" s="52"/>
      <c r="B716" s="52"/>
      <c r="C716" s="52"/>
      <c r="D716" s="52"/>
      <c r="E716" s="52"/>
      <c r="F716" s="16"/>
      <c r="Q716" s="16"/>
      <c r="R716" s="82"/>
      <c r="S716" s="16"/>
      <c r="T716" s="16"/>
      <c r="U716" s="82"/>
      <c r="V716" s="82"/>
    </row>
    <row r="717">
      <c r="A717" s="52"/>
      <c r="B717" s="52"/>
      <c r="C717" s="52"/>
      <c r="D717" s="52"/>
      <c r="E717" s="52"/>
      <c r="F717" s="16"/>
      <c r="Q717" s="16"/>
      <c r="R717" s="82"/>
      <c r="S717" s="16"/>
      <c r="T717" s="16"/>
      <c r="U717" s="82"/>
      <c r="V717" s="82"/>
    </row>
    <row r="718">
      <c r="A718" s="52"/>
      <c r="B718" s="52"/>
      <c r="C718" s="52"/>
      <c r="D718" s="52"/>
      <c r="E718" s="52"/>
      <c r="F718" s="16"/>
      <c r="Q718" s="16"/>
      <c r="R718" s="82"/>
      <c r="S718" s="16"/>
      <c r="T718" s="16"/>
      <c r="U718" s="82"/>
      <c r="V718" s="82"/>
    </row>
    <row r="719">
      <c r="A719" s="52"/>
      <c r="B719" s="52"/>
      <c r="C719" s="52"/>
      <c r="D719" s="52"/>
      <c r="E719" s="52"/>
      <c r="F719" s="16"/>
      <c r="Q719" s="16"/>
      <c r="R719" s="82"/>
      <c r="S719" s="16"/>
      <c r="T719" s="16"/>
      <c r="U719" s="82"/>
      <c r="V719" s="82"/>
    </row>
    <row r="720">
      <c r="A720" s="52"/>
      <c r="B720" s="52"/>
      <c r="C720" s="52"/>
      <c r="D720" s="52"/>
      <c r="E720" s="52"/>
      <c r="F720" s="16"/>
      <c r="Q720" s="16"/>
      <c r="R720" s="82"/>
      <c r="S720" s="16"/>
      <c r="T720" s="16"/>
      <c r="U720" s="82"/>
      <c r="V720" s="82"/>
    </row>
    <row r="721">
      <c r="A721" s="52"/>
      <c r="B721" s="52"/>
      <c r="C721" s="52"/>
      <c r="D721" s="52"/>
      <c r="E721" s="52"/>
      <c r="F721" s="16"/>
      <c r="Q721" s="16"/>
      <c r="R721" s="82"/>
      <c r="S721" s="16"/>
      <c r="T721" s="16"/>
      <c r="U721" s="82"/>
      <c r="V721" s="82"/>
    </row>
    <row r="722">
      <c r="A722" s="52"/>
      <c r="B722" s="52"/>
      <c r="C722" s="52"/>
      <c r="D722" s="52"/>
      <c r="E722" s="52"/>
      <c r="F722" s="16"/>
      <c r="Q722" s="16"/>
      <c r="R722" s="82"/>
      <c r="S722" s="16"/>
      <c r="T722" s="16"/>
      <c r="U722" s="82"/>
      <c r="V722" s="82"/>
    </row>
    <row r="723">
      <c r="A723" s="52"/>
      <c r="B723" s="52"/>
      <c r="C723" s="52"/>
      <c r="D723" s="52"/>
      <c r="E723" s="52"/>
      <c r="F723" s="16"/>
      <c r="Q723" s="16"/>
      <c r="R723" s="82"/>
      <c r="S723" s="16"/>
      <c r="T723" s="16"/>
      <c r="U723" s="82"/>
      <c r="V723" s="82"/>
    </row>
    <row r="724">
      <c r="A724" s="52"/>
      <c r="B724" s="52"/>
      <c r="C724" s="52"/>
      <c r="D724" s="52"/>
      <c r="E724" s="52"/>
      <c r="F724" s="16"/>
      <c r="Q724" s="16"/>
      <c r="R724" s="82"/>
      <c r="S724" s="16"/>
      <c r="T724" s="16"/>
      <c r="U724" s="82"/>
      <c r="V724" s="82"/>
    </row>
    <row r="725">
      <c r="A725" s="52"/>
      <c r="B725" s="52"/>
      <c r="C725" s="52"/>
      <c r="D725" s="52"/>
      <c r="E725" s="52"/>
      <c r="F725" s="16"/>
      <c r="Q725" s="16"/>
      <c r="R725" s="82"/>
      <c r="S725" s="16"/>
      <c r="T725" s="16"/>
      <c r="U725" s="82"/>
      <c r="V725" s="82"/>
    </row>
    <row r="726">
      <c r="A726" s="52"/>
      <c r="B726" s="52"/>
      <c r="C726" s="52"/>
      <c r="D726" s="52"/>
      <c r="E726" s="52"/>
      <c r="F726" s="16"/>
      <c r="Q726" s="16"/>
      <c r="R726" s="82"/>
      <c r="S726" s="16"/>
      <c r="T726" s="16"/>
      <c r="U726" s="82"/>
      <c r="V726" s="82"/>
    </row>
    <row r="727">
      <c r="A727" s="52"/>
      <c r="B727" s="52"/>
      <c r="C727" s="52"/>
      <c r="D727" s="52"/>
      <c r="E727" s="52"/>
      <c r="F727" s="16"/>
      <c r="Q727" s="16"/>
      <c r="R727" s="82"/>
      <c r="S727" s="16"/>
      <c r="T727" s="16"/>
      <c r="U727" s="82"/>
      <c r="V727" s="82"/>
    </row>
    <row r="728">
      <c r="A728" s="52"/>
      <c r="B728" s="52"/>
      <c r="C728" s="52"/>
      <c r="D728" s="52"/>
      <c r="E728" s="52"/>
      <c r="F728" s="16"/>
      <c r="Q728" s="16"/>
      <c r="R728" s="82"/>
      <c r="S728" s="16"/>
      <c r="T728" s="16"/>
      <c r="U728" s="82"/>
      <c r="V728" s="82"/>
    </row>
    <row r="729">
      <c r="A729" s="52"/>
      <c r="B729" s="52"/>
      <c r="C729" s="52"/>
      <c r="D729" s="52"/>
      <c r="E729" s="52"/>
      <c r="F729" s="16"/>
      <c r="Q729" s="16"/>
      <c r="R729" s="82"/>
      <c r="S729" s="16"/>
      <c r="T729" s="16"/>
      <c r="U729" s="82"/>
      <c r="V729" s="82"/>
    </row>
    <row r="730">
      <c r="A730" s="52"/>
      <c r="B730" s="52"/>
      <c r="C730" s="52"/>
      <c r="D730" s="52"/>
      <c r="E730" s="52"/>
      <c r="F730" s="16"/>
      <c r="Q730" s="16"/>
      <c r="R730" s="82"/>
      <c r="S730" s="16"/>
      <c r="T730" s="16"/>
      <c r="U730" s="82"/>
      <c r="V730" s="82"/>
    </row>
    <row r="731">
      <c r="A731" s="52"/>
      <c r="B731" s="52"/>
      <c r="C731" s="52"/>
      <c r="D731" s="52"/>
      <c r="E731" s="52"/>
      <c r="F731" s="16"/>
      <c r="Q731" s="16"/>
      <c r="R731" s="82"/>
      <c r="S731" s="16"/>
      <c r="T731" s="16"/>
      <c r="U731" s="82"/>
      <c r="V731" s="82"/>
    </row>
    <row r="732">
      <c r="A732" s="52"/>
      <c r="B732" s="52"/>
      <c r="C732" s="52"/>
      <c r="D732" s="52"/>
      <c r="E732" s="52"/>
      <c r="F732" s="16"/>
      <c r="Q732" s="16"/>
      <c r="R732" s="82"/>
      <c r="S732" s="16"/>
      <c r="T732" s="16"/>
      <c r="U732" s="82"/>
      <c r="V732" s="82"/>
    </row>
    <row r="733">
      <c r="A733" s="52"/>
      <c r="B733" s="52"/>
      <c r="C733" s="52"/>
      <c r="D733" s="52"/>
      <c r="E733" s="52"/>
      <c r="F733" s="16"/>
      <c r="Q733" s="16"/>
      <c r="R733" s="82"/>
      <c r="S733" s="16"/>
      <c r="T733" s="16"/>
      <c r="U733" s="82"/>
      <c r="V733" s="82"/>
    </row>
    <row r="734">
      <c r="A734" s="52"/>
      <c r="B734" s="52"/>
      <c r="C734" s="52"/>
      <c r="D734" s="52"/>
      <c r="E734" s="52"/>
      <c r="F734" s="16"/>
      <c r="Q734" s="16"/>
      <c r="R734" s="82"/>
      <c r="S734" s="16"/>
      <c r="T734" s="16"/>
      <c r="U734" s="82"/>
      <c r="V734" s="82"/>
    </row>
    <row r="735">
      <c r="A735" s="52"/>
      <c r="B735" s="52"/>
      <c r="C735" s="52"/>
      <c r="D735" s="52"/>
      <c r="E735" s="52"/>
      <c r="F735" s="16"/>
      <c r="Q735" s="16"/>
      <c r="R735" s="82"/>
      <c r="S735" s="16"/>
      <c r="T735" s="16"/>
      <c r="U735" s="82"/>
      <c r="V735" s="82"/>
    </row>
    <row r="736">
      <c r="A736" s="52"/>
      <c r="B736" s="52"/>
      <c r="C736" s="52"/>
      <c r="D736" s="52"/>
      <c r="E736" s="52"/>
      <c r="F736" s="16"/>
      <c r="Q736" s="16"/>
      <c r="R736" s="82"/>
      <c r="S736" s="16"/>
      <c r="T736" s="16"/>
      <c r="U736" s="82"/>
      <c r="V736" s="82"/>
    </row>
    <row r="737">
      <c r="A737" s="52"/>
      <c r="B737" s="52"/>
      <c r="C737" s="52"/>
      <c r="D737" s="52"/>
      <c r="E737" s="52"/>
      <c r="F737" s="16"/>
      <c r="Q737" s="16"/>
      <c r="R737" s="82"/>
      <c r="S737" s="16"/>
      <c r="T737" s="16"/>
      <c r="U737" s="82"/>
      <c r="V737" s="82"/>
    </row>
    <row r="738">
      <c r="A738" s="52"/>
      <c r="B738" s="52"/>
      <c r="C738" s="52"/>
      <c r="D738" s="52"/>
      <c r="E738" s="52"/>
      <c r="F738" s="16"/>
      <c r="Q738" s="16"/>
      <c r="R738" s="82"/>
      <c r="S738" s="16"/>
      <c r="T738" s="16"/>
      <c r="U738" s="82"/>
      <c r="V738" s="82"/>
    </row>
    <row r="739">
      <c r="A739" s="52"/>
      <c r="B739" s="52"/>
      <c r="C739" s="52"/>
      <c r="D739" s="52"/>
      <c r="E739" s="52"/>
      <c r="F739" s="16"/>
      <c r="Q739" s="16"/>
      <c r="R739" s="82"/>
      <c r="S739" s="16"/>
      <c r="T739" s="16"/>
      <c r="U739" s="82"/>
      <c r="V739" s="82"/>
    </row>
    <row r="740">
      <c r="A740" s="52"/>
      <c r="B740" s="52"/>
      <c r="C740" s="52"/>
      <c r="D740" s="52"/>
      <c r="E740" s="52"/>
      <c r="F740" s="16"/>
      <c r="Q740" s="16"/>
      <c r="R740" s="82"/>
      <c r="S740" s="16"/>
      <c r="T740" s="16"/>
      <c r="U740" s="82"/>
      <c r="V740" s="82"/>
    </row>
    <row r="741">
      <c r="A741" s="52"/>
      <c r="B741" s="52"/>
      <c r="C741" s="52"/>
      <c r="D741" s="52"/>
      <c r="E741" s="52"/>
      <c r="F741" s="16"/>
      <c r="Q741" s="16"/>
      <c r="R741" s="82"/>
      <c r="S741" s="16"/>
      <c r="T741" s="16"/>
      <c r="U741" s="82"/>
      <c r="V741" s="82"/>
    </row>
    <row r="742">
      <c r="A742" s="52"/>
      <c r="B742" s="52"/>
      <c r="C742" s="52"/>
      <c r="D742" s="52"/>
      <c r="E742" s="52"/>
      <c r="F742" s="16"/>
      <c r="Q742" s="16"/>
      <c r="R742" s="82"/>
      <c r="S742" s="16"/>
      <c r="T742" s="16"/>
      <c r="U742" s="82"/>
      <c r="V742" s="82"/>
    </row>
    <row r="743">
      <c r="A743" s="52"/>
      <c r="B743" s="52"/>
      <c r="C743" s="52"/>
      <c r="D743" s="52"/>
      <c r="E743" s="52"/>
      <c r="F743" s="16"/>
      <c r="Q743" s="16"/>
      <c r="R743" s="82"/>
      <c r="S743" s="16"/>
      <c r="T743" s="16"/>
      <c r="U743" s="82"/>
      <c r="V743" s="82"/>
    </row>
    <row r="744">
      <c r="A744" s="52"/>
      <c r="B744" s="52"/>
      <c r="C744" s="52"/>
      <c r="D744" s="52"/>
      <c r="E744" s="52"/>
      <c r="F744" s="16"/>
      <c r="Q744" s="16"/>
      <c r="R744" s="82"/>
      <c r="S744" s="16"/>
      <c r="T744" s="16"/>
      <c r="U744" s="82"/>
      <c r="V744" s="82"/>
    </row>
    <row r="745">
      <c r="A745" s="52"/>
      <c r="B745" s="52"/>
      <c r="C745" s="52"/>
      <c r="D745" s="52"/>
      <c r="E745" s="52"/>
      <c r="F745" s="16"/>
      <c r="Q745" s="16"/>
      <c r="R745" s="82"/>
      <c r="S745" s="16"/>
      <c r="T745" s="16"/>
      <c r="U745" s="82"/>
      <c r="V745" s="82"/>
    </row>
    <row r="746">
      <c r="A746" s="52"/>
      <c r="B746" s="52"/>
      <c r="C746" s="52"/>
      <c r="D746" s="52"/>
      <c r="E746" s="52"/>
      <c r="F746" s="16"/>
      <c r="Q746" s="16"/>
      <c r="R746" s="82"/>
      <c r="S746" s="16"/>
      <c r="T746" s="16"/>
      <c r="U746" s="82"/>
      <c r="V746" s="82"/>
    </row>
    <row r="747">
      <c r="A747" s="52"/>
      <c r="B747" s="52"/>
      <c r="C747" s="52"/>
      <c r="D747" s="52"/>
      <c r="E747" s="52"/>
      <c r="F747" s="16"/>
      <c r="Q747" s="16"/>
      <c r="R747" s="82"/>
      <c r="S747" s="16"/>
      <c r="T747" s="16"/>
      <c r="U747" s="82"/>
      <c r="V747" s="82"/>
    </row>
    <row r="748">
      <c r="A748" s="52"/>
      <c r="B748" s="52"/>
      <c r="C748" s="52"/>
      <c r="D748" s="52"/>
      <c r="E748" s="52"/>
      <c r="F748" s="16"/>
      <c r="Q748" s="16"/>
      <c r="R748" s="82"/>
      <c r="S748" s="16"/>
      <c r="T748" s="16"/>
      <c r="U748" s="82"/>
      <c r="V748" s="82"/>
    </row>
    <row r="749">
      <c r="A749" s="52"/>
      <c r="B749" s="52"/>
      <c r="C749" s="52"/>
      <c r="D749" s="52"/>
      <c r="E749" s="52"/>
      <c r="F749" s="16"/>
      <c r="Q749" s="16"/>
      <c r="R749" s="82"/>
      <c r="S749" s="16"/>
      <c r="T749" s="16"/>
      <c r="U749" s="82"/>
      <c r="V749" s="82"/>
    </row>
    <row r="750">
      <c r="A750" s="52"/>
      <c r="B750" s="52"/>
      <c r="C750" s="52"/>
      <c r="D750" s="52"/>
      <c r="E750" s="52"/>
      <c r="F750" s="16"/>
      <c r="Q750" s="16"/>
      <c r="R750" s="82"/>
      <c r="S750" s="16"/>
      <c r="T750" s="16"/>
      <c r="U750" s="82"/>
      <c r="V750" s="82"/>
    </row>
    <row r="751">
      <c r="A751" s="52"/>
      <c r="B751" s="52"/>
      <c r="C751" s="52"/>
      <c r="D751" s="52"/>
      <c r="E751" s="52"/>
      <c r="F751" s="16"/>
      <c r="Q751" s="16"/>
      <c r="R751" s="82"/>
      <c r="S751" s="16"/>
      <c r="T751" s="16"/>
      <c r="U751" s="82"/>
      <c r="V751" s="82"/>
    </row>
    <row r="752">
      <c r="A752" s="52"/>
      <c r="B752" s="52"/>
      <c r="C752" s="52"/>
      <c r="D752" s="52"/>
      <c r="E752" s="52"/>
      <c r="F752" s="16"/>
      <c r="Q752" s="16"/>
      <c r="R752" s="82"/>
      <c r="S752" s="16"/>
      <c r="T752" s="16"/>
      <c r="U752" s="82"/>
      <c r="V752" s="82"/>
    </row>
    <row r="753">
      <c r="A753" s="52"/>
      <c r="B753" s="52"/>
      <c r="C753" s="52"/>
      <c r="D753" s="52"/>
      <c r="E753" s="52"/>
      <c r="F753" s="16"/>
      <c r="Q753" s="16"/>
      <c r="R753" s="82"/>
      <c r="S753" s="16"/>
      <c r="T753" s="16"/>
      <c r="U753" s="82"/>
      <c r="V753" s="82"/>
    </row>
    <row r="754">
      <c r="A754" s="52"/>
      <c r="B754" s="52"/>
      <c r="C754" s="52"/>
      <c r="D754" s="52"/>
      <c r="E754" s="52"/>
      <c r="F754" s="16"/>
      <c r="Q754" s="16"/>
      <c r="R754" s="82"/>
      <c r="S754" s="16"/>
      <c r="T754" s="16"/>
      <c r="U754" s="82"/>
      <c r="V754" s="82"/>
    </row>
    <row r="755">
      <c r="A755" s="52"/>
      <c r="B755" s="52"/>
      <c r="C755" s="52"/>
      <c r="D755" s="52"/>
      <c r="E755" s="52"/>
      <c r="F755" s="16"/>
      <c r="Q755" s="16"/>
      <c r="R755" s="82"/>
      <c r="S755" s="16"/>
      <c r="T755" s="16"/>
      <c r="U755" s="82"/>
      <c r="V755" s="82"/>
    </row>
    <row r="756">
      <c r="A756" s="52"/>
      <c r="B756" s="52"/>
      <c r="C756" s="52"/>
      <c r="D756" s="52"/>
      <c r="E756" s="52"/>
      <c r="F756" s="16"/>
      <c r="Q756" s="16"/>
      <c r="R756" s="82"/>
      <c r="S756" s="16"/>
      <c r="T756" s="16"/>
      <c r="U756" s="82"/>
      <c r="V756" s="82"/>
    </row>
    <row r="757">
      <c r="A757" s="52"/>
      <c r="B757" s="52"/>
      <c r="C757" s="52"/>
      <c r="D757" s="52"/>
      <c r="E757" s="52"/>
      <c r="F757" s="16"/>
      <c r="Q757" s="16"/>
      <c r="R757" s="82"/>
      <c r="S757" s="16"/>
      <c r="T757" s="16"/>
      <c r="U757" s="82"/>
      <c r="V757" s="82"/>
    </row>
    <row r="758">
      <c r="A758" s="52"/>
      <c r="B758" s="52"/>
      <c r="C758" s="52"/>
      <c r="D758" s="52"/>
      <c r="E758" s="52"/>
      <c r="F758" s="16"/>
      <c r="Q758" s="16"/>
      <c r="R758" s="82"/>
      <c r="S758" s="16"/>
      <c r="T758" s="16"/>
      <c r="U758" s="82"/>
      <c r="V758" s="82"/>
    </row>
    <row r="759">
      <c r="A759" s="52"/>
      <c r="B759" s="52"/>
      <c r="C759" s="52"/>
      <c r="D759" s="52"/>
      <c r="E759" s="52"/>
      <c r="F759" s="16"/>
      <c r="Q759" s="16"/>
      <c r="R759" s="82"/>
      <c r="S759" s="16"/>
      <c r="T759" s="16"/>
      <c r="U759" s="82"/>
      <c r="V759" s="82"/>
    </row>
    <row r="760">
      <c r="A760" s="52"/>
      <c r="B760" s="52"/>
      <c r="C760" s="52"/>
      <c r="D760" s="52"/>
      <c r="E760" s="52"/>
      <c r="F760" s="16"/>
      <c r="Q760" s="16"/>
      <c r="R760" s="82"/>
      <c r="S760" s="16"/>
      <c r="T760" s="16"/>
      <c r="U760" s="82"/>
      <c r="V760" s="82"/>
    </row>
    <row r="761">
      <c r="A761" s="52"/>
      <c r="B761" s="52"/>
      <c r="C761" s="52"/>
      <c r="D761" s="52"/>
      <c r="E761" s="52"/>
      <c r="F761" s="16"/>
      <c r="Q761" s="16"/>
      <c r="R761" s="82"/>
      <c r="S761" s="16"/>
      <c r="T761" s="16"/>
      <c r="U761" s="82"/>
      <c r="V761" s="82"/>
    </row>
    <row r="762">
      <c r="A762" s="52"/>
      <c r="B762" s="52"/>
      <c r="C762" s="52"/>
      <c r="D762" s="52"/>
      <c r="E762" s="52"/>
      <c r="F762" s="16"/>
      <c r="Q762" s="16"/>
      <c r="R762" s="82"/>
      <c r="S762" s="16"/>
      <c r="T762" s="16"/>
      <c r="U762" s="82"/>
      <c r="V762" s="82"/>
    </row>
    <row r="763">
      <c r="A763" s="52"/>
      <c r="B763" s="52"/>
      <c r="C763" s="52"/>
      <c r="D763" s="52"/>
      <c r="E763" s="52"/>
      <c r="F763" s="16"/>
      <c r="Q763" s="16"/>
      <c r="R763" s="82"/>
      <c r="S763" s="16"/>
      <c r="T763" s="16"/>
      <c r="U763" s="82"/>
      <c r="V763" s="82"/>
    </row>
    <row r="764">
      <c r="A764" s="52"/>
      <c r="B764" s="52"/>
      <c r="C764" s="52"/>
      <c r="D764" s="52"/>
      <c r="E764" s="52"/>
      <c r="F764" s="16"/>
      <c r="Q764" s="16"/>
      <c r="R764" s="82"/>
      <c r="S764" s="16"/>
      <c r="T764" s="16"/>
      <c r="U764" s="82"/>
      <c r="V764" s="82"/>
    </row>
    <row r="765">
      <c r="A765" s="52"/>
      <c r="B765" s="52"/>
      <c r="C765" s="52"/>
      <c r="D765" s="52"/>
      <c r="E765" s="52"/>
      <c r="F765" s="16"/>
      <c r="Q765" s="16"/>
      <c r="R765" s="82"/>
      <c r="S765" s="16"/>
      <c r="T765" s="16"/>
      <c r="U765" s="82"/>
      <c r="V765" s="82"/>
    </row>
    <row r="766">
      <c r="A766" s="52"/>
      <c r="B766" s="52"/>
      <c r="C766" s="52"/>
      <c r="D766" s="52"/>
      <c r="E766" s="52"/>
      <c r="F766" s="16"/>
      <c r="Q766" s="16"/>
      <c r="R766" s="82"/>
      <c r="S766" s="16"/>
      <c r="T766" s="16"/>
      <c r="U766" s="82"/>
      <c r="V766" s="82"/>
    </row>
    <row r="767">
      <c r="A767" s="52"/>
      <c r="B767" s="52"/>
      <c r="C767" s="52"/>
      <c r="D767" s="52"/>
      <c r="E767" s="52"/>
      <c r="F767" s="16"/>
      <c r="Q767" s="16"/>
      <c r="R767" s="82"/>
      <c r="S767" s="16"/>
      <c r="T767" s="16"/>
      <c r="U767" s="82"/>
      <c r="V767" s="82"/>
    </row>
    <row r="768">
      <c r="A768" s="52"/>
      <c r="B768" s="52"/>
      <c r="C768" s="52"/>
      <c r="D768" s="52"/>
      <c r="E768" s="52"/>
      <c r="F768" s="16"/>
      <c r="Q768" s="16"/>
      <c r="R768" s="82"/>
      <c r="S768" s="16"/>
      <c r="T768" s="16"/>
      <c r="U768" s="82"/>
      <c r="V768" s="82"/>
    </row>
    <row r="769">
      <c r="A769" s="52"/>
      <c r="B769" s="52"/>
      <c r="C769" s="52"/>
      <c r="D769" s="52"/>
      <c r="E769" s="52"/>
      <c r="F769" s="16"/>
      <c r="Q769" s="16"/>
      <c r="R769" s="82"/>
      <c r="S769" s="16"/>
      <c r="T769" s="16"/>
      <c r="U769" s="82"/>
      <c r="V769" s="82"/>
    </row>
    <row r="770">
      <c r="A770" s="52"/>
      <c r="B770" s="52"/>
      <c r="C770" s="52"/>
      <c r="D770" s="52"/>
      <c r="E770" s="52"/>
      <c r="F770" s="16"/>
      <c r="Q770" s="16"/>
      <c r="R770" s="82"/>
      <c r="S770" s="16"/>
      <c r="T770" s="16"/>
      <c r="U770" s="82"/>
      <c r="V770" s="82"/>
    </row>
    <row r="771">
      <c r="A771" s="52"/>
      <c r="B771" s="52"/>
      <c r="C771" s="52"/>
      <c r="D771" s="52"/>
      <c r="E771" s="52"/>
      <c r="F771" s="16"/>
      <c r="Q771" s="16"/>
      <c r="R771" s="82"/>
      <c r="S771" s="16"/>
      <c r="T771" s="16"/>
      <c r="U771" s="82"/>
      <c r="V771" s="82"/>
    </row>
    <row r="772">
      <c r="A772" s="52"/>
      <c r="B772" s="52"/>
      <c r="C772" s="52"/>
      <c r="D772" s="52"/>
      <c r="E772" s="52"/>
      <c r="F772" s="16"/>
      <c r="Q772" s="16"/>
      <c r="R772" s="82"/>
      <c r="S772" s="16"/>
      <c r="T772" s="16"/>
      <c r="U772" s="82"/>
      <c r="V772" s="82"/>
    </row>
    <row r="773">
      <c r="A773" s="52"/>
      <c r="B773" s="52"/>
      <c r="C773" s="52"/>
      <c r="D773" s="52"/>
      <c r="E773" s="52"/>
      <c r="F773" s="16"/>
      <c r="Q773" s="16"/>
      <c r="R773" s="82"/>
      <c r="S773" s="16"/>
      <c r="T773" s="16"/>
      <c r="U773" s="82"/>
      <c r="V773" s="82"/>
    </row>
    <row r="774">
      <c r="A774" s="52"/>
      <c r="B774" s="52"/>
      <c r="C774" s="52"/>
      <c r="D774" s="52"/>
      <c r="E774" s="52"/>
      <c r="F774" s="16"/>
      <c r="Q774" s="16"/>
      <c r="R774" s="82"/>
      <c r="S774" s="16"/>
      <c r="T774" s="16"/>
      <c r="U774" s="82"/>
      <c r="V774" s="82"/>
    </row>
    <row r="775">
      <c r="A775" s="52"/>
      <c r="B775" s="52"/>
      <c r="C775" s="52"/>
      <c r="D775" s="52"/>
      <c r="E775" s="52"/>
      <c r="F775" s="16"/>
      <c r="Q775" s="16"/>
      <c r="R775" s="82"/>
      <c r="S775" s="16"/>
      <c r="T775" s="16"/>
      <c r="U775" s="82"/>
      <c r="V775" s="82"/>
    </row>
    <row r="776">
      <c r="A776" s="52"/>
      <c r="B776" s="52"/>
      <c r="C776" s="52"/>
      <c r="D776" s="52"/>
      <c r="E776" s="52"/>
      <c r="F776" s="16"/>
      <c r="Q776" s="16"/>
      <c r="R776" s="82"/>
      <c r="S776" s="16"/>
      <c r="T776" s="16"/>
      <c r="U776" s="82"/>
      <c r="V776" s="82"/>
    </row>
    <row r="777">
      <c r="A777" s="52"/>
      <c r="B777" s="52"/>
      <c r="C777" s="52"/>
      <c r="D777" s="52"/>
      <c r="E777" s="52"/>
      <c r="F777" s="16"/>
      <c r="Q777" s="16"/>
      <c r="R777" s="82"/>
      <c r="S777" s="16"/>
      <c r="T777" s="16"/>
      <c r="U777" s="82"/>
      <c r="V777" s="82"/>
    </row>
    <row r="778">
      <c r="A778" s="52"/>
      <c r="B778" s="52"/>
      <c r="C778" s="52"/>
      <c r="D778" s="52"/>
      <c r="E778" s="52"/>
      <c r="F778" s="16"/>
      <c r="Q778" s="16"/>
      <c r="R778" s="82"/>
      <c r="S778" s="16"/>
      <c r="T778" s="16"/>
      <c r="U778" s="82"/>
      <c r="V778" s="82"/>
    </row>
    <row r="779">
      <c r="A779" s="52"/>
      <c r="B779" s="52"/>
      <c r="C779" s="52"/>
      <c r="D779" s="52"/>
      <c r="E779" s="52"/>
      <c r="F779" s="16"/>
      <c r="Q779" s="16"/>
      <c r="R779" s="82"/>
      <c r="S779" s="16"/>
      <c r="T779" s="16"/>
      <c r="U779" s="82"/>
      <c r="V779" s="82"/>
    </row>
    <row r="780">
      <c r="A780" s="52"/>
      <c r="B780" s="52"/>
      <c r="C780" s="52"/>
      <c r="D780" s="52"/>
      <c r="E780" s="52"/>
      <c r="F780" s="16"/>
      <c r="Q780" s="16"/>
      <c r="R780" s="82"/>
      <c r="S780" s="16"/>
      <c r="T780" s="16"/>
      <c r="U780" s="82"/>
      <c r="V780" s="82"/>
    </row>
    <row r="781">
      <c r="A781" s="52"/>
      <c r="B781" s="52"/>
      <c r="C781" s="52"/>
      <c r="D781" s="52"/>
      <c r="E781" s="52"/>
      <c r="F781" s="16"/>
      <c r="Q781" s="16"/>
      <c r="R781" s="82"/>
      <c r="S781" s="16"/>
      <c r="T781" s="16"/>
      <c r="U781" s="82"/>
      <c r="V781" s="82"/>
    </row>
    <row r="782">
      <c r="A782" s="52"/>
      <c r="B782" s="52"/>
      <c r="C782" s="52"/>
      <c r="D782" s="52"/>
      <c r="E782" s="52"/>
      <c r="F782" s="16"/>
      <c r="Q782" s="16"/>
      <c r="R782" s="82"/>
      <c r="S782" s="16"/>
      <c r="T782" s="16"/>
      <c r="U782" s="82"/>
      <c r="V782" s="82"/>
    </row>
    <row r="783">
      <c r="A783" s="52"/>
      <c r="B783" s="52"/>
      <c r="C783" s="52"/>
      <c r="D783" s="52"/>
      <c r="E783" s="52"/>
      <c r="F783" s="16"/>
      <c r="Q783" s="16"/>
      <c r="R783" s="82"/>
      <c r="S783" s="16"/>
      <c r="T783" s="16"/>
      <c r="U783" s="82"/>
      <c r="V783" s="82"/>
    </row>
    <row r="784">
      <c r="A784" s="52"/>
      <c r="B784" s="52"/>
      <c r="C784" s="52"/>
      <c r="D784" s="52"/>
      <c r="E784" s="52"/>
      <c r="F784" s="16"/>
      <c r="Q784" s="16"/>
      <c r="R784" s="82"/>
      <c r="S784" s="16"/>
      <c r="T784" s="16"/>
      <c r="U784" s="82"/>
      <c r="V784" s="82"/>
    </row>
    <row r="785">
      <c r="A785" s="52"/>
      <c r="B785" s="52"/>
      <c r="C785" s="52"/>
      <c r="D785" s="52"/>
      <c r="E785" s="52"/>
      <c r="F785" s="16"/>
      <c r="Q785" s="16"/>
      <c r="R785" s="82"/>
      <c r="S785" s="16"/>
      <c r="T785" s="16"/>
      <c r="U785" s="82"/>
      <c r="V785" s="82"/>
    </row>
    <row r="786">
      <c r="A786" s="52"/>
      <c r="B786" s="52"/>
      <c r="C786" s="52"/>
      <c r="D786" s="52"/>
      <c r="E786" s="52"/>
      <c r="F786" s="16"/>
      <c r="Q786" s="16"/>
      <c r="R786" s="82"/>
      <c r="S786" s="16"/>
      <c r="T786" s="16"/>
      <c r="U786" s="82"/>
      <c r="V786" s="82"/>
    </row>
    <row r="787">
      <c r="A787" s="52"/>
      <c r="B787" s="52"/>
      <c r="C787" s="52"/>
      <c r="D787" s="52"/>
      <c r="E787" s="52"/>
      <c r="F787" s="16"/>
      <c r="Q787" s="16"/>
      <c r="R787" s="82"/>
      <c r="S787" s="16"/>
      <c r="T787" s="16"/>
      <c r="U787" s="82"/>
      <c r="V787" s="82"/>
    </row>
    <row r="788">
      <c r="A788" s="52"/>
      <c r="B788" s="52"/>
      <c r="C788" s="52"/>
      <c r="D788" s="52"/>
      <c r="E788" s="52"/>
      <c r="F788" s="16"/>
      <c r="Q788" s="16"/>
      <c r="R788" s="82"/>
      <c r="S788" s="16"/>
      <c r="T788" s="16"/>
      <c r="U788" s="82"/>
      <c r="V788" s="82"/>
    </row>
    <row r="789">
      <c r="A789" s="52"/>
      <c r="B789" s="52"/>
      <c r="C789" s="52"/>
      <c r="D789" s="52"/>
      <c r="E789" s="52"/>
      <c r="F789" s="16"/>
      <c r="Q789" s="16"/>
      <c r="R789" s="82"/>
      <c r="S789" s="16"/>
      <c r="T789" s="16"/>
      <c r="U789" s="82"/>
      <c r="V789" s="82"/>
    </row>
    <row r="790">
      <c r="A790" s="52"/>
      <c r="B790" s="52"/>
      <c r="C790" s="52"/>
      <c r="D790" s="52"/>
      <c r="E790" s="52"/>
      <c r="F790" s="16"/>
      <c r="Q790" s="16"/>
      <c r="R790" s="82"/>
      <c r="S790" s="16"/>
      <c r="T790" s="16"/>
      <c r="U790" s="82"/>
      <c r="V790" s="82"/>
    </row>
    <row r="791">
      <c r="A791" s="52"/>
      <c r="B791" s="52"/>
      <c r="C791" s="52"/>
      <c r="D791" s="52"/>
      <c r="E791" s="52"/>
      <c r="F791" s="16"/>
      <c r="Q791" s="16"/>
      <c r="R791" s="82"/>
      <c r="S791" s="16"/>
      <c r="T791" s="16"/>
      <c r="U791" s="82"/>
      <c r="V791" s="82"/>
    </row>
    <row r="792">
      <c r="A792" s="52"/>
      <c r="B792" s="52"/>
      <c r="C792" s="52"/>
      <c r="D792" s="52"/>
      <c r="E792" s="52"/>
      <c r="F792" s="16"/>
      <c r="Q792" s="16"/>
      <c r="R792" s="82"/>
      <c r="S792" s="16"/>
      <c r="T792" s="16"/>
      <c r="U792" s="82"/>
      <c r="V792" s="82"/>
    </row>
    <row r="793">
      <c r="A793" s="52"/>
      <c r="B793" s="52"/>
      <c r="C793" s="52"/>
      <c r="D793" s="52"/>
      <c r="E793" s="52"/>
      <c r="F793" s="16"/>
      <c r="Q793" s="16"/>
      <c r="R793" s="82"/>
      <c r="S793" s="16"/>
      <c r="T793" s="16"/>
      <c r="U793" s="82"/>
      <c r="V793" s="82"/>
    </row>
    <row r="794">
      <c r="A794" s="52"/>
      <c r="B794" s="52"/>
      <c r="C794" s="52"/>
      <c r="D794" s="52"/>
      <c r="E794" s="52"/>
      <c r="F794" s="16"/>
      <c r="Q794" s="16"/>
      <c r="R794" s="82"/>
      <c r="S794" s="16"/>
      <c r="T794" s="16"/>
      <c r="U794" s="82"/>
      <c r="V794" s="82"/>
    </row>
    <row r="795">
      <c r="A795" s="52"/>
      <c r="B795" s="52"/>
      <c r="C795" s="52"/>
      <c r="D795" s="52"/>
      <c r="E795" s="52"/>
      <c r="F795" s="16"/>
      <c r="Q795" s="16"/>
      <c r="R795" s="82"/>
      <c r="S795" s="16"/>
      <c r="T795" s="16"/>
      <c r="U795" s="82"/>
      <c r="V795" s="82"/>
    </row>
    <row r="796">
      <c r="A796" s="52"/>
      <c r="B796" s="52"/>
      <c r="C796" s="52"/>
      <c r="D796" s="52"/>
      <c r="E796" s="52"/>
      <c r="F796" s="16"/>
      <c r="Q796" s="16"/>
      <c r="R796" s="82"/>
      <c r="S796" s="16"/>
      <c r="T796" s="16"/>
      <c r="U796" s="82"/>
      <c r="V796" s="82"/>
    </row>
    <row r="797">
      <c r="A797" s="52"/>
      <c r="B797" s="52"/>
      <c r="C797" s="52"/>
      <c r="D797" s="52"/>
      <c r="E797" s="52"/>
      <c r="F797" s="16"/>
      <c r="Q797" s="16"/>
      <c r="R797" s="82"/>
      <c r="S797" s="16"/>
      <c r="T797" s="16"/>
      <c r="U797" s="82"/>
      <c r="V797" s="82"/>
    </row>
    <row r="798">
      <c r="A798" s="52"/>
      <c r="B798" s="52"/>
      <c r="C798" s="52"/>
      <c r="D798" s="52"/>
      <c r="E798" s="52"/>
      <c r="F798" s="16"/>
      <c r="Q798" s="16"/>
      <c r="R798" s="82"/>
      <c r="S798" s="16"/>
      <c r="T798" s="16"/>
      <c r="U798" s="82"/>
      <c r="V798" s="82"/>
    </row>
    <row r="799">
      <c r="A799" s="52"/>
      <c r="B799" s="52"/>
      <c r="C799" s="52"/>
      <c r="D799" s="52"/>
      <c r="E799" s="52"/>
      <c r="F799" s="16"/>
      <c r="Q799" s="16"/>
      <c r="R799" s="82"/>
      <c r="S799" s="16"/>
      <c r="T799" s="16"/>
      <c r="U799" s="82"/>
      <c r="V799" s="82"/>
    </row>
    <row r="800">
      <c r="A800" s="52"/>
      <c r="B800" s="52"/>
      <c r="C800" s="52"/>
      <c r="D800" s="52"/>
      <c r="E800" s="52"/>
      <c r="F800" s="16"/>
      <c r="Q800" s="16"/>
      <c r="R800" s="82"/>
      <c r="S800" s="16"/>
      <c r="T800" s="16"/>
      <c r="U800" s="82"/>
      <c r="V800" s="82"/>
    </row>
    <row r="801">
      <c r="A801" s="52"/>
      <c r="B801" s="52"/>
      <c r="C801" s="52"/>
      <c r="D801" s="52"/>
      <c r="E801" s="52"/>
      <c r="F801" s="16"/>
      <c r="Q801" s="16"/>
      <c r="R801" s="82"/>
      <c r="S801" s="16"/>
      <c r="T801" s="16"/>
      <c r="U801" s="82"/>
      <c r="V801" s="82"/>
    </row>
    <row r="802">
      <c r="A802" s="52"/>
      <c r="B802" s="52"/>
      <c r="C802" s="52"/>
      <c r="D802" s="52"/>
      <c r="E802" s="52"/>
      <c r="F802" s="16"/>
      <c r="Q802" s="16"/>
      <c r="R802" s="82"/>
      <c r="S802" s="16"/>
      <c r="T802" s="16"/>
      <c r="U802" s="82"/>
      <c r="V802" s="82"/>
    </row>
    <row r="803">
      <c r="A803" s="52"/>
      <c r="B803" s="52"/>
      <c r="C803" s="52"/>
      <c r="D803" s="52"/>
      <c r="E803" s="52"/>
      <c r="F803" s="16"/>
      <c r="Q803" s="16"/>
      <c r="R803" s="82"/>
      <c r="S803" s="16"/>
      <c r="T803" s="16"/>
      <c r="U803" s="82"/>
      <c r="V803" s="82"/>
    </row>
    <row r="804">
      <c r="A804" s="52"/>
      <c r="B804" s="52"/>
      <c r="C804" s="52"/>
      <c r="D804" s="52"/>
      <c r="E804" s="52"/>
      <c r="F804" s="16"/>
      <c r="Q804" s="16"/>
      <c r="R804" s="82"/>
      <c r="S804" s="16"/>
      <c r="T804" s="16"/>
      <c r="U804" s="82"/>
      <c r="V804" s="82"/>
    </row>
    <row r="805">
      <c r="A805" s="52"/>
      <c r="B805" s="52"/>
      <c r="C805" s="52"/>
      <c r="D805" s="52"/>
      <c r="E805" s="52"/>
      <c r="F805" s="16"/>
      <c r="Q805" s="16"/>
      <c r="R805" s="82"/>
      <c r="S805" s="16"/>
      <c r="T805" s="16"/>
      <c r="U805" s="82"/>
      <c r="V805" s="82"/>
    </row>
    <row r="806">
      <c r="A806" s="52"/>
      <c r="B806" s="52"/>
      <c r="C806" s="52"/>
      <c r="D806" s="52"/>
      <c r="E806" s="52"/>
      <c r="F806" s="16"/>
      <c r="Q806" s="16"/>
      <c r="R806" s="82"/>
      <c r="S806" s="16"/>
      <c r="T806" s="16"/>
      <c r="U806" s="82"/>
      <c r="V806" s="82"/>
    </row>
    <row r="807">
      <c r="A807" s="52"/>
      <c r="B807" s="52"/>
      <c r="C807" s="52"/>
      <c r="D807" s="52"/>
      <c r="E807" s="52"/>
      <c r="F807" s="16"/>
      <c r="Q807" s="16"/>
      <c r="R807" s="82"/>
      <c r="S807" s="16"/>
      <c r="T807" s="16"/>
      <c r="U807" s="82"/>
      <c r="V807" s="82"/>
    </row>
    <row r="808">
      <c r="A808" s="52"/>
      <c r="B808" s="52"/>
      <c r="C808" s="52"/>
      <c r="D808" s="52"/>
      <c r="E808" s="52"/>
      <c r="F808" s="16"/>
      <c r="Q808" s="16"/>
      <c r="R808" s="82"/>
      <c r="S808" s="16"/>
      <c r="T808" s="16"/>
      <c r="U808" s="82"/>
      <c r="V808" s="82"/>
    </row>
    <row r="809">
      <c r="A809" s="52"/>
      <c r="B809" s="52"/>
      <c r="C809" s="52"/>
      <c r="D809" s="52"/>
      <c r="E809" s="52"/>
      <c r="F809" s="16"/>
      <c r="Q809" s="16"/>
      <c r="R809" s="82"/>
      <c r="S809" s="16"/>
      <c r="T809" s="16"/>
      <c r="U809" s="82"/>
      <c r="V809" s="82"/>
    </row>
    <row r="810">
      <c r="A810" s="52"/>
      <c r="B810" s="52"/>
      <c r="C810" s="52"/>
      <c r="D810" s="52"/>
      <c r="E810" s="52"/>
      <c r="F810" s="16"/>
      <c r="Q810" s="16"/>
      <c r="R810" s="82"/>
      <c r="S810" s="16"/>
      <c r="T810" s="16"/>
      <c r="U810" s="82"/>
      <c r="V810" s="82"/>
    </row>
    <row r="811">
      <c r="A811" s="52"/>
      <c r="B811" s="52"/>
      <c r="C811" s="52"/>
      <c r="D811" s="52"/>
      <c r="E811" s="52"/>
      <c r="F811" s="16"/>
      <c r="Q811" s="16"/>
      <c r="R811" s="82"/>
      <c r="S811" s="16"/>
      <c r="T811" s="16"/>
      <c r="U811" s="82"/>
      <c r="V811" s="82"/>
    </row>
    <row r="812">
      <c r="A812" s="52"/>
      <c r="B812" s="52"/>
      <c r="C812" s="52"/>
      <c r="D812" s="52"/>
      <c r="E812" s="52"/>
      <c r="F812" s="16"/>
      <c r="Q812" s="16"/>
      <c r="R812" s="82"/>
      <c r="S812" s="16"/>
      <c r="T812" s="16"/>
      <c r="U812" s="82"/>
      <c r="V812" s="82"/>
    </row>
    <row r="813">
      <c r="A813" s="52"/>
      <c r="B813" s="52"/>
      <c r="C813" s="52"/>
      <c r="D813" s="52"/>
      <c r="E813" s="52"/>
      <c r="F813" s="16"/>
      <c r="Q813" s="16"/>
      <c r="R813" s="82"/>
      <c r="S813" s="16"/>
      <c r="T813" s="16"/>
      <c r="U813" s="82"/>
      <c r="V813" s="82"/>
    </row>
    <row r="814">
      <c r="A814" s="52"/>
      <c r="B814" s="52"/>
      <c r="C814" s="52"/>
      <c r="D814" s="52"/>
      <c r="E814" s="52"/>
      <c r="F814" s="16"/>
      <c r="Q814" s="16"/>
      <c r="R814" s="82"/>
      <c r="S814" s="16"/>
      <c r="T814" s="16"/>
      <c r="U814" s="82"/>
      <c r="V814" s="82"/>
    </row>
    <row r="815">
      <c r="A815" s="52"/>
      <c r="B815" s="52"/>
      <c r="C815" s="52"/>
      <c r="D815" s="52"/>
      <c r="E815" s="52"/>
      <c r="F815" s="16"/>
      <c r="Q815" s="16"/>
      <c r="R815" s="82"/>
      <c r="S815" s="16"/>
      <c r="T815" s="16"/>
      <c r="U815" s="82"/>
      <c r="V815" s="82"/>
    </row>
    <row r="816">
      <c r="A816" s="52"/>
      <c r="B816" s="52"/>
      <c r="C816" s="52"/>
      <c r="D816" s="52"/>
      <c r="E816" s="52"/>
      <c r="F816" s="16"/>
      <c r="Q816" s="16"/>
      <c r="R816" s="82"/>
      <c r="S816" s="16"/>
      <c r="T816" s="16"/>
      <c r="U816" s="82"/>
      <c r="V816" s="82"/>
    </row>
    <row r="817">
      <c r="A817" s="52"/>
      <c r="B817" s="52"/>
      <c r="C817" s="52"/>
      <c r="D817" s="52"/>
      <c r="E817" s="52"/>
      <c r="F817" s="16"/>
      <c r="Q817" s="16"/>
      <c r="R817" s="82"/>
      <c r="S817" s="16"/>
      <c r="T817" s="16"/>
      <c r="U817" s="82"/>
      <c r="V817" s="82"/>
    </row>
    <row r="818">
      <c r="A818" s="52"/>
      <c r="B818" s="52"/>
      <c r="C818" s="52"/>
      <c r="D818" s="52"/>
      <c r="E818" s="52"/>
      <c r="F818" s="16"/>
      <c r="Q818" s="16"/>
      <c r="R818" s="82"/>
      <c r="S818" s="16"/>
      <c r="T818" s="16"/>
      <c r="U818" s="82"/>
      <c r="V818" s="82"/>
    </row>
    <row r="819">
      <c r="A819" s="52"/>
      <c r="B819" s="52"/>
      <c r="C819" s="52"/>
      <c r="D819" s="52"/>
      <c r="E819" s="52"/>
      <c r="F819" s="16"/>
      <c r="Q819" s="16"/>
      <c r="R819" s="82"/>
      <c r="S819" s="16"/>
      <c r="T819" s="16"/>
      <c r="U819" s="82"/>
      <c r="V819" s="82"/>
    </row>
    <row r="820">
      <c r="A820" s="52"/>
      <c r="B820" s="52"/>
      <c r="C820" s="52"/>
      <c r="D820" s="52"/>
      <c r="E820" s="52"/>
      <c r="F820" s="16"/>
      <c r="Q820" s="16"/>
      <c r="R820" s="82"/>
      <c r="S820" s="16"/>
      <c r="T820" s="16"/>
      <c r="U820" s="82"/>
      <c r="V820" s="82"/>
    </row>
    <row r="821">
      <c r="A821" s="52"/>
      <c r="B821" s="52"/>
      <c r="C821" s="52"/>
      <c r="D821" s="52"/>
      <c r="E821" s="52"/>
      <c r="F821" s="16"/>
      <c r="Q821" s="16"/>
      <c r="R821" s="82"/>
      <c r="S821" s="16"/>
      <c r="T821" s="16"/>
      <c r="U821" s="82"/>
      <c r="V821" s="82"/>
    </row>
    <row r="822">
      <c r="A822" s="52"/>
      <c r="B822" s="52"/>
      <c r="C822" s="52"/>
      <c r="D822" s="52"/>
      <c r="E822" s="52"/>
      <c r="F822" s="16"/>
      <c r="Q822" s="16"/>
      <c r="R822" s="82"/>
      <c r="S822" s="16"/>
      <c r="T822" s="16"/>
      <c r="U822" s="82"/>
      <c r="V822" s="82"/>
    </row>
    <row r="823">
      <c r="A823" s="52"/>
      <c r="B823" s="52"/>
      <c r="C823" s="52"/>
      <c r="D823" s="52"/>
      <c r="E823" s="52"/>
      <c r="F823" s="16"/>
      <c r="Q823" s="16"/>
      <c r="R823" s="82"/>
      <c r="S823" s="16"/>
      <c r="T823" s="16"/>
      <c r="U823" s="82"/>
      <c r="V823" s="82"/>
    </row>
    <row r="824">
      <c r="A824" s="52"/>
      <c r="B824" s="52"/>
      <c r="C824" s="52"/>
      <c r="D824" s="52"/>
      <c r="E824" s="52"/>
      <c r="F824" s="16"/>
      <c r="Q824" s="16"/>
      <c r="R824" s="82"/>
      <c r="S824" s="16"/>
      <c r="T824" s="16"/>
      <c r="U824" s="82"/>
      <c r="V824" s="82"/>
    </row>
    <row r="825">
      <c r="A825" s="52"/>
      <c r="B825" s="52"/>
      <c r="C825" s="52"/>
      <c r="D825" s="52"/>
      <c r="E825" s="52"/>
      <c r="F825" s="16"/>
      <c r="Q825" s="16"/>
      <c r="R825" s="82"/>
      <c r="S825" s="16"/>
      <c r="T825" s="16"/>
      <c r="U825" s="82"/>
      <c r="V825" s="82"/>
    </row>
    <row r="826">
      <c r="A826" s="52"/>
      <c r="B826" s="52"/>
      <c r="C826" s="52"/>
      <c r="D826" s="52"/>
      <c r="E826" s="52"/>
      <c r="F826" s="16"/>
      <c r="Q826" s="16"/>
      <c r="R826" s="82"/>
      <c r="S826" s="16"/>
      <c r="T826" s="16"/>
      <c r="U826" s="82"/>
      <c r="V826" s="82"/>
    </row>
    <row r="827">
      <c r="A827" s="52"/>
      <c r="B827" s="52"/>
      <c r="C827" s="52"/>
      <c r="D827" s="52"/>
      <c r="E827" s="52"/>
      <c r="F827" s="16"/>
      <c r="Q827" s="16"/>
      <c r="R827" s="82"/>
      <c r="S827" s="16"/>
      <c r="T827" s="16"/>
      <c r="U827" s="82"/>
      <c r="V827" s="82"/>
    </row>
    <row r="828">
      <c r="A828" s="52"/>
      <c r="B828" s="52"/>
      <c r="C828" s="52"/>
      <c r="D828" s="52"/>
      <c r="E828" s="52"/>
      <c r="F828" s="16"/>
      <c r="Q828" s="16"/>
      <c r="R828" s="82"/>
      <c r="S828" s="16"/>
      <c r="T828" s="16"/>
      <c r="U828" s="82"/>
      <c r="V828" s="82"/>
    </row>
    <row r="829">
      <c r="A829" s="52"/>
      <c r="B829" s="52"/>
      <c r="C829" s="52"/>
      <c r="D829" s="52"/>
      <c r="E829" s="52"/>
      <c r="F829" s="16"/>
      <c r="Q829" s="16"/>
      <c r="R829" s="82"/>
      <c r="S829" s="16"/>
      <c r="T829" s="16"/>
      <c r="U829" s="82"/>
      <c r="V829" s="82"/>
    </row>
    <row r="830">
      <c r="A830" s="52"/>
      <c r="B830" s="52"/>
      <c r="C830" s="52"/>
      <c r="D830" s="52"/>
      <c r="E830" s="52"/>
      <c r="F830" s="16"/>
      <c r="Q830" s="16"/>
      <c r="R830" s="82"/>
      <c r="S830" s="16"/>
      <c r="T830" s="16"/>
      <c r="U830" s="82"/>
      <c r="V830" s="82"/>
    </row>
    <row r="831">
      <c r="A831" s="52"/>
      <c r="B831" s="52"/>
      <c r="C831" s="52"/>
      <c r="D831" s="52"/>
      <c r="E831" s="52"/>
      <c r="F831" s="16"/>
      <c r="Q831" s="16"/>
      <c r="R831" s="82"/>
      <c r="S831" s="16"/>
      <c r="T831" s="16"/>
      <c r="U831" s="82"/>
      <c r="V831" s="82"/>
    </row>
    <row r="832">
      <c r="A832" s="52"/>
      <c r="B832" s="52"/>
      <c r="C832" s="52"/>
      <c r="D832" s="52"/>
      <c r="E832" s="52"/>
      <c r="F832" s="16"/>
      <c r="Q832" s="16"/>
      <c r="R832" s="82"/>
      <c r="S832" s="16"/>
      <c r="T832" s="16"/>
      <c r="U832" s="82"/>
      <c r="V832" s="82"/>
    </row>
    <row r="833">
      <c r="A833" s="52"/>
      <c r="B833" s="52"/>
      <c r="C833" s="52"/>
      <c r="D833" s="52"/>
      <c r="E833" s="52"/>
      <c r="F833" s="16"/>
      <c r="Q833" s="16"/>
      <c r="R833" s="82"/>
      <c r="S833" s="16"/>
      <c r="T833" s="16"/>
      <c r="U833" s="82"/>
      <c r="V833" s="82"/>
    </row>
    <row r="834">
      <c r="A834" s="52"/>
      <c r="B834" s="52"/>
      <c r="C834" s="52"/>
      <c r="D834" s="52"/>
      <c r="E834" s="52"/>
      <c r="F834" s="16"/>
      <c r="Q834" s="16"/>
      <c r="R834" s="82"/>
      <c r="S834" s="16"/>
      <c r="T834" s="16"/>
      <c r="U834" s="82"/>
      <c r="V834" s="82"/>
    </row>
    <row r="835">
      <c r="A835" s="52"/>
      <c r="B835" s="52"/>
      <c r="C835" s="52"/>
      <c r="D835" s="52"/>
      <c r="E835" s="52"/>
      <c r="F835" s="16"/>
      <c r="Q835" s="16"/>
      <c r="R835" s="82"/>
      <c r="S835" s="16"/>
      <c r="T835" s="16"/>
      <c r="U835" s="82"/>
      <c r="V835" s="82"/>
    </row>
    <row r="836">
      <c r="A836" s="52"/>
      <c r="B836" s="52"/>
      <c r="C836" s="52"/>
      <c r="D836" s="52"/>
      <c r="E836" s="52"/>
      <c r="F836" s="16"/>
      <c r="Q836" s="16"/>
      <c r="R836" s="82"/>
      <c r="S836" s="16"/>
      <c r="T836" s="16"/>
      <c r="U836" s="82"/>
      <c r="V836" s="82"/>
    </row>
    <row r="837">
      <c r="A837" s="52"/>
      <c r="B837" s="52"/>
      <c r="C837" s="52"/>
      <c r="D837" s="52"/>
      <c r="E837" s="52"/>
      <c r="F837" s="16"/>
      <c r="Q837" s="16"/>
      <c r="R837" s="82"/>
      <c r="S837" s="16"/>
      <c r="T837" s="16"/>
      <c r="U837" s="82"/>
      <c r="V837" s="82"/>
    </row>
    <row r="838">
      <c r="A838" s="52"/>
      <c r="B838" s="52"/>
      <c r="C838" s="52"/>
      <c r="D838" s="52"/>
      <c r="E838" s="52"/>
      <c r="F838" s="16"/>
      <c r="Q838" s="16"/>
      <c r="R838" s="82"/>
      <c r="S838" s="16"/>
      <c r="T838" s="16"/>
      <c r="U838" s="82"/>
      <c r="V838" s="82"/>
    </row>
    <row r="839">
      <c r="A839" s="52"/>
      <c r="B839" s="52"/>
      <c r="C839" s="52"/>
      <c r="D839" s="52"/>
      <c r="E839" s="52"/>
      <c r="F839" s="16"/>
      <c r="Q839" s="16"/>
      <c r="R839" s="82"/>
      <c r="S839" s="16"/>
      <c r="T839" s="16"/>
      <c r="U839" s="82"/>
      <c r="V839" s="82"/>
    </row>
    <row r="840">
      <c r="A840" s="52"/>
      <c r="B840" s="52"/>
      <c r="C840" s="52"/>
      <c r="D840" s="52"/>
      <c r="E840" s="52"/>
      <c r="F840" s="16"/>
      <c r="Q840" s="16"/>
      <c r="R840" s="82"/>
      <c r="S840" s="16"/>
      <c r="T840" s="16"/>
      <c r="U840" s="82"/>
      <c r="V840" s="82"/>
    </row>
    <row r="841">
      <c r="A841" s="52"/>
      <c r="B841" s="52"/>
      <c r="C841" s="52"/>
      <c r="D841" s="52"/>
      <c r="E841" s="52"/>
      <c r="F841" s="16"/>
      <c r="Q841" s="16"/>
      <c r="R841" s="82"/>
      <c r="S841" s="16"/>
      <c r="T841" s="16"/>
      <c r="U841" s="82"/>
      <c r="V841" s="82"/>
    </row>
    <row r="842">
      <c r="A842" s="52"/>
      <c r="B842" s="52"/>
      <c r="C842" s="52"/>
      <c r="D842" s="52"/>
      <c r="E842" s="52"/>
      <c r="F842" s="16"/>
      <c r="Q842" s="16"/>
      <c r="R842" s="82"/>
      <c r="S842" s="16"/>
      <c r="T842" s="16"/>
      <c r="U842" s="82"/>
      <c r="V842" s="82"/>
    </row>
    <row r="843">
      <c r="A843" s="52"/>
      <c r="B843" s="52"/>
      <c r="C843" s="52"/>
      <c r="D843" s="52"/>
      <c r="E843" s="52"/>
      <c r="F843" s="16"/>
      <c r="Q843" s="16"/>
      <c r="R843" s="82"/>
      <c r="S843" s="16"/>
      <c r="T843" s="16"/>
      <c r="U843" s="82"/>
      <c r="V843" s="82"/>
    </row>
    <row r="844">
      <c r="A844" s="52"/>
      <c r="B844" s="52"/>
      <c r="C844" s="52"/>
      <c r="D844" s="52"/>
      <c r="E844" s="52"/>
      <c r="F844" s="16"/>
      <c r="Q844" s="16"/>
      <c r="R844" s="82"/>
      <c r="S844" s="16"/>
      <c r="T844" s="16"/>
      <c r="U844" s="82"/>
      <c r="V844" s="82"/>
    </row>
    <row r="845">
      <c r="A845" s="52"/>
      <c r="B845" s="52"/>
      <c r="C845" s="52"/>
      <c r="D845" s="52"/>
      <c r="E845" s="52"/>
      <c r="F845" s="16"/>
      <c r="Q845" s="16"/>
      <c r="R845" s="82"/>
      <c r="S845" s="16"/>
      <c r="T845" s="16"/>
      <c r="U845" s="82"/>
      <c r="V845" s="82"/>
    </row>
    <row r="846">
      <c r="A846" s="52"/>
      <c r="B846" s="52"/>
      <c r="C846" s="52"/>
      <c r="D846" s="52"/>
      <c r="E846" s="52"/>
      <c r="F846" s="16"/>
      <c r="Q846" s="16"/>
      <c r="R846" s="82"/>
      <c r="S846" s="16"/>
      <c r="T846" s="16"/>
      <c r="U846" s="82"/>
      <c r="V846" s="82"/>
    </row>
    <row r="847">
      <c r="A847" s="52"/>
      <c r="B847" s="52"/>
      <c r="C847" s="52"/>
      <c r="D847" s="52"/>
      <c r="E847" s="52"/>
      <c r="F847" s="16"/>
      <c r="Q847" s="16"/>
      <c r="R847" s="82"/>
      <c r="S847" s="16"/>
      <c r="T847" s="16"/>
      <c r="U847" s="82"/>
      <c r="V847" s="82"/>
    </row>
    <row r="848">
      <c r="A848" s="52"/>
      <c r="B848" s="52"/>
      <c r="C848" s="52"/>
      <c r="D848" s="52"/>
      <c r="E848" s="52"/>
      <c r="F848" s="16"/>
      <c r="Q848" s="16"/>
      <c r="R848" s="82"/>
      <c r="S848" s="16"/>
      <c r="T848" s="16"/>
      <c r="U848" s="82"/>
      <c r="V848" s="82"/>
    </row>
    <row r="849">
      <c r="A849" s="52"/>
      <c r="B849" s="52"/>
      <c r="C849" s="52"/>
      <c r="D849" s="52"/>
      <c r="E849" s="52"/>
      <c r="F849" s="16"/>
      <c r="Q849" s="16"/>
      <c r="R849" s="82"/>
      <c r="S849" s="16"/>
      <c r="T849" s="16"/>
      <c r="U849" s="82"/>
      <c r="V849" s="82"/>
    </row>
    <row r="850">
      <c r="A850" s="52"/>
      <c r="B850" s="52"/>
      <c r="C850" s="52"/>
      <c r="D850" s="52"/>
      <c r="E850" s="52"/>
      <c r="F850" s="16"/>
      <c r="Q850" s="16"/>
      <c r="R850" s="82"/>
      <c r="S850" s="16"/>
      <c r="T850" s="16"/>
      <c r="U850" s="82"/>
      <c r="V850" s="82"/>
    </row>
    <row r="851">
      <c r="A851" s="52"/>
      <c r="B851" s="52"/>
      <c r="C851" s="52"/>
      <c r="D851" s="52"/>
      <c r="E851" s="52"/>
      <c r="F851" s="16"/>
      <c r="Q851" s="16"/>
      <c r="R851" s="82"/>
      <c r="S851" s="16"/>
      <c r="T851" s="16"/>
      <c r="U851" s="82"/>
      <c r="V851" s="82"/>
    </row>
    <row r="852">
      <c r="A852" s="52"/>
      <c r="B852" s="52"/>
      <c r="C852" s="52"/>
      <c r="D852" s="52"/>
      <c r="E852" s="52"/>
      <c r="F852" s="16"/>
      <c r="Q852" s="16"/>
      <c r="R852" s="82"/>
      <c r="S852" s="16"/>
      <c r="T852" s="16"/>
      <c r="U852" s="82"/>
      <c r="V852" s="82"/>
    </row>
    <row r="853">
      <c r="A853" s="52"/>
      <c r="B853" s="52"/>
      <c r="C853" s="52"/>
      <c r="D853" s="52"/>
      <c r="E853" s="52"/>
      <c r="F853" s="16"/>
      <c r="Q853" s="16"/>
      <c r="R853" s="82"/>
      <c r="S853" s="16"/>
      <c r="T853" s="16"/>
      <c r="U853" s="82"/>
      <c r="V853" s="82"/>
    </row>
    <row r="854">
      <c r="A854" s="52"/>
      <c r="B854" s="52"/>
      <c r="C854" s="52"/>
      <c r="D854" s="52"/>
      <c r="E854" s="52"/>
      <c r="F854" s="16"/>
      <c r="Q854" s="16"/>
      <c r="R854" s="82"/>
      <c r="S854" s="16"/>
      <c r="T854" s="16"/>
      <c r="U854" s="82"/>
      <c r="V854" s="82"/>
    </row>
    <row r="855">
      <c r="A855" s="52"/>
      <c r="B855" s="52"/>
      <c r="C855" s="52"/>
      <c r="D855" s="52"/>
      <c r="E855" s="52"/>
      <c r="F855" s="16"/>
      <c r="Q855" s="16"/>
      <c r="R855" s="82"/>
      <c r="S855" s="16"/>
      <c r="T855" s="16"/>
      <c r="U855" s="82"/>
      <c r="V855" s="82"/>
    </row>
    <row r="856">
      <c r="A856" s="52"/>
      <c r="B856" s="52"/>
      <c r="C856" s="52"/>
      <c r="D856" s="52"/>
      <c r="E856" s="52"/>
      <c r="F856" s="16"/>
      <c r="Q856" s="16"/>
      <c r="R856" s="82"/>
      <c r="S856" s="16"/>
      <c r="T856" s="16"/>
      <c r="U856" s="82"/>
      <c r="V856" s="82"/>
    </row>
    <row r="857">
      <c r="A857" s="52"/>
      <c r="B857" s="52"/>
      <c r="C857" s="52"/>
      <c r="D857" s="52"/>
      <c r="E857" s="52"/>
      <c r="F857" s="16"/>
      <c r="Q857" s="16"/>
      <c r="R857" s="82"/>
      <c r="S857" s="16"/>
      <c r="T857" s="16"/>
      <c r="U857" s="82"/>
      <c r="V857" s="82"/>
    </row>
    <row r="858">
      <c r="A858" s="52"/>
      <c r="B858" s="52"/>
      <c r="C858" s="52"/>
      <c r="D858" s="52"/>
      <c r="E858" s="52"/>
      <c r="F858" s="16"/>
      <c r="Q858" s="16"/>
      <c r="R858" s="82"/>
      <c r="S858" s="16"/>
      <c r="T858" s="16"/>
      <c r="U858" s="82"/>
      <c r="V858" s="82"/>
    </row>
    <row r="859">
      <c r="A859" s="52"/>
      <c r="B859" s="52"/>
      <c r="C859" s="52"/>
      <c r="D859" s="52"/>
      <c r="E859" s="52"/>
      <c r="F859" s="16"/>
      <c r="Q859" s="16"/>
      <c r="R859" s="82"/>
      <c r="S859" s="16"/>
      <c r="T859" s="16"/>
      <c r="U859" s="82"/>
      <c r="V859" s="82"/>
    </row>
    <row r="860">
      <c r="A860" s="52"/>
      <c r="B860" s="52"/>
      <c r="C860" s="52"/>
      <c r="D860" s="52"/>
      <c r="E860" s="52"/>
      <c r="F860" s="16"/>
      <c r="Q860" s="16"/>
      <c r="R860" s="82"/>
      <c r="S860" s="16"/>
      <c r="T860" s="16"/>
      <c r="U860" s="82"/>
      <c r="V860" s="82"/>
    </row>
    <row r="861">
      <c r="A861" s="52"/>
      <c r="B861" s="52"/>
      <c r="C861" s="52"/>
      <c r="D861" s="52"/>
      <c r="E861" s="52"/>
      <c r="F861" s="16"/>
      <c r="Q861" s="16"/>
      <c r="R861" s="82"/>
      <c r="S861" s="16"/>
      <c r="T861" s="16"/>
      <c r="U861" s="82"/>
      <c r="V861" s="82"/>
    </row>
    <row r="862">
      <c r="A862" s="52"/>
      <c r="B862" s="52"/>
      <c r="C862" s="52"/>
      <c r="D862" s="52"/>
      <c r="E862" s="52"/>
      <c r="F862" s="16"/>
      <c r="Q862" s="16"/>
      <c r="R862" s="82"/>
      <c r="S862" s="16"/>
      <c r="T862" s="16"/>
      <c r="U862" s="82"/>
      <c r="V862" s="82"/>
    </row>
    <row r="863">
      <c r="A863" s="52"/>
      <c r="B863" s="52"/>
      <c r="C863" s="52"/>
      <c r="D863" s="52"/>
      <c r="E863" s="52"/>
      <c r="F863" s="16"/>
      <c r="Q863" s="16"/>
      <c r="R863" s="82"/>
      <c r="S863" s="16"/>
      <c r="T863" s="16"/>
      <c r="U863" s="82"/>
      <c r="V863" s="82"/>
    </row>
    <row r="864">
      <c r="A864" s="52"/>
      <c r="B864" s="52"/>
      <c r="C864" s="52"/>
      <c r="D864" s="52"/>
      <c r="E864" s="52"/>
      <c r="F864" s="16"/>
      <c r="Q864" s="16"/>
      <c r="R864" s="82"/>
      <c r="S864" s="16"/>
      <c r="T864" s="16"/>
      <c r="U864" s="82"/>
      <c r="V864" s="82"/>
    </row>
    <row r="865">
      <c r="A865" s="52"/>
      <c r="B865" s="52"/>
      <c r="C865" s="52"/>
      <c r="D865" s="52"/>
      <c r="E865" s="52"/>
      <c r="F865" s="16"/>
      <c r="Q865" s="16"/>
      <c r="R865" s="82"/>
      <c r="S865" s="16"/>
      <c r="T865" s="16"/>
      <c r="U865" s="82"/>
      <c r="V865" s="82"/>
    </row>
    <row r="866">
      <c r="A866" s="52"/>
      <c r="B866" s="52"/>
      <c r="C866" s="52"/>
      <c r="D866" s="52"/>
      <c r="E866" s="52"/>
      <c r="F866" s="16"/>
      <c r="Q866" s="16"/>
      <c r="R866" s="82"/>
      <c r="S866" s="16"/>
      <c r="T866" s="16"/>
      <c r="U866" s="82"/>
      <c r="V866" s="82"/>
    </row>
    <row r="867">
      <c r="A867" s="52"/>
      <c r="B867" s="52"/>
      <c r="C867" s="52"/>
      <c r="D867" s="52"/>
      <c r="E867" s="52"/>
      <c r="F867" s="16"/>
      <c r="Q867" s="16"/>
      <c r="R867" s="82"/>
      <c r="S867" s="16"/>
      <c r="T867" s="16"/>
      <c r="U867" s="82"/>
      <c r="V867" s="82"/>
    </row>
    <row r="868">
      <c r="A868" s="52"/>
      <c r="B868" s="52"/>
      <c r="C868" s="52"/>
      <c r="D868" s="52"/>
      <c r="E868" s="52"/>
      <c r="F868" s="16"/>
      <c r="Q868" s="16"/>
      <c r="R868" s="82"/>
      <c r="S868" s="16"/>
      <c r="T868" s="16"/>
      <c r="U868" s="82"/>
      <c r="V868" s="82"/>
    </row>
    <row r="869">
      <c r="A869" s="52"/>
      <c r="B869" s="52"/>
      <c r="C869" s="52"/>
      <c r="D869" s="52"/>
      <c r="E869" s="52"/>
      <c r="F869" s="16"/>
      <c r="Q869" s="16"/>
      <c r="R869" s="82"/>
      <c r="S869" s="16"/>
      <c r="T869" s="16"/>
      <c r="U869" s="82"/>
      <c r="V869" s="82"/>
    </row>
    <row r="870">
      <c r="A870" s="52"/>
      <c r="B870" s="52"/>
      <c r="C870" s="52"/>
      <c r="D870" s="52"/>
      <c r="E870" s="52"/>
      <c r="F870" s="16"/>
      <c r="Q870" s="16"/>
      <c r="R870" s="82"/>
      <c r="S870" s="16"/>
      <c r="T870" s="16"/>
      <c r="U870" s="82"/>
      <c r="V870" s="82"/>
    </row>
    <row r="871">
      <c r="A871" s="52"/>
      <c r="B871" s="52"/>
      <c r="C871" s="52"/>
      <c r="D871" s="52"/>
      <c r="E871" s="52"/>
      <c r="F871" s="16"/>
      <c r="Q871" s="16"/>
      <c r="R871" s="82"/>
      <c r="S871" s="16"/>
      <c r="T871" s="16"/>
      <c r="U871" s="82"/>
      <c r="V871" s="82"/>
    </row>
    <row r="872">
      <c r="A872" s="52"/>
      <c r="B872" s="52"/>
      <c r="C872" s="52"/>
      <c r="D872" s="52"/>
      <c r="E872" s="52"/>
      <c r="F872" s="16"/>
      <c r="Q872" s="16"/>
      <c r="R872" s="82"/>
      <c r="S872" s="16"/>
      <c r="T872" s="16"/>
      <c r="U872" s="82"/>
      <c r="V872" s="82"/>
    </row>
    <row r="873">
      <c r="A873" s="52"/>
      <c r="B873" s="52"/>
      <c r="C873" s="52"/>
      <c r="D873" s="52"/>
      <c r="E873" s="52"/>
      <c r="F873" s="16"/>
      <c r="Q873" s="16"/>
      <c r="R873" s="82"/>
      <c r="S873" s="16"/>
      <c r="T873" s="16"/>
      <c r="U873" s="82"/>
      <c r="V873" s="82"/>
    </row>
    <row r="874">
      <c r="A874" s="52"/>
      <c r="B874" s="52"/>
      <c r="C874" s="52"/>
      <c r="D874" s="52"/>
      <c r="E874" s="52"/>
      <c r="F874" s="16"/>
      <c r="Q874" s="16"/>
      <c r="R874" s="82"/>
      <c r="S874" s="16"/>
      <c r="T874" s="16"/>
      <c r="U874" s="82"/>
      <c r="V874" s="82"/>
    </row>
    <row r="875">
      <c r="A875" s="52"/>
      <c r="B875" s="52"/>
      <c r="C875" s="52"/>
      <c r="D875" s="52"/>
      <c r="E875" s="52"/>
      <c r="F875" s="16"/>
      <c r="Q875" s="16"/>
      <c r="R875" s="82"/>
      <c r="S875" s="16"/>
      <c r="T875" s="16"/>
      <c r="U875" s="82"/>
      <c r="V875" s="82"/>
    </row>
    <row r="876">
      <c r="A876" s="52"/>
      <c r="B876" s="52"/>
      <c r="C876" s="52"/>
      <c r="D876" s="52"/>
      <c r="E876" s="52"/>
      <c r="F876" s="16"/>
      <c r="Q876" s="16"/>
      <c r="R876" s="82"/>
      <c r="S876" s="16"/>
      <c r="T876" s="16"/>
      <c r="U876" s="82"/>
      <c r="V876" s="82"/>
    </row>
    <row r="877">
      <c r="A877" s="52"/>
      <c r="B877" s="52"/>
      <c r="C877" s="52"/>
      <c r="D877" s="52"/>
      <c r="E877" s="52"/>
      <c r="F877" s="16"/>
      <c r="Q877" s="16"/>
      <c r="R877" s="82"/>
      <c r="S877" s="16"/>
      <c r="T877" s="16"/>
      <c r="U877" s="82"/>
      <c r="V877" s="82"/>
    </row>
    <row r="878">
      <c r="A878" s="52"/>
      <c r="B878" s="52"/>
      <c r="C878" s="52"/>
      <c r="D878" s="52"/>
      <c r="E878" s="52"/>
      <c r="F878" s="16"/>
      <c r="Q878" s="16"/>
      <c r="R878" s="82"/>
      <c r="S878" s="16"/>
      <c r="T878" s="16"/>
      <c r="U878" s="82"/>
      <c r="V878" s="82"/>
    </row>
    <row r="879">
      <c r="A879" s="52"/>
      <c r="B879" s="52"/>
      <c r="C879" s="52"/>
      <c r="D879" s="52"/>
      <c r="E879" s="52"/>
      <c r="F879" s="16"/>
      <c r="Q879" s="16"/>
      <c r="R879" s="82"/>
      <c r="S879" s="16"/>
      <c r="T879" s="16"/>
      <c r="U879" s="82"/>
      <c r="V879" s="82"/>
    </row>
    <row r="880">
      <c r="A880" s="52"/>
      <c r="B880" s="52"/>
      <c r="C880" s="52"/>
      <c r="D880" s="52"/>
      <c r="E880" s="52"/>
      <c r="F880" s="16"/>
      <c r="Q880" s="16"/>
      <c r="R880" s="82"/>
      <c r="S880" s="16"/>
      <c r="T880" s="16"/>
      <c r="U880" s="82"/>
      <c r="V880" s="82"/>
    </row>
    <row r="881">
      <c r="A881" s="52"/>
      <c r="B881" s="52"/>
      <c r="C881" s="52"/>
      <c r="D881" s="52"/>
      <c r="E881" s="52"/>
      <c r="F881" s="16"/>
      <c r="Q881" s="16"/>
      <c r="R881" s="82"/>
      <c r="S881" s="16"/>
      <c r="T881" s="16"/>
      <c r="U881" s="82"/>
      <c r="V881" s="82"/>
    </row>
    <row r="882">
      <c r="A882" s="52"/>
      <c r="B882" s="52"/>
      <c r="C882" s="52"/>
      <c r="D882" s="52"/>
      <c r="E882" s="52"/>
      <c r="F882" s="16"/>
      <c r="Q882" s="16"/>
      <c r="R882" s="82"/>
      <c r="S882" s="16"/>
      <c r="T882" s="16"/>
      <c r="U882" s="82"/>
      <c r="V882" s="82"/>
    </row>
    <row r="883">
      <c r="A883" s="52"/>
      <c r="B883" s="52"/>
      <c r="C883" s="52"/>
      <c r="D883" s="52"/>
      <c r="E883" s="52"/>
      <c r="F883" s="16"/>
      <c r="Q883" s="16"/>
      <c r="R883" s="82"/>
      <c r="S883" s="16"/>
      <c r="T883" s="16"/>
      <c r="U883" s="82"/>
      <c r="V883" s="82"/>
    </row>
    <row r="884">
      <c r="A884" s="52"/>
      <c r="B884" s="52"/>
      <c r="C884" s="52"/>
      <c r="D884" s="52"/>
      <c r="E884" s="52"/>
      <c r="F884" s="16"/>
      <c r="Q884" s="16"/>
      <c r="R884" s="82"/>
      <c r="S884" s="16"/>
      <c r="T884" s="16"/>
      <c r="U884" s="82"/>
      <c r="V884" s="82"/>
    </row>
    <row r="885">
      <c r="A885" s="52"/>
      <c r="B885" s="52"/>
      <c r="C885" s="52"/>
      <c r="D885" s="52"/>
      <c r="E885" s="52"/>
      <c r="F885" s="16"/>
      <c r="Q885" s="16"/>
      <c r="R885" s="82"/>
      <c r="S885" s="16"/>
      <c r="T885" s="16"/>
      <c r="U885" s="82"/>
      <c r="V885" s="82"/>
    </row>
    <row r="886">
      <c r="A886" s="52"/>
      <c r="B886" s="52"/>
      <c r="C886" s="52"/>
      <c r="D886" s="52"/>
      <c r="E886" s="52"/>
      <c r="F886" s="16"/>
      <c r="Q886" s="16"/>
      <c r="R886" s="82"/>
      <c r="S886" s="16"/>
      <c r="T886" s="16"/>
      <c r="U886" s="82"/>
      <c r="V886" s="82"/>
    </row>
    <row r="887">
      <c r="A887" s="52"/>
      <c r="B887" s="52"/>
      <c r="C887" s="52"/>
      <c r="D887" s="52"/>
      <c r="E887" s="52"/>
      <c r="F887" s="16"/>
      <c r="Q887" s="16"/>
      <c r="R887" s="82"/>
      <c r="S887" s="16"/>
      <c r="T887" s="16"/>
      <c r="U887" s="82"/>
      <c r="V887" s="82"/>
    </row>
    <row r="888">
      <c r="A888" s="52"/>
      <c r="B888" s="52"/>
      <c r="C888" s="52"/>
      <c r="D888" s="52"/>
      <c r="E888" s="52"/>
      <c r="F888" s="16"/>
      <c r="Q888" s="16"/>
      <c r="R888" s="82"/>
      <c r="S888" s="16"/>
      <c r="T888" s="16"/>
      <c r="U888" s="82"/>
      <c r="V888" s="82"/>
    </row>
    <row r="889">
      <c r="A889" s="52"/>
      <c r="B889" s="52"/>
      <c r="C889" s="52"/>
      <c r="D889" s="52"/>
      <c r="E889" s="52"/>
      <c r="F889" s="16"/>
      <c r="Q889" s="16"/>
      <c r="R889" s="82"/>
      <c r="S889" s="16"/>
      <c r="T889" s="16"/>
      <c r="U889" s="82"/>
      <c r="V889" s="82"/>
    </row>
    <row r="890">
      <c r="A890" s="52"/>
      <c r="B890" s="52"/>
      <c r="C890" s="52"/>
      <c r="D890" s="52"/>
      <c r="E890" s="52"/>
      <c r="F890" s="16"/>
      <c r="Q890" s="16"/>
      <c r="R890" s="82"/>
      <c r="S890" s="16"/>
      <c r="T890" s="16"/>
      <c r="U890" s="82"/>
      <c r="V890" s="82"/>
    </row>
    <row r="891">
      <c r="A891" s="52"/>
      <c r="B891" s="52"/>
      <c r="C891" s="52"/>
      <c r="D891" s="52"/>
      <c r="E891" s="52"/>
      <c r="F891" s="16"/>
      <c r="Q891" s="16"/>
      <c r="R891" s="82"/>
      <c r="S891" s="16"/>
      <c r="T891" s="16"/>
      <c r="U891" s="82"/>
      <c r="V891" s="82"/>
    </row>
    <row r="892">
      <c r="A892" s="52"/>
      <c r="B892" s="52"/>
      <c r="C892" s="52"/>
      <c r="D892" s="52"/>
      <c r="E892" s="52"/>
      <c r="F892" s="16"/>
      <c r="Q892" s="16"/>
      <c r="R892" s="82"/>
      <c r="S892" s="16"/>
      <c r="T892" s="16"/>
      <c r="U892" s="82"/>
      <c r="V892" s="82"/>
    </row>
    <row r="893">
      <c r="A893" s="52"/>
      <c r="B893" s="52"/>
      <c r="C893" s="52"/>
      <c r="D893" s="52"/>
      <c r="E893" s="52"/>
      <c r="F893" s="16"/>
      <c r="Q893" s="16"/>
      <c r="R893" s="82"/>
      <c r="S893" s="16"/>
      <c r="T893" s="16"/>
      <c r="U893" s="82"/>
      <c r="V893" s="82"/>
    </row>
    <row r="894">
      <c r="A894" s="52"/>
      <c r="B894" s="52"/>
      <c r="C894" s="52"/>
      <c r="D894" s="52"/>
      <c r="E894" s="52"/>
      <c r="F894" s="16"/>
      <c r="Q894" s="16"/>
      <c r="R894" s="82"/>
      <c r="S894" s="16"/>
      <c r="T894" s="16"/>
      <c r="U894" s="82"/>
      <c r="V894" s="82"/>
    </row>
    <row r="895">
      <c r="A895" s="52"/>
      <c r="B895" s="52"/>
      <c r="C895" s="52"/>
      <c r="D895" s="52"/>
      <c r="E895" s="52"/>
      <c r="F895" s="16"/>
      <c r="Q895" s="16"/>
      <c r="R895" s="82"/>
      <c r="S895" s="16"/>
      <c r="T895" s="16"/>
      <c r="U895" s="82"/>
      <c r="V895" s="82"/>
    </row>
    <row r="896">
      <c r="A896" s="52"/>
      <c r="B896" s="52"/>
      <c r="C896" s="52"/>
      <c r="D896" s="52"/>
      <c r="E896" s="52"/>
      <c r="F896" s="16"/>
      <c r="Q896" s="16"/>
      <c r="R896" s="82"/>
      <c r="S896" s="16"/>
      <c r="T896" s="16"/>
      <c r="U896" s="82"/>
      <c r="V896" s="82"/>
    </row>
    <row r="897">
      <c r="A897" s="52"/>
      <c r="B897" s="52"/>
      <c r="C897" s="52"/>
      <c r="D897" s="52"/>
      <c r="E897" s="52"/>
      <c r="F897" s="16"/>
      <c r="Q897" s="16"/>
      <c r="R897" s="82"/>
      <c r="S897" s="16"/>
      <c r="T897" s="16"/>
      <c r="U897" s="82"/>
      <c r="V897" s="82"/>
    </row>
    <row r="898">
      <c r="A898" s="52"/>
      <c r="B898" s="52"/>
      <c r="C898" s="52"/>
      <c r="D898" s="52"/>
      <c r="E898" s="52"/>
      <c r="F898" s="16"/>
      <c r="Q898" s="16"/>
      <c r="R898" s="82"/>
      <c r="S898" s="16"/>
      <c r="T898" s="16"/>
      <c r="U898" s="82"/>
      <c r="V898" s="82"/>
    </row>
    <row r="899">
      <c r="A899" s="52"/>
      <c r="B899" s="52"/>
      <c r="C899" s="52"/>
      <c r="D899" s="52"/>
      <c r="E899" s="52"/>
      <c r="F899" s="16"/>
      <c r="Q899" s="16"/>
      <c r="R899" s="82"/>
      <c r="S899" s="16"/>
      <c r="T899" s="16"/>
      <c r="U899" s="82"/>
      <c r="V899" s="82"/>
    </row>
    <row r="900">
      <c r="A900" s="52"/>
      <c r="B900" s="52"/>
      <c r="C900" s="52"/>
      <c r="D900" s="52"/>
      <c r="E900" s="52"/>
      <c r="F900" s="16"/>
      <c r="Q900" s="16"/>
      <c r="R900" s="82"/>
      <c r="S900" s="16"/>
      <c r="T900" s="16"/>
      <c r="U900" s="82"/>
      <c r="V900" s="82"/>
    </row>
    <row r="901">
      <c r="A901" s="52"/>
      <c r="B901" s="52"/>
      <c r="C901" s="52"/>
      <c r="D901" s="52"/>
      <c r="E901" s="52"/>
      <c r="F901" s="16"/>
      <c r="Q901" s="16"/>
      <c r="R901" s="82"/>
      <c r="S901" s="16"/>
      <c r="T901" s="16"/>
      <c r="U901" s="82"/>
      <c r="V901" s="82"/>
    </row>
    <row r="902">
      <c r="A902" s="52"/>
      <c r="B902" s="52"/>
      <c r="C902" s="52"/>
      <c r="D902" s="52"/>
      <c r="E902" s="52"/>
      <c r="F902" s="16"/>
      <c r="Q902" s="16"/>
      <c r="R902" s="82"/>
      <c r="S902" s="16"/>
      <c r="T902" s="16"/>
      <c r="U902" s="82"/>
      <c r="V902" s="82"/>
    </row>
    <row r="903">
      <c r="A903" s="52"/>
      <c r="B903" s="52"/>
      <c r="C903" s="52"/>
      <c r="D903" s="52"/>
      <c r="E903" s="52"/>
      <c r="F903" s="16"/>
      <c r="Q903" s="16"/>
      <c r="R903" s="82"/>
      <c r="S903" s="16"/>
      <c r="T903" s="16"/>
      <c r="U903" s="82"/>
      <c r="V903" s="82"/>
    </row>
    <row r="904">
      <c r="A904" s="52"/>
      <c r="B904" s="52"/>
      <c r="C904" s="52"/>
      <c r="D904" s="52"/>
      <c r="E904" s="52"/>
      <c r="F904" s="16"/>
      <c r="Q904" s="16"/>
      <c r="R904" s="82"/>
      <c r="S904" s="16"/>
      <c r="T904" s="16"/>
      <c r="U904" s="82"/>
      <c r="V904" s="82"/>
    </row>
    <row r="905">
      <c r="A905" s="52"/>
      <c r="B905" s="52"/>
      <c r="C905" s="52"/>
      <c r="D905" s="52"/>
      <c r="E905" s="52"/>
      <c r="F905" s="16"/>
      <c r="Q905" s="16"/>
      <c r="R905" s="82"/>
      <c r="S905" s="16"/>
      <c r="T905" s="16"/>
      <c r="U905" s="82"/>
      <c r="V905" s="82"/>
    </row>
    <row r="906">
      <c r="A906" s="52"/>
      <c r="B906" s="52"/>
      <c r="C906" s="52"/>
      <c r="D906" s="52"/>
      <c r="E906" s="52"/>
      <c r="F906" s="16"/>
      <c r="Q906" s="16"/>
      <c r="R906" s="82"/>
      <c r="S906" s="16"/>
      <c r="T906" s="16"/>
      <c r="U906" s="82"/>
      <c r="V906" s="82"/>
    </row>
    <row r="907">
      <c r="A907" s="52"/>
      <c r="B907" s="52"/>
      <c r="C907" s="52"/>
      <c r="D907" s="52"/>
      <c r="E907" s="52"/>
      <c r="F907" s="16"/>
      <c r="Q907" s="16"/>
      <c r="R907" s="82"/>
      <c r="S907" s="16"/>
      <c r="T907" s="16"/>
      <c r="U907" s="82"/>
      <c r="V907" s="82"/>
    </row>
    <row r="908">
      <c r="A908" s="52"/>
      <c r="B908" s="52"/>
      <c r="C908" s="52"/>
      <c r="D908" s="52"/>
      <c r="E908" s="52"/>
      <c r="F908" s="16"/>
      <c r="Q908" s="16"/>
      <c r="R908" s="82"/>
      <c r="S908" s="16"/>
      <c r="T908" s="16"/>
      <c r="U908" s="82"/>
      <c r="V908" s="82"/>
    </row>
    <row r="909">
      <c r="A909" s="52"/>
      <c r="B909" s="52"/>
      <c r="C909" s="52"/>
      <c r="D909" s="52"/>
      <c r="E909" s="52"/>
      <c r="F909" s="16"/>
      <c r="Q909" s="16"/>
      <c r="R909" s="82"/>
      <c r="S909" s="16"/>
      <c r="T909" s="16"/>
      <c r="U909" s="82"/>
      <c r="V909" s="82"/>
    </row>
    <row r="910">
      <c r="A910" s="52"/>
      <c r="B910" s="52"/>
      <c r="C910" s="52"/>
      <c r="D910" s="52"/>
      <c r="E910" s="52"/>
      <c r="F910" s="16"/>
      <c r="Q910" s="16"/>
      <c r="R910" s="82"/>
      <c r="S910" s="16"/>
      <c r="T910" s="16"/>
      <c r="U910" s="82"/>
      <c r="V910" s="82"/>
    </row>
    <row r="911">
      <c r="A911" s="52"/>
      <c r="B911" s="52"/>
      <c r="C911" s="52"/>
      <c r="D911" s="52"/>
      <c r="E911" s="52"/>
      <c r="F911" s="16"/>
      <c r="Q911" s="16"/>
      <c r="R911" s="82"/>
      <c r="S911" s="16"/>
      <c r="T911" s="16"/>
      <c r="U911" s="82"/>
      <c r="V911" s="82"/>
    </row>
    <row r="912">
      <c r="A912" s="52"/>
      <c r="B912" s="52"/>
      <c r="C912" s="52"/>
      <c r="D912" s="52"/>
      <c r="E912" s="52"/>
      <c r="F912" s="16"/>
      <c r="Q912" s="16"/>
      <c r="R912" s="82"/>
      <c r="S912" s="16"/>
      <c r="T912" s="16"/>
      <c r="U912" s="82"/>
      <c r="V912" s="82"/>
    </row>
    <row r="913">
      <c r="A913" s="52"/>
      <c r="B913" s="52"/>
      <c r="C913" s="52"/>
      <c r="D913" s="52"/>
      <c r="E913" s="52"/>
      <c r="F913" s="16"/>
      <c r="Q913" s="16"/>
      <c r="R913" s="82"/>
      <c r="S913" s="16"/>
      <c r="T913" s="16"/>
      <c r="U913" s="82"/>
      <c r="V913" s="82"/>
    </row>
    <row r="914">
      <c r="A914" s="52"/>
      <c r="B914" s="52"/>
      <c r="C914" s="52"/>
      <c r="D914" s="52"/>
      <c r="E914" s="52"/>
      <c r="F914" s="16"/>
      <c r="Q914" s="16"/>
      <c r="R914" s="82"/>
      <c r="S914" s="16"/>
      <c r="T914" s="16"/>
      <c r="U914" s="82"/>
      <c r="V914" s="82"/>
    </row>
    <row r="915">
      <c r="A915" s="52"/>
      <c r="B915" s="52"/>
      <c r="C915" s="52"/>
      <c r="D915" s="52"/>
      <c r="E915" s="52"/>
      <c r="F915" s="16"/>
      <c r="Q915" s="16"/>
      <c r="R915" s="82"/>
      <c r="S915" s="16"/>
      <c r="T915" s="16"/>
      <c r="U915" s="82"/>
      <c r="V915" s="82"/>
    </row>
    <row r="916">
      <c r="A916" s="52"/>
      <c r="B916" s="52"/>
      <c r="C916" s="52"/>
      <c r="D916" s="52"/>
      <c r="E916" s="52"/>
      <c r="F916" s="16"/>
      <c r="Q916" s="16"/>
      <c r="R916" s="82"/>
      <c r="S916" s="16"/>
      <c r="T916" s="16"/>
      <c r="U916" s="82"/>
      <c r="V916" s="82"/>
    </row>
    <row r="917">
      <c r="A917" s="52"/>
      <c r="B917" s="52"/>
      <c r="C917" s="52"/>
      <c r="D917" s="52"/>
      <c r="E917" s="52"/>
      <c r="F917" s="16"/>
      <c r="Q917" s="16"/>
      <c r="R917" s="82"/>
      <c r="S917" s="16"/>
      <c r="T917" s="16"/>
      <c r="U917" s="82"/>
      <c r="V917" s="82"/>
    </row>
    <row r="918">
      <c r="A918" s="52"/>
      <c r="B918" s="52"/>
      <c r="C918" s="52"/>
      <c r="D918" s="52"/>
      <c r="E918" s="52"/>
      <c r="F918" s="16"/>
      <c r="Q918" s="16"/>
      <c r="R918" s="82"/>
      <c r="S918" s="16"/>
      <c r="T918" s="16"/>
      <c r="U918" s="82"/>
      <c r="V918" s="82"/>
    </row>
    <row r="919">
      <c r="A919" s="52"/>
      <c r="B919" s="52"/>
      <c r="C919" s="52"/>
      <c r="D919" s="52"/>
      <c r="E919" s="52"/>
      <c r="F919" s="16"/>
      <c r="Q919" s="16"/>
      <c r="R919" s="82"/>
      <c r="S919" s="16"/>
      <c r="T919" s="16"/>
      <c r="U919" s="82"/>
      <c r="V919" s="82"/>
    </row>
    <row r="920">
      <c r="A920" s="52"/>
      <c r="B920" s="52"/>
      <c r="C920" s="52"/>
      <c r="D920" s="52"/>
      <c r="E920" s="52"/>
      <c r="F920" s="16"/>
      <c r="Q920" s="16"/>
      <c r="R920" s="82"/>
      <c r="S920" s="16"/>
      <c r="T920" s="16"/>
      <c r="U920" s="82"/>
      <c r="V920" s="82"/>
    </row>
    <row r="921">
      <c r="A921" s="52"/>
      <c r="B921" s="52"/>
      <c r="C921" s="52"/>
      <c r="D921" s="52"/>
      <c r="E921" s="52"/>
      <c r="F921" s="16"/>
      <c r="Q921" s="16"/>
      <c r="R921" s="82"/>
      <c r="S921" s="16"/>
      <c r="T921" s="16"/>
      <c r="U921" s="82"/>
      <c r="V921" s="82"/>
    </row>
    <row r="922">
      <c r="A922" s="52"/>
      <c r="B922" s="52"/>
      <c r="C922" s="52"/>
      <c r="D922" s="52"/>
      <c r="E922" s="52"/>
      <c r="F922" s="16"/>
      <c r="Q922" s="16"/>
      <c r="R922" s="82"/>
      <c r="S922" s="16"/>
      <c r="T922" s="16"/>
      <c r="U922" s="82"/>
      <c r="V922" s="82"/>
    </row>
    <row r="923">
      <c r="A923" s="52"/>
      <c r="B923" s="52"/>
      <c r="C923" s="52"/>
      <c r="D923" s="52"/>
      <c r="E923" s="52"/>
      <c r="F923" s="16"/>
      <c r="Q923" s="16"/>
      <c r="R923" s="82"/>
      <c r="S923" s="16"/>
      <c r="T923" s="16"/>
      <c r="U923" s="82"/>
      <c r="V923" s="82"/>
    </row>
    <row r="924">
      <c r="A924" s="52"/>
      <c r="B924" s="52"/>
      <c r="C924" s="52"/>
      <c r="D924" s="52"/>
      <c r="E924" s="52"/>
      <c r="F924" s="16"/>
      <c r="Q924" s="16"/>
      <c r="R924" s="82"/>
      <c r="S924" s="16"/>
      <c r="T924" s="16"/>
      <c r="U924" s="82"/>
      <c r="V924" s="82"/>
    </row>
    <row r="925">
      <c r="A925" s="52"/>
      <c r="B925" s="52"/>
      <c r="C925" s="52"/>
      <c r="D925" s="52"/>
      <c r="E925" s="52"/>
      <c r="F925" s="16"/>
      <c r="Q925" s="16"/>
      <c r="R925" s="82"/>
      <c r="S925" s="16"/>
      <c r="T925" s="16"/>
      <c r="U925" s="82"/>
      <c r="V925" s="82"/>
    </row>
    <row r="926">
      <c r="A926" s="52"/>
      <c r="B926" s="52"/>
      <c r="C926" s="52"/>
      <c r="D926" s="52"/>
      <c r="E926" s="52"/>
      <c r="F926" s="16"/>
      <c r="Q926" s="16"/>
      <c r="R926" s="82"/>
      <c r="S926" s="16"/>
      <c r="T926" s="16"/>
      <c r="U926" s="82"/>
      <c r="V926" s="82"/>
    </row>
    <row r="927">
      <c r="A927" s="52"/>
      <c r="B927" s="52"/>
      <c r="C927" s="52"/>
      <c r="D927" s="52"/>
      <c r="E927" s="52"/>
      <c r="F927" s="16"/>
      <c r="Q927" s="16"/>
      <c r="R927" s="82"/>
      <c r="S927" s="16"/>
      <c r="T927" s="16"/>
      <c r="U927" s="82"/>
      <c r="V927" s="82"/>
    </row>
    <row r="928">
      <c r="A928" s="52"/>
      <c r="B928" s="52"/>
      <c r="C928" s="52"/>
      <c r="D928" s="52"/>
      <c r="E928" s="52"/>
      <c r="F928" s="16"/>
      <c r="Q928" s="16"/>
      <c r="R928" s="82"/>
      <c r="S928" s="16"/>
      <c r="T928" s="16"/>
      <c r="U928" s="82"/>
      <c r="V928" s="82"/>
    </row>
    <row r="929">
      <c r="A929" s="52"/>
      <c r="B929" s="52"/>
      <c r="C929" s="52"/>
      <c r="D929" s="52"/>
      <c r="E929" s="52"/>
      <c r="F929" s="16"/>
      <c r="Q929" s="16"/>
      <c r="R929" s="82"/>
      <c r="S929" s="16"/>
      <c r="T929" s="16"/>
      <c r="U929" s="82"/>
      <c r="V929" s="82"/>
    </row>
    <row r="930">
      <c r="A930" s="52"/>
      <c r="B930" s="52"/>
      <c r="C930" s="52"/>
      <c r="D930" s="52"/>
      <c r="E930" s="52"/>
      <c r="F930" s="16"/>
      <c r="Q930" s="16"/>
      <c r="R930" s="82"/>
      <c r="S930" s="16"/>
      <c r="T930" s="16"/>
      <c r="U930" s="82"/>
      <c r="V930" s="82"/>
    </row>
    <row r="931">
      <c r="A931" s="52"/>
      <c r="B931" s="52"/>
      <c r="C931" s="52"/>
      <c r="D931" s="52"/>
      <c r="E931" s="52"/>
      <c r="F931" s="16"/>
      <c r="Q931" s="16"/>
      <c r="R931" s="82"/>
      <c r="S931" s="16"/>
      <c r="T931" s="16"/>
      <c r="U931" s="82"/>
      <c r="V931" s="82"/>
    </row>
    <row r="932">
      <c r="A932" s="52"/>
      <c r="B932" s="52"/>
      <c r="C932" s="52"/>
      <c r="D932" s="52"/>
      <c r="E932" s="52"/>
      <c r="F932" s="16"/>
      <c r="Q932" s="16"/>
      <c r="R932" s="82"/>
      <c r="S932" s="16"/>
      <c r="T932" s="16"/>
      <c r="U932" s="82"/>
      <c r="V932" s="82"/>
    </row>
    <row r="933">
      <c r="A933" s="52"/>
      <c r="B933" s="52"/>
      <c r="C933" s="52"/>
      <c r="D933" s="52"/>
      <c r="E933" s="52"/>
      <c r="F933" s="16"/>
      <c r="Q933" s="16"/>
      <c r="R933" s="82"/>
      <c r="S933" s="16"/>
      <c r="T933" s="16"/>
      <c r="U933" s="82"/>
      <c r="V933" s="82"/>
    </row>
    <row r="934">
      <c r="A934" s="52"/>
      <c r="B934" s="52"/>
      <c r="C934" s="52"/>
      <c r="D934" s="52"/>
      <c r="E934" s="52"/>
      <c r="F934" s="16"/>
      <c r="Q934" s="16"/>
      <c r="R934" s="82"/>
      <c r="S934" s="16"/>
      <c r="T934" s="16"/>
      <c r="U934" s="82"/>
      <c r="V934" s="82"/>
    </row>
    <row r="935">
      <c r="A935" s="52"/>
      <c r="B935" s="52"/>
      <c r="C935" s="52"/>
      <c r="D935" s="52"/>
      <c r="E935" s="52"/>
      <c r="F935" s="16"/>
      <c r="Q935" s="16"/>
      <c r="R935" s="82"/>
      <c r="S935" s="16"/>
      <c r="T935" s="16"/>
      <c r="U935" s="82"/>
      <c r="V935" s="82"/>
    </row>
    <row r="936">
      <c r="A936" s="52"/>
      <c r="B936" s="52"/>
      <c r="C936" s="52"/>
      <c r="D936" s="52"/>
      <c r="E936" s="52"/>
      <c r="F936" s="16"/>
      <c r="Q936" s="16"/>
      <c r="R936" s="82"/>
      <c r="S936" s="16"/>
      <c r="T936" s="16"/>
      <c r="U936" s="82"/>
      <c r="V936" s="82"/>
    </row>
    <row r="937">
      <c r="A937" s="52"/>
      <c r="B937" s="52"/>
      <c r="C937" s="52"/>
      <c r="D937" s="52"/>
      <c r="E937" s="52"/>
      <c r="F937" s="16"/>
      <c r="Q937" s="16"/>
      <c r="R937" s="82"/>
      <c r="S937" s="16"/>
      <c r="T937" s="16"/>
      <c r="U937" s="82"/>
      <c r="V937" s="82"/>
    </row>
    <row r="938">
      <c r="A938" s="52"/>
      <c r="B938" s="52"/>
      <c r="C938" s="52"/>
      <c r="D938" s="52"/>
      <c r="E938" s="52"/>
      <c r="F938" s="16"/>
      <c r="Q938" s="16"/>
      <c r="R938" s="82"/>
      <c r="S938" s="16"/>
      <c r="T938" s="16"/>
      <c r="U938" s="82"/>
      <c r="V938" s="82"/>
    </row>
    <row r="939">
      <c r="A939" s="52"/>
      <c r="B939" s="52"/>
      <c r="C939" s="52"/>
      <c r="D939" s="52"/>
      <c r="E939" s="52"/>
      <c r="F939" s="16"/>
      <c r="Q939" s="16"/>
      <c r="R939" s="82"/>
      <c r="S939" s="16"/>
      <c r="T939" s="16"/>
      <c r="U939" s="82"/>
      <c r="V939" s="82"/>
    </row>
    <row r="940">
      <c r="A940" s="52"/>
      <c r="B940" s="52"/>
      <c r="C940" s="52"/>
      <c r="D940" s="52"/>
      <c r="E940" s="52"/>
      <c r="F940" s="16"/>
      <c r="Q940" s="16"/>
      <c r="R940" s="82"/>
      <c r="S940" s="16"/>
      <c r="T940" s="16"/>
      <c r="U940" s="82"/>
      <c r="V940" s="82"/>
    </row>
    <row r="941">
      <c r="A941" s="52"/>
      <c r="B941" s="52"/>
      <c r="C941" s="52"/>
      <c r="D941" s="52"/>
      <c r="E941" s="52"/>
      <c r="F941" s="16"/>
      <c r="Q941" s="16"/>
      <c r="R941" s="82"/>
      <c r="S941" s="16"/>
      <c r="T941" s="16"/>
      <c r="U941" s="82"/>
      <c r="V941" s="82"/>
    </row>
    <row r="942">
      <c r="A942" s="52"/>
      <c r="B942" s="52"/>
      <c r="C942" s="52"/>
      <c r="D942" s="52"/>
      <c r="E942" s="52"/>
      <c r="F942" s="16"/>
      <c r="Q942" s="16"/>
      <c r="R942" s="82"/>
      <c r="S942" s="16"/>
      <c r="T942" s="16"/>
      <c r="U942" s="82"/>
      <c r="V942" s="82"/>
    </row>
    <row r="943">
      <c r="A943" s="52"/>
      <c r="B943" s="52"/>
      <c r="C943" s="52"/>
      <c r="D943" s="52"/>
      <c r="E943" s="52"/>
      <c r="F943" s="16"/>
      <c r="Q943" s="16"/>
      <c r="R943" s="82"/>
      <c r="S943" s="16"/>
      <c r="T943" s="16"/>
      <c r="U943" s="82"/>
      <c r="V943" s="82"/>
    </row>
    <row r="944">
      <c r="A944" s="52"/>
      <c r="B944" s="52"/>
      <c r="C944" s="52"/>
      <c r="D944" s="52"/>
      <c r="E944" s="52"/>
      <c r="F944" s="16"/>
      <c r="Q944" s="16"/>
      <c r="R944" s="82"/>
      <c r="S944" s="16"/>
      <c r="T944" s="16"/>
      <c r="U944" s="82"/>
      <c r="V944" s="82"/>
    </row>
    <row r="945">
      <c r="A945" s="52"/>
      <c r="B945" s="52"/>
      <c r="C945" s="52"/>
      <c r="D945" s="52"/>
      <c r="E945" s="52"/>
      <c r="F945" s="16"/>
      <c r="Q945" s="16"/>
      <c r="R945" s="82"/>
      <c r="S945" s="16"/>
      <c r="T945" s="16"/>
      <c r="U945" s="82"/>
      <c r="V945" s="82"/>
    </row>
    <row r="946">
      <c r="A946" s="52"/>
      <c r="B946" s="52"/>
      <c r="C946" s="52"/>
      <c r="D946" s="52"/>
      <c r="E946" s="52"/>
      <c r="F946" s="16"/>
      <c r="Q946" s="16"/>
      <c r="R946" s="82"/>
      <c r="S946" s="16"/>
      <c r="T946" s="16"/>
      <c r="U946" s="82"/>
      <c r="V946" s="82"/>
    </row>
    <row r="947">
      <c r="A947" s="52"/>
      <c r="B947" s="52"/>
      <c r="C947" s="52"/>
      <c r="D947" s="52"/>
      <c r="E947" s="52"/>
      <c r="F947" s="16"/>
      <c r="Q947" s="16"/>
      <c r="R947" s="82"/>
      <c r="S947" s="16"/>
      <c r="T947" s="16"/>
      <c r="U947" s="82"/>
      <c r="V947" s="82"/>
    </row>
    <row r="948">
      <c r="A948" s="52"/>
      <c r="B948" s="52"/>
      <c r="C948" s="52"/>
      <c r="D948" s="52"/>
      <c r="E948" s="52"/>
      <c r="F948" s="16"/>
      <c r="Q948" s="16"/>
      <c r="R948" s="82"/>
      <c r="S948" s="16"/>
      <c r="T948" s="16"/>
      <c r="U948" s="82"/>
      <c r="V948" s="82"/>
    </row>
    <row r="949">
      <c r="A949" s="52"/>
      <c r="B949" s="52"/>
      <c r="C949" s="52"/>
      <c r="D949" s="52"/>
      <c r="E949" s="52"/>
      <c r="F949" s="16"/>
      <c r="Q949" s="16"/>
      <c r="R949" s="82"/>
      <c r="S949" s="16"/>
      <c r="T949" s="16"/>
      <c r="U949" s="82"/>
      <c r="V949" s="82"/>
    </row>
    <row r="950">
      <c r="A950" s="52"/>
      <c r="B950" s="52"/>
      <c r="C950" s="52"/>
      <c r="D950" s="52"/>
      <c r="E950" s="52"/>
      <c r="F950" s="16"/>
      <c r="Q950" s="16"/>
      <c r="R950" s="82"/>
      <c r="S950" s="16"/>
      <c r="T950" s="16"/>
      <c r="U950" s="82"/>
      <c r="V950" s="82"/>
    </row>
    <row r="951">
      <c r="A951" s="52"/>
      <c r="B951" s="52"/>
      <c r="C951" s="52"/>
      <c r="D951" s="52"/>
      <c r="E951" s="52"/>
      <c r="F951" s="16"/>
      <c r="Q951" s="16"/>
      <c r="R951" s="82"/>
      <c r="S951" s="16"/>
      <c r="T951" s="16"/>
      <c r="U951" s="82"/>
      <c r="V951" s="82"/>
    </row>
    <row r="952">
      <c r="A952" s="52"/>
      <c r="B952" s="52"/>
      <c r="C952" s="52"/>
      <c r="D952" s="52"/>
      <c r="E952" s="52"/>
      <c r="F952" s="16"/>
      <c r="Q952" s="16"/>
      <c r="R952" s="82"/>
      <c r="S952" s="16"/>
      <c r="T952" s="16"/>
      <c r="U952" s="82"/>
      <c r="V952" s="82"/>
    </row>
    <row r="953">
      <c r="A953" s="52"/>
      <c r="B953" s="52"/>
      <c r="C953" s="52"/>
      <c r="D953" s="52"/>
      <c r="E953" s="52"/>
      <c r="F953" s="16"/>
      <c r="Q953" s="16"/>
      <c r="R953" s="82"/>
      <c r="S953" s="16"/>
      <c r="T953" s="16"/>
      <c r="U953" s="82"/>
      <c r="V953" s="82"/>
    </row>
    <row r="954">
      <c r="A954" s="52"/>
      <c r="B954" s="52"/>
      <c r="C954" s="52"/>
      <c r="D954" s="52"/>
      <c r="E954" s="52"/>
      <c r="F954" s="16"/>
      <c r="Q954" s="16"/>
      <c r="R954" s="82"/>
      <c r="S954" s="16"/>
      <c r="T954" s="16"/>
      <c r="U954" s="82"/>
      <c r="V954" s="82"/>
    </row>
    <row r="955">
      <c r="A955" s="52"/>
      <c r="B955" s="52"/>
      <c r="C955" s="52"/>
      <c r="D955" s="52"/>
      <c r="E955" s="52"/>
      <c r="F955" s="16"/>
      <c r="Q955" s="16"/>
      <c r="R955" s="82"/>
      <c r="S955" s="16"/>
      <c r="T955" s="16"/>
      <c r="U955" s="82"/>
      <c r="V955" s="82"/>
    </row>
    <row r="956">
      <c r="A956" s="52"/>
      <c r="B956" s="52"/>
      <c r="C956" s="52"/>
      <c r="D956" s="52"/>
      <c r="E956" s="52"/>
      <c r="F956" s="16"/>
      <c r="Q956" s="16"/>
      <c r="R956" s="82"/>
      <c r="S956" s="16"/>
      <c r="T956" s="16"/>
      <c r="U956" s="82"/>
      <c r="V956" s="82"/>
    </row>
    <row r="957">
      <c r="A957" s="52"/>
      <c r="B957" s="52"/>
      <c r="C957" s="52"/>
      <c r="D957" s="52"/>
      <c r="E957" s="52"/>
      <c r="F957" s="16"/>
      <c r="Q957" s="16"/>
      <c r="R957" s="82"/>
      <c r="S957" s="16"/>
      <c r="T957" s="16"/>
      <c r="U957" s="82"/>
      <c r="V957" s="82"/>
    </row>
    <row r="958">
      <c r="A958" s="52"/>
      <c r="B958" s="52"/>
      <c r="C958" s="52"/>
      <c r="D958" s="52"/>
      <c r="E958" s="52"/>
      <c r="F958" s="16"/>
      <c r="Q958" s="16"/>
      <c r="R958" s="82"/>
      <c r="S958" s="16"/>
      <c r="T958" s="16"/>
      <c r="U958" s="82"/>
      <c r="V958" s="82"/>
    </row>
    <row r="959">
      <c r="A959" s="52"/>
      <c r="B959" s="52"/>
      <c r="C959" s="52"/>
      <c r="D959" s="52"/>
      <c r="E959" s="52"/>
      <c r="F959" s="16"/>
      <c r="Q959" s="16"/>
      <c r="R959" s="82"/>
      <c r="S959" s="16"/>
      <c r="T959" s="16"/>
      <c r="U959" s="82"/>
      <c r="V959" s="82"/>
    </row>
    <row r="960">
      <c r="A960" s="52"/>
      <c r="B960" s="52"/>
      <c r="C960" s="52"/>
      <c r="D960" s="52"/>
      <c r="E960" s="52"/>
      <c r="F960" s="16"/>
      <c r="Q960" s="16"/>
      <c r="R960" s="82"/>
      <c r="S960" s="16"/>
      <c r="T960" s="16"/>
      <c r="U960" s="82"/>
      <c r="V960" s="82"/>
    </row>
    <row r="961">
      <c r="A961" s="52"/>
      <c r="B961" s="52"/>
      <c r="C961" s="52"/>
      <c r="D961" s="52"/>
      <c r="E961" s="52"/>
      <c r="F961" s="16"/>
      <c r="Q961" s="16"/>
      <c r="R961" s="82"/>
      <c r="S961" s="16"/>
      <c r="T961" s="16"/>
      <c r="U961" s="82"/>
      <c r="V961" s="82"/>
    </row>
    <row r="962">
      <c r="A962" s="52"/>
      <c r="B962" s="52"/>
      <c r="C962" s="52"/>
      <c r="D962" s="52"/>
      <c r="E962" s="52"/>
      <c r="F962" s="16"/>
      <c r="Q962" s="16"/>
      <c r="R962" s="82"/>
      <c r="S962" s="16"/>
      <c r="T962" s="16"/>
      <c r="U962" s="82"/>
      <c r="V962" s="82"/>
    </row>
    <row r="963">
      <c r="A963" s="52"/>
      <c r="B963" s="52"/>
      <c r="C963" s="52"/>
      <c r="D963" s="52"/>
      <c r="E963" s="52"/>
      <c r="F963" s="16"/>
      <c r="Q963" s="16"/>
      <c r="R963" s="82"/>
      <c r="S963" s="16"/>
      <c r="T963" s="16"/>
      <c r="U963" s="82"/>
      <c r="V963" s="82"/>
    </row>
    <row r="964">
      <c r="A964" s="52"/>
      <c r="B964" s="52"/>
      <c r="C964" s="52"/>
      <c r="D964" s="52"/>
      <c r="E964" s="52"/>
      <c r="F964" s="16"/>
      <c r="Q964" s="16"/>
      <c r="R964" s="82"/>
      <c r="S964" s="16"/>
      <c r="T964" s="16"/>
      <c r="U964" s="82"/>
      <c r="V964" s="82"/>
    </row>
    <row r="965">
      <c r="A965" s="52"/>
      <c r="B965" s="52"/>
      <c r="C965" s="52"/>
      <c r="D965" s="52"/>
      <c r="E965" s="52"/>
      <c r="F965" s="16"/>
      <c r="Q965" s="16"/>
      <c r="R965" s="82"/>
      <c r="S965" s="16"/>
      <c r="T965" s="16"/>
      <c r="U965" s="82"/>
      <c r="V965" s="82"/>
    </row>
    <row r="966">
      <c r="A966" s="52"/>
      <c r="B966" s="52"/>
      <c r="C966" s="52"/>
      <c r="D966" s="52"/>
      <c r="E966" s="52"/>
      <c r="F966" s="16"/>
      <c r="Q966" s="16"/>
      <c r="R966" s="82"/>
      <c r="S966" s="16"/>
      <c r="T966" s="16"/>
      <c r="U966" s="82"/>
      <c r="V966" s="82"/>
    </row>
    <row r="967">
      <c r="A967" s="52"/>
      <c r="B967" s="52"/>
      <c r="C967" s="52"/>
      <c r="D967" s="52"/>
      <c r="E967" s="52"/>
      <c r="F967" s="16"/>
      <c r="Q967" s="16"/>
      <c r="R967" s="82"/>
      <c r="S967" s="16"/>
      <c r="T967" s="16"/>
      <c r="U967" s="82"/>
      <c r="V967" s="82"/>
    </row>
    <row r="968">
      <c r="A968" s="52"/>
      <c r="B968" s="52"/>
      <c r="C968" s="52"/>
      <c r="D968" s="52"/>
      <c r="E968" s="52"/>
      <c r="F968" s="16"/>
      <c r="Q968" s="16"/>
      <c r="R968" s="82"/>
      <c r="S968" s="16"/>
      <c r="T968" s="16"/>
      <c r="U968" s="82"/>
      <c r="V968" s="82"/>
    </row>
    <row r="969">
      <c r="A969" s="52"/>
      <c r="B969" s="52"/>
      <c r="C969" s="52"/>
      <c r="D969" s="52"/>
      <c r="E969" s="52"/>
      <c r="F969" s="16"/>
      <c r="Q969" s="16"/>
      <c r="R969" s="82"/>
      <c r="S969" s="16"/>
      <c r="T969" s="16"/>
      <c r="U969" s="82"/>
      <c r="V969" s="82"/>
    </row>
    <row r="970">
      <c r="A970" s="52"/>
      <c r="B970" s="52"/>
      <c r="C970" s="52"/>
      <c r="D970" s="52"/>
      <c r="E970" s="52"/>
      <c r="F970" s="16"/>
      <c r="Q970" s="16"/>
      <c r="R970" s="82"/>
      <c r="S970" s="16"/>
      <c r="T970" s="16"/>
      <c r="U970" s="82"/>
      <c r="V970" s="82"/>
    </row>
    <row r="971">
      <c r="A971" s="52"/>
      <c r="B971" s="52"/>
      <c r="C971" s="52"/>
      <c r="D971" s="52"/>
      <c r="E971" s="52"/>
      <c r="F971" s="16"/>
      <c r="Q971" s="16"/>
      <c r="R971" s="82"/>
      <c r="S971" s="16"/>
      <c r="T971" s="16"/>
      <c r="U971" s="82"/>
      <c r="V971" s="82"/>
    </row>
    <row r="972">
      <c r="A972" s="52"/>
      <c r="B972" s="52"/>
      <c r="C972" s="52"/>
      <c r="D972" s="52"/>
      <c r="E972" s="52"/>
      <c r="F972" s="16"/>
      <c r="Q972" s="16"/>
      <c r="R972" s="82"/>
      <c r="S972" s="16"/>
      <c r="T972" s="16"/>
      <c r="U972" s="82"/>
      <c r="V972" s="82"/>
    </row>
    <row r="973">
      <c r="A973" s="52"/>
      <c r="B973" s="52"/>
      <c r="C973" s="52"/>
      <c r="D973" s="52"/>
      <c r="E973" s="52"/>
      <c r="F973" s="16"/>
      <c r="Q973" s="16"/>
      <c r="R973" s="82"/>
      <c r="S973" s="16"/>
      <c r="T973" s="16"/>
      <c r="U973" s="82"/>
      <c r="V973" s="82"/>
    </row>
    <row r="974">
      <c r="A974" s="52"/>
      <c r="B974" s="52"/>
      <c r="C974" s="52"/>
      <c r="D974" s="52"/>
      <c r="E974" s="52"/>
      <c r="F974" s="16"/>
      <c r="Q974" s="16"/>
      <c r="R974" s="82"/>
      <c r="S974" s="16"/>
      <c r="T974" s="16"/>
      <c r="U974" s="82"/>
      <c r="V974" s="82"/>
    </row>
    <row r="975">
      <c r="A975" s="52"/>
      <c r="B975" s="52"/>
      <c r="C975" s="52"/>
      <c r="D975" s="52"/>
      <c r="E975" s="52"/>
      <c r="F975" s="16"/>
      <c r="Q975" s="16"/>
      <c r="R975" s="82"/>
      <c r="S975" s="16"/>
      <c r="T975" s="16"/>
      <c r="U975" s="82"/>
      <c r="V975" s="82"/>
    </row>
    <row r="976">
      <c r="A976" s="52"/>
      <c r="B976" s="52"/>
      <c r="C976" s="52"/>
      <c r="D976" s="52"/>
      <c r="E976" s="52"/>
      <c r="F976" s="16"/>
      <c r="Q976" s="16"/>
      <c r="R976" s="82"/>
      <c r="S976" s="16"/>
      <c r="T976" s="16"/>
      <c r="U976" s="82"/>
      <c r="V976" s="82"/>
    </row>
    <row r="977">
      <c r="A977" s="52"/>
      <c r="B977" s="52"/>
      <c r="C977" s="52"/>
      <c r="D977" s="52"/>
      <c r="E977" s="52"/>
      <c r="F977" s="16"/>
      <c r="Q977" s="16"/>
      <c r="R977" s="82"/>
      <c r="S977" s="16"/>
      <c r="T977" s="16"/>
      <c r="U977" s="82"/>
      <c r="V977" s="82"/>
    </row>
    <row r="978">
      <c r="A978" s="52"/>
      <c r="B978" s="52"/>
      <c r="C978" s="52"/>
      <c r="D978" s="52"/>
      <c r="E978" s="52"/>
      <c r="F978" s="16"/>
      <c r="Q978" s="16"/>
      <c r="R978" s="82"/>
      <c r="S978" s="16"/>
      <c r="T978" s="16"/>
      <c r="U978" s="82"/>
      <c r="V978" s="82"/>
    </row>
    <row r="979">
      <c r="A979" s="52"/>
      <c r="B979" s="52"/>
      <c r="C979" s="52"/>
      <c r="D979" s="52"/>
      <c r="E979" s="52"/>
      <c r="F979" s="16"/>
      <c r="Q979" s="16"/>
      <c r="R979" s="82"/>
      <c r="S979" s="16"/>
      <c r="T979" s="16"/>
      <c r="U979" s="82"/>
      <c r="V979" s="82"/>
    </row>
    <row r="980">
      <c r="A980" s="52"/>
      <c r="B980" s="52"/>
      <c r="C980" s="52"/>
      <c r="D980" s="52"/>
      <c r="E980" s="52"/>
      <c r="F980" s="16"/>
      <c r="Q980" s="16"/>
      <c r="R980" s="82"/>
      <c r="S980" s="16"/>
      <c r="T980" s="16"/>
      <c r="U980" s="82"/>
      <c r="V980" s="82"/>
    </row>
    <row r="981">
      <c r="A981" s="52"/>
      <c r="B981" s="52"/>
      <c r="C981" s="52"/>
      <c r="D981" s="52"/>
      <c r="E981" s="52"/>
      <c r="F981" s="16"/>
      <c r="Q981" s="16"/>
      <c r="R981" s="82"/>
      <c r="S981" s="16"/>
      <c r="T981" s="16"/>
      <c r="U981" s="82"/>
      <c r="V981" s="82"/>
    </row>
    <row r="982">
      <c r="A982" s="52"/>
      <c r="B982" s="52"/>
      <c r="C982" s="52"/>
      <c r="D982" s="52"/>
      <c r="E982" s="52"/>
      <c r="F982" s="16"/>
      <c r="Q982" s="16"/>
      <c r="R982" s="82"/>
      <c r="S982" s="16"/>
      <c r="T982" s="16"/>
      <c r="U982" s="82"/>
      <c r="V982" s="82"/>
    </row>
    <row r="983">
      <c r="A983" s="52"/>
      <c r="B983" s="52"/>
      <c r="C983" s="52"/>
      <c r="D983" s="52"/>
      <c r="E983" s="52"/>
      <c r="F983" s="16"/>
      <c r="Q983" s="16"/>
      <c r="R983" s="82"/>
      <c r="S983" s="16"/>
      <c r="T983" s="16"/>
      <c r="U983" s="82"/>
      <c r="V983" s="82"/>
    </row>
    <row r="984">
      <c r="A984" s="52"/>
      <c r="B984" s="52"/>
      <c r="C984" s="52"/>
      <c r="D984" s="52"/>
      <c r="E984" s="52"/>
      <c r="F984" s="16"/>
      <c r="Q984" s="16"/>
      <c r="R984" s="82"/>
      <c r="S984" s="16"/>
      <c r="T984" s="16"/>
      <c r="U984" s="82"/>
      <c r="V984" s="82"/>
    </row>
    <row r="985">
      <c r="A985" s="52"/>
      <c r="B985" s="52"/>
      <c r="C985" s="52"/>
      <c r="D985" s="52"/>
      <c r="E985" s="52"/>
      <c r="F985" s="16"/>
      <c r="Q985" s="16"/>
      <c r="R985" s="82"/>
      <c r="S985" s="16"/>
      <c r="T985" s="16"/>
      <c r="U985" s="82"/>
      <c r="V985" s="82"/>
    </row>
    <row r="986">
      <c r="A986" s="52"/>
      <c r="B986" s="52"/>
      <c r="C986" s="52"/>
      <c r="D986" s="52"/>
      <c r="E986" s="52"/>
      <c r="F986" s="16"/>
      <c r="Q986" s="16"/>
      <c r="R986" s="82"/>
      <c r="S986" s="16"/>
      <c r="T986" s="16"/>
      <c r="U986" s="82"/>
      <c r="V986" s="82"/>
    </row>
    <row r="987">
      <c r="A987" s="52"/>
      <c r="B987" s="52"/>
      <c r="C987" s="52"/>
      <c r="D987" s="52"/>
      <c r="E987" s="52"/>
      <c r="F987" s="16"/>
      <c r="Q987" s="16"/>
      <c r="R987" s="82"/>
      <c r="S987" s="16"/>
      <c r="T987" s="16"/>
      <c r="U987" s="82"/>
      <c r="V987" s="82"/>
    </row>
    <row r="988">
      <c r="A988" s="52"/>
      <c r="B988" s="52"/>
      <c r="C988" s="52"/>
      <c r="D988" s="52"/>
      <c r="E988" s="52"/>
      <c r="F988" s="16"/>
      <c r="Q988" s="16"/>
      <c r="R988" s="82"/>
      <c r="S988" s="16"/>
      <c r="T988" s="16"/>
      <c r="U988" s="82"/>
      <c r="V988" s="82"/>
    </row>
    <row r="989">
      <c r="A989" s="52"/>
      <c r="B989" s="52"/>
      <c r="C989" s="52"/>
      <c r="D989" s="52"/>
      <c r="E989" s="52"/>
      <c r="F989" s="16"/>
      <c r="Q989" s="16"/>
      <c r="R989" s="82"/>
      <c r="S989" s="16"/>
      <c r="T989" s="16"/>
      <c r="U989" s="82"/>
      <c r="V989" s="82"/>
    </row>
    <row r="990">
      <c r="A990" s="52"/>
      <c r="B990" s="52"/>
      <c r="C990" s="52"/>
      <c r="D990" s="52"/>
      <c r="E990" s="52"/>
      <c r="F990" s="16"/>
      <c r="Q990" s="16"/>
      <c r="R990" s="82"/>
      <c r="S990" s="16"/>
      <c r="T990" s="16"/>
      <c r="U990" s="82"/>
      <c r="V990" s="82"/>
    </row>
    <row r="991">
      <c r="A991" s="52"/>
      <c r="B991" s="52"/>
      <c r="C991" s="52"/>
      <c r="D991" s="52"/>
      <c r="E991" s="52"/>
      <c r="F991" s="16"/>
      <c r="Q991" s="16"/>
      <c r="R991" s="82"/>
      <c r="S991" s="16"/>
      <c r="T991" s="16"/>
      <c r="U991" s="82"/>
      <c r="V991" s="82"/>
    </row>
    <row r="992">
      <c r="A992" s="52"/>
      <c r="B992" s="52"/>
      <c r="C992" s="52"/>
      <c r="D992" s="52"/>
      <c r="E992" s="52"/>
      <c r="F992" s="16"/>
      <c r="Q992" s="16"/>
      <c r="R992" s="82"/>
      <c r="S992" s="16"/>
      <c r="T992" s="16"/>
      <c r="U992" s="82"/>
      <c r="V992" s="82"/>
    </row>
    <row r="993">
      <c r="A993" s="52"/>
      <c r="B993" s="52"/>
      <c r="C993" s="52"/>
      <c r="D993" s="52"/>
      <c r="E993" s="52"/>
      <c r="F993" s="16"/>
      <c r="Q993" s="16"/>
      <c r="R993" s="82"/>
      <c r="S993" s="16"/>
      <c r="T993" s="16"/>
      <c r="U993" s="82"/>
      <c r="V993" s="82"/>
    </row>
    <row r="994">
      <c r="A994" s="52"/>
      <c r="B994" s="52"/>
      <c r="C994" s="52"/>
      <c r="D994" s="52"/>
      <c r="E994" s="52"/>
      <c r="F994" s="16"/>
      <c r="Q994" s="16"/>
      <c r="R994" s="82"/>
      <c r="S994" s="16"/>
      <c r="T994" s="16"/>
      <c r="U994" s="82"/>
      <c r="V994" s="82"/>
    </row>
    <row r="995">
      <c r="A995" s="52"/>
      <c r="B995" s="52"/>
      <c r="C995" s="52"/>
      <c r="D995" s="52"/>
      <c r="E995" s="52"/>
      <c r="F995" s="16"/>
      <c r="Q995" s="16"/>
      <c r="R995" s="82"/>
      <c r="S995" s="16"/>
      <c r="T995" s="16"/>
      <c r="U995" s="82"/>
      <c r="V995" s="82"/>
    </row>
    <row r="996">
      <c r="A996" s="52"/>
      <c r="B996" s="52"/>
      <c r="C996" s="52"/>
      <c r="D996" s="52"/>
      <c r="E996" s="52"/>
      <c r="F996" s="16"/>
      <c r="Q996" s="16"/>
      <c r="R996" s="82"/>
      <c r="S996" s="16"/>
      <c r="T996" s="16"/>
      <c r="U996" s="82"/>
      <c r="V996" s="82"/>
    </row>
    <row r="997">
      <c r="A997" s="52"/>
      <c r="B997" s="52"/>
      <c r="C997" s="52"/>
      <c r="D997" s="52"/>
      <c r="E997" s="52"/>
      <c r="F997" s="16"/>
      <c r="Q997" s="16"/>
      <c r="R997" s="82"/>
      <c r="S997" s="16"/>
      <c r="T997" s="16"/>
      <c r="U997" s="82"/>
      <c r="V997" s="82"/>
    </row>
    <row r="998">
      <c r="A998" s="52"/>
      <c r="B998" s="52"/>
      <c r="C998" s="52"/>
      <c r="D998" s="52"/>
      <c r="E998" s="52"/>
      <c r="F998" s="16"/>
      <c r="Q998" s="16"/>
      <c r="R998" s="82"/>
      <c r="S998" s="16"/>
      <c r="T998" s="16"/>
      <c r="U998" s="82"/>
      <c r="V998" s="82"/>
    </row>
    <row r="999">
      <c r="A999" s="52"/>
      <c r="B999" s="52"/>
      <c r="C999" s="52"/>
      <c r="D999" s="52"/>
      <c r="E999" s="52"/>
      <c r="F999" s="16"/>
      <c r="Q999" s="16"/>
      <c r="R999" s="82"/>
      <c r="S999" s="16"/>
      <c r="T999" s="16"/>
      <c r="U999" s="82"/>
      <c r="V999" s="82"/>
    </row>
    <row r="1000">
      <c r="A1000" s="52"/>
      <c r="B1000" s="52"/>
      <c r="C1000" s="52"/>
      <c r="D1000" s="52"/>
      <c r="E1000" s="52"/>
      <c r="F1000" s="16"/>
      <c r="Q1000" s="16"/>
      <c r="R1000" s="82"/>
      <c r="S1000" s="16"/>
      <c r="T1000" s="16"/>
      <c r="U1000" s="82"/>
      <c r="V1000" s="82"/>
    </row>
    <row r="1001">
      <c r="A1001" s="52"/>
      <c r="B1001" s="52"/>
      <c r="C1001" s="52"/>
      <c r="D1001" s="52"/>
      <c r="E1001" s="52"/>
      <c r="F1001" s="16"/>
      <c r="Q1001" s="16"/>
      <c r="R1001" s="82"/>
      <c r="S1001" s="16"/>
      <c r="T1001" s="16"/>
      <c r="U1001" s="82"/>
      <c r="V1001" s="82"/>
    </row>
    <row r="1002">
      <c r="A1002" s="52"/>
      <c r="B1002" s="52"/>
      <c r="C1002" s="52"/>
      <c r="D1002" s="52"/>
      <c r="E1002" s="52"/>
      <c r="F1002" s="16"/>
      <c r="Q1002" s="16"/>
      <c r="R1002" s="82"/>
      <c r="S1002" s="16"/>
      <c r="T1002" s="16"/>
      <c r="U1002" s="82"/>
      <c r="V1002" s="82"/>
    </row>
    <row r="1003">
      <c r="A1003" s="52"/>
      <c r="B1003" s="52"/>
      <c r="C1003" s="52"/>
      <c r="D1003" s="52"/>
      <c r="E1003" s="52"/>
      <c r="F1003" s="16"/>
      <c r="Q1003" s="16"/>
      <c r="R1003" s="82"/>
      <c r="S1003" s="16"/>
      <c r="T1003" s="16"/>
      <c r="U1003" s="82"/>
      <c r="V1003" s="82"/>
    </row>
    <row r="1004">
      <c r="A1004" s="52"/>
      <c r="B1004" s="52"/>
      <c r="C1004" s="52"/>
      <c r="D1004" s="52"/>
      <c r="E1004" s="52"/>
      <c r="F1004" s="16"/>
      <c r="Q1004" s="16"/>
      <c r="R1004" s="82"/>
      <c r="S1004" s="16"/>
      <c r="T1004" s="16"/>
      <c r="U1004" s="82"/>
      <c r="V1004" s="82"/>
    </row>
    <row r="1005">
      <c r="A1005" s="52"/>
      <c r="B1005" s="52"/>
      <c r="C1005" s="52"/>
      <c r="D1005" s="52"/>
      <c r="E1005" s="52"/>
      <c r="F1005" s="16"/>
      <c r="Q1005" s="16"/>
      <c r="R1005" s="82"/>
      <c r="S1005" s="16"/>
      <c r="T1005" s="16"/>
      <c r="U1005" s="82"/>
      <c r="V1005" s="82"/>
    </row>
    <row r="1006">
      <c r="A1006" s="52"/>
      <c r="B1006" s="52"/>
      <c r="C1006" s="52"/>
      <c r="D1006" s="52"/>
      <c r="E1006" s="52"/>
      <c r="F1006" s="16"/>
      <c r="Q1006" s="16"/>
      <c r="R1006" s="82"/>
      <c r="S1006" s="16"/>
      <c r="T1006" s="16"/>
      <c r="U1006" s="82"/>
      <c r="V1006" s="82"/>
    </row>
    <row r="1007">
      <c r="A1007" s="52"/>
      <c r="B1007" s="52"/>
      <c r="C1007" s="52"/>
      <c r="D1007" s="52"/>
      <c r="E1007" s="52"/>
      <c r="F1007" s="16"/>
      <c r="Q1007" s="16"/>
      <c r="R1007" s="82"/>
      <c r="S1007" s="16"/>
      <c r="T1007" s="16"/>
      <c r="U1007" s="82"/>
      <c r="V1007" s="82"/>
    </row>
    <row r="1008">
      <c r="A1008" s="52"/>
      <c r="B1008" s="52"/>
      <c r="C1008" s="52"/>
      <c r="D1008" s="52"/>
      <c r="E1008" s="52"/>
      <c r="F1008" s="16"/>
      <c r="Q1008" s="16"/>
      <c r="R1008" s="82"/>
      <c r="S1008" s="16"/>
      <c r="T1008" s="16"/>
      <c r="U1008" s="82"/>
      <c r="V1008" s="82"/>
    </row>
    <row r="1009">
      <c r="A1009" s="52"/>
      <c r="B1009" s="52"/>
      <c r="C1009" s="52"/>
      <c r="D1009" s="52"/>
      <c r="E1009" s="52"/>
      <c r="F1009" s="16"/>
      <c r="Q1009" s="16"/>
      <c r="R1009" s="82"/>
      <c r="S1009" s="16"/>
      <c r="T1009" s="16"/>
      <c r="U1009" s="82"/>
      <c r="V1009" s="82"/>
    </row>
    <row r="1010">
      <c r="A1010" s="52"/>
      <c r="B1010" s="52"/>
      <c r="C1010" s="52"/>
      <c r="D1010" s="52"/>
      <c r="E1010" s="52"/>
      <c r="F1010" s="16"/>
      <c r="Q1010" s="16"/>
      <c r="R1010" s="82"/>
      <c r="S1010" s="16"/>
      <c r="T1010" s="16"/>
      <c r="U1010" s="82"/>
      <c r="V1010" s="82"/>
    </row>
  </sheetData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6.88"/>
    <col customWidth="1" min="4" max="4" width="15.88"/>
    <col customWidth="1" min="5" max="5" width="4.5"/>
    <col customWidth="1" min="6" max="6" width="6.88"/>
    <col customWidth="1" min="7" max="7" width="9.25"/>
    <col customWidth="1" min="8" max="8" width="8.63"/>
    <col customWidth="1" min="9" max="9" width="15.0"/>
    <col customWidth="1" min="10" max="12" width="13.5"/>
    <col customWidth="1" min="13" max="13" width="17.88"/>
    <col customWidth="1" min="14" max="14" width="14.88"/>
    <col customWidth="1" min="15" max="15" width="11.38"/>
    <col customWidth="1" min="16" max="16" width="17.13"/>
    <col customWidth="1" min="17" max="17" width="17.38"/>
    <col customWidth="1" min="18" max="18" width="10.75"/>
    <col customWidth="1" min="19" max="19" width="14.75"/>
  </cols>
  <sheetData>
    <row r="1">
      <c r="A1" s="39"/>
      <c r="B1" s="40"/>
      <c r="C1" s="40"/>
      <c r="D1" s="40"/>
      <c r="E1" s="40"/>
      <c r="F1" s="41"/>
      <c r="G1" s="41"/>
      <c r="H1" s="41">
        <v>1.032</v>
      </c>
      <c r="I1" s="15"/>
      <c r="J1" s="15"/>
      <c r="K1" s="15"/>
      <c r="L1" s="15"/>
      <c r="M1" s="41"/>
      <c r="N1" s="41"/>
      <c r="O1" s="42"/>
      <c r="P1" s="41"/>
      <c r="Q1" s="41"/>
      <c r="R1" s="42"/>
      <c r="S1" s="42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</row>
    <row r="2">
      <c r="A2" s="39"/>
      <c r="B2" s="40"/>
      <c r="C2" s="40"/>
      <c r="D2" s="40"/>
      <c r="E2" s="40"/>
      <c r="F2" s="41">
        <v>1.007</v>
      </c>
      <c r="G2" s="41"/>
      <c r="H2" s="15">
        <v>0.05</v>
      </c>
      <c r="I2" s="15">
        <v>0.05</v>
      </c>
      <c r="J2" s="15">
        <v>0.2</v>
      </c>
      <c r="K2" s="15">
        <v>0.2</v>
      </c>
      <c r="L2" s="15">
        <v>0.5</v>
      </c>
      <c r="M2" s="41"/>
      <c r="N2" s="41">
        <v>1.026</v>
      </c>
      <c r="O2" s="42"/>
      <c r="P2" s="41">
        <v>1.035</v>
      </c>
      <c r="Q2" s="41">
        <v>1.015</v>
      </c>
      <c r="R2" s="42"/>
      <c r="S2" s="42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</row>
    <row r="3">
      <c r="A3" s="39"/>
      <c r="B3" s="40" t="s">
        <v>415</v>
      </c>
      <c r="C3" s="40"/>
      <c r="D3" s="40"/>
      <c r="E3" s="40"/>
      <c r="F3" s="1" t="s">
        <v>416</v>
      </c>
      <c r="G3" s="1" t="s">
        <v>417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43" t="s">
        <v>421</v>
      </c>
      <c r="N3" s="41" t="s">
        <v>423</v>
      </c>
      <c r="O3" s="44" t="s">
        <v>424</v>
      </c>
      <c r="P3" s="41" t="s">
        <v>425</v>
      </c>
      <c r="Q3" s="41" t="s">
        <v>426</v>
      </c>
      <c r="R3" s="44" t="s">
        <v>427</v>
      </c>
      <c r="S3" s="44" t="s">
        <v>428</v>
      </c>
      <c r="T3" s="39"/>
      <c r="U3" s="40" t="s">
        <v>429</v>
      </c>
      <c r="V3" s="39"/>
      <c r="W3" s="39"/>
      <c r="X3" s="39"/>
      <c r="Y3" s="39"/>
      <c r="Z3" s="39"/>
      <c r="AA3" s="39"/>
      <c r="AB3" s="39"/>
      <c r="AC3" s="39"/>
      <c r="AD3" s="39"/>
    </row>
    <row r="4">
      <c r="A4" s="40" t="s">
        <v>430</v>
      </c>
      <c r="B4" s="40"/>
      <c r="C4" s="40"/>
      <c r="D4" s="40"/>
      <c r="F4" s="45"/>
      <c r="G4" s="6">
        <v>800.0</v>
      </c>
      <c r="H4" s="6">
        <v>1.0</v>
      </c>
      <c r="I4" s="11">
        <v>2.0E8</v>
      </c>
      <c r="J4" s="11">
        <v>1.7E10</v>
      </c>
      <c r="K4" s="11">
        <v>1.7E10</v>
      </c>
      <c r="L4" s="11">
        <v>2.0E9</v>
      </c>
      <c r="M4" s="17">
        <f t="shared" ref="M4:M603" si="1">G4+((ROUNDUP(G4* POWER($H$1,H4 - 1))*$H$2)+(I4*$I$2)+(J4*$J$2)+(K4*$K$2)+(L4*$L$2))</f>
        <v>7810000840</v>
      </c>
      <c r="N4" s="6"/>
      <c r="O4" s="42"/>
      <c r="P4" s="6">
        <v>0.0</v>
      </c>
      <c r="Q4" s="48"/>
      <c r="R4" s="42"/>
      <c r="S4" s="42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</row>
    <row r="5">
      <c r="A5" s="40" t="s">
        <v>431</v>
      </c>
      <c r="B5" s="40"/>
      <c r="C5" s="40"/>
      <c r="D5" s="40"/>
      <c r="E5" s="40"/>
      <c r="F5" s="45">
        <f>H4*$F$2</f>
        <v>1.007</v>
      </c>
      <c r="G5" s="6">
        <f>config!$B$24</f>
        <v>800</v>
      </c>
      <c r="H5" s="6">
        <v>2.0</v>
      </c>
      <c r="I5" s="11">
        <v>2.0E8</v>
      </c>
      <c r="J5" s="11">
        <v>1.7E10</v>
      </c>
      <c r="K5" s="11">
        <v>1.7E10</v>
      </c>
      <c r="L5" s="11">
        <v>2.0E9</v>
      </c>
      <c r="M5" s="17">
        <f t="shared" si="1"/>
        <v>7810000841</v>
      </c>
      <c r="N5" s="11">
        <v>1900.0</v>
      </c>
      <c r="O5" s="44">
        <f t="shared" ref="O5:O603" si="2">M5/N5</f>
        <v>4110526.759</v>
      </c>
      <c r="P5" s="11">
        <v>3000.0</v>
      </c>
      <c r="Q5" s="47">
        <v>500.0</v>
      </c>
      <c r="R5" s="44">
        <f t="shared" ref="R5:R603" si="3">(P5/Q5)</f>
        <v>6</v>
      </c>
      <c r="S5" s="44">
        <f t="shared" ref="S5:S603" si="4">R5/O5</f>
        <v>0.000001459666936</v>
      </c>
      <c r="T5" s="40"/>
      <c r="U5" s="49">
        <f>sum(S5:S603)</f>
        <v>12382083.88</v>
      </c>
      <c r="V5" s="50" t="s">
        <v>432</v>
      </c>
      <c r="W5" s="39"/>
      <c r="X5" s="39"/>
      <c r="Y5" s="39"/>
      <c r="Z5" s="39"/>
      <c r="AA5" s="39"/>
      <c r="AB5" s="39"/>
      <c r="AC5" s="39"/>
      <c r="AD5" s="39"/>
    </row>
    <row r="6">
      <c r="A6" s="40" t="s">
        <v>433</v>
      </c>
      <c r="B6" s="40"/>
      <c r="C6" s="40"/>
      <c r="D6" s="40"/>
      <c r="E6" s="40"/>
      <c r="F6" s="45">
        <f t="shared" ref="F6:F603" si="5">F5*$F$2</f>
        <v>1.014049</v>
      </c>
      <c r="G6" s="6">
        <f>config!$B$24</f>
        <v>800</v>
      </c>
      <c r="H6" s="6">
        <v>3.0</v>
      </c>
      <c r="I6" s="11">
        <v>2.0E8</v>
      </c>
      <c r="J6" s="11">
        <v>1.7E10</v>
      </c>
      <c r="K6" s="11">
        <v>1.7E10</v>
      </c>
      <c r="L6" s="11">
        <v>2.0E9</v>
      </c>
      <c r="M6" s="17">
        <f t="shared" si="1"/>
        <v>7810000843</v>
      </c>
      <c r="N6" s="11">
        <f t="shared" ref="N6:N603" si="6">N5*$N$2</f>
        <v>1949.4</v>
      </c>
      <c r="O6" s="44">
        <f t="shared" si="2"/>
        <v>4006361.364</v>
      </c>
      <c r="P6" s="11">
        <f t="shared" ref="P6:P603" si="7">P5*$P$2</f>
        <v>3105</v>
      </c>
      <c r="Q6" s="47">
        <f t="shared" ref="Q6:Q603" si="8">Q5*$Q$2</f>
        <v>507.5</v>
      </c>
      <c r="R6" s="44">
        <f t="shared" si="3"/>
        <v>6.118226601</v>
      </c>
      <c r="S6" s="44">
        <f t="shared" si="4"/>
        <v>0.000001527127996</v>
      </c>
      <c r="T6" s="40"/>
      <c r="U6" s="40">
        <f t="shared" ref="U6:U7" si="9">U5/60</f>
        <v>206368.0647</v>
      </c>
      <c r="V6" s="50" t="s">
        <v>434</v>
      </c>
      <c r="W6" s="40"/>
      <c r="X6" s="39"/>
      <c r="Y6" s="39"/>
      <c r="Z6" s="39"/>
      <c r="AA6" s="39"/>
      <c r="AB6" s="39"/>
      <c r="AC6" s="39"/>
      <c r="AD6" s="39"/>
    </row>
    <row r="7">
      <c r="A7" s="40" t="s">
        <v>435</v>
      </c>
      <c r="B7" s="40"/>
      <c r="C7" s="40"/>
      <c r="D7" s="40"/>
      <c r="E7" s="40"/>
      <c r="F7" s="45">
        <f t="shared" si="5"/>
        <v>1.021147343</v>
      </c>
      <c r="G7" s="6">
        <f>config!$B$24</f>
        <v>800</v>
      </c>
      <c r="H7" s="6">
        <v>4.0</v>
      </c>
      <c r="I7" s="11">
        <v>2.0E8</v>
      </c>
      <c r="J7" s="11">
        <v>1.7E10</v>
      </c>
      <c r="K7" s="11">
        <v>1.7E10</v>
      </c>
      <c r="L7" s="11">
        <v>2.0E9</v>
      </c>
      <c r="M7" s="17">
        <f t="shared" si="1"/>
        <v>7810000844</v>
      </c>
      <c r="N7" s="11">
        <f t="shared" si="6"/>
        <v>2000.0844</v>
      </c>
      <c r="O7" s="44">
        <f t="shared" si="2"/>
        <v>3904835.638</v>
      </c>
      <c r="P7" s="11">
        <f t="shared" si="7"/>
        <v>3213.675</v>
      </c>
      <c r="Q7" s="47">
        <f t="shared" si="8"/>
        <v>515.1125</v>
      </c>
      <c r="R7" s="44">
        <f t="shared" si="3"/>
        <v>6.23878279</v>
      </c>
      <c r="S7" s="44">
        <f t="shared" si="4"/>
        <v>0.000001597706887</v>
      </c>
      <c r="T7" s="40"/>
      <c r="U7" s="40">
        <f t="shared" si="9"/>
        <v>3439.467745</v>
      </c>
      <c r="V7" s="50" t="s">
        <v>436</v>
      </c>
      <c r="W7" s="40"/>
      <c r="X7" s="39"/>
      <c r="Y7" s="39"/>
      <c r="Z7" s="39"/>
      <c r="AA7" s="39"/>
      <c r="AB7" s="39"/>
      <c r="AC7" s="39"/>
      <c r="AD7" s="39"/>
    </row>
    <row r="8">
      <c r="A8" s="40" t="s">
        <v>437</v>
      </c>
      <c r="B8" s="40"/>
      <c r="C8" s="40"/>
      <c r="D8" s="40"/>
      <c r="E8" s="40"/>
      <c r="F8" s="45">
        <f t="shared" si="5"/>
        <v>1.028295374</v>
      </c>
      <c r="G8" s="6">
        <f>config!$B$24</f>
        <v>800</v>
      </c>
      <c r="H8" s="6">
        <v>5.0</v>
      </c>
      <c r="I8" s="11">
        <v>2.0E8</v>
      </c>
      <c r="J8" s="11">
        <v>1.7E10</v>
      </c>
      <c r="K8" s="11">
        <v>1.7E10</v>
      </c>
      <c r="L8" s="11">
        <v>2.0E9</v>
      </c>
      <c r="M8" s="17">
        <f t="shared" si="1"/>
        <v>7810000845</v>
      </c>
      <c r="N8" s="11">
        <f t="shared" si="6"/>
        <v>2052.086594</v>
      </c>
      <c r="O8" s="44">
        <f t="shared" si="2"/>
        <v>3805882.689</v>
      </c>
      <c r="P8" s="11">
        <f t="shared" si="7"/>
        <v>3326.153625</v>
      </c>
      <c r="Q8" s="47">
        <f t="shared" si="8"/>
        <v>522.8391875</v>
      </c>
      <c r="R8" s="44">
        <f t="shared" si="3"/>
        <v>6.361714471</v>
      </c>
      <c r="S8" s="44">
        <f t="shared" si="4"/>
        <v>0.000001671547704</v>
      </c>
      <c r="T8" s="40"/>
      <c r="U8" s="40">
        <f>U7/24</f>
        <v>143.311156</v>
      </c>
      <c r="V8" s="50" t="s">
        <v>438</v>
      </c>
      <c r="W8" s="39"/>
      <c r="X8" s="39"/>
      <c r="Y8" s="39"/>
      <c r="Z8" s="39"/>
      <c r="AA8" s="39"/>
      <c r="AB8" s="39"/>
      <c r="AC8" s="39"/>
      <c r="AD8" s="39"/>
    </row>
    <row r="9">
      <c r="A9" s="40" t="s">
        <v>439</v>
      </c>
      <c r="B9" s="40"/>
      <c r="C9" s="40"/>
      <c r="D9" s="40"/>
      <c r="E9" s="40"/>
      <c r="F9" s="45">
        <f t="shared" si="5"/>
        <v>1.035493442</v>
      </c>
      <c r="G9" s="6">
        <f>config!$B$24</f>
        <v>800</v>
      </c>
      <c r="H9" s="6">
        <v>6.0</v>
      </c>
      <c r="I9" s="11">
        <v>2.0E8</v>
      </c>
      <c r="J9" s="11">
        <v>1.7E10</v>
      </c>
      <c r="K9" s="11">
        <v>1.7E10</v>
      </c>
      <c r="L9" s="11">
        <v>2.0E9</v>
      </c>
      <c r="M9" s="17">
        <f t="shared" si="1"/>
        <v>7810000847</v>
      </c>
      <c r="N9" s="11">
        <f t="shared" si="6"/>
        <v>2105.440846</v>
      </c>
      <c r="O9" s="44">
        <f t="shared" si="2"/>
        <v>3709437.319</v>
      </c>
      <c r="P9" s="11">
        <f t="shared" si="7"/>
        <v>3442.569002</v>
      </c>
      <c r="Q9" s="47">
        <f t="shared" si="8"/>
        <v>530.6817753</v>
      </c>
      <c r="R9" s="44">
        <f t="shared" si="3"/>
        <v>6.48706845</v>
      </c>
      <c r="S9" s="44">
        <f t="shared" si="4"/>
        <v>0.000001748801204</v>
      </c>
      <c r="T9" s="39"/>
      <c r="U9" s="39"/>
      <c r="V9" s="51"/>
      <c r="W9" s="39"/>
      <c r="X9" s="39"/>
      <c r="Y9" s="39"/>
      <c r="Z9" s="39"/>
      <c r="AA9" s="39"/>
      <c r="AB9" s="39"/>
      <c r="AC9" s="39"/>
      <c r="AD9" s="39"/>
    </row>
    <row r="10">
      <c r="A10" s="40"/>
      <c r="B10" s="40"/>
      <c r="C10" s="40"/>
      <c r="D10" s="40"/>
      <c r="E10" s="40"/>
      <c r="F10" s="45">
        <f t="shared" si="5"/>
        <v>1.042741896</v>
      </c>
      <c r="G10" s="6">
        <f>config!$B$24</f>
        <v>800</v>
      </c>
      <c r="H10" s="6">
        <v>7.0</v>
      </c>
      <c r="I10" s="11">
        <v>2.0E8</v>
      </c>
      <c r="J10" s="11">
        <v>1.7E10</v>
      </c>
      <c r="K10" s="11">
        <v>1.7E10</v>
      </c>
      <c r="L10" s="11">
        <v>2.0E9</v>
      </c>
      <c r="M10" s="17">
        <f t="shared" si="1"/>
        <v>7810000848</v>
      </c>
      <c r="N10" s="11">
        <f t="shared" si="6"/>
        <v>2160.182308</v>
      </c>
      <c r="O10" s="44">
        <f t="shared" si="2"/>
        <v>3615435.984</v>
      </c>
      <c r="P10" s="11">
        <f t="shared" si="7"/>
        <v>3563.058917</v>
      </c>
      <c r="Q10" s="47">
        <f t="shared" si="8"/>
        <v>538.6420019</v>
      </c>
      <c r="R10" s="44">
        <f t="shared" si="3"/>
        <v>6.614892459</v>
      </c>
      <c r="S10" s="44">
        <f t="shared" si="4"/>
        <v>0.00000182962511</v>
      </c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</row>
    <row r="11">
      <c r="A11" s="40"/>
      <c r="B11" s="40"/>
      <c r="C11" s="40"/>
      <c r="D11" s="40"/>
      <c r="E11" s="40"/>
      <c r="F11" s="45">
        <f t="shared" si="5"/>
        <v>1.050041089</v>
      </c>
      <c r="G11" s="6">
        <f>config!$B$24</f>
        <v>800</v>
      </c>
      <c r="H11" s="6">
        <v>8.0</v>
      </c>
      <c r="I11" s="11">
        <v>2.0E8</v>
      </c>
      <c r="J11" s="11">
        <v>1.7E10</v>
      </c>
      <c r="K11" s="11">
        <v>1.7E10</v>
      </c>
      <c r="L11" s="11">
        <v>2.0E9</v>
      </c>
      <c r="M11" s="17">
        <f t="shared" si="1"/>
        <v>7810000850</v>
      </c>
      <c r="N11" s="11">
        <f t="shared" si="6"/>
        <v>2216.347048</v>
      </c>
      <c r="O11" s="44">
        <f t="shared" si="2"/>
        <v>3523816.749</v>
      </c>
      <c r="P11" s="11">
        <f t="shared" si="7"/>
        <v>3687.765979</v>
      </c>
      <c r="Q11" s="47">
        <f t="shared" si="8"/>
        <v>546.721632</v>
      </c>
      <c r="R11" s="44">
        <f t="shared" si="3"/>
        <v>6.745235168</v>
      </c>
      <c r="S11" s="44">
        <f t="shared" si="4"/>
        <v>0.000001914184433</v>
      </c>
      <c r="T11" s="39"/>
      <c r="U11" s="40" t="s">
        <v>33</v>
      </c>
      <c r="V11" s="7" t="s">
        <v>432</v>
      </c>
      <c r="W11" s="7" t="s">
        <v>434</v>
      </c>
      <c r="X11" s="7" t="s">
        <v>436</v>
      </c>
      <c r="Y11" s="7" t="s">
        <v>438</v>
      </c>
      <c r="Z11" s="39"/>
      <c r="AA11" s="39"/>
      <c r="AB11" s="39"/>
      <c r="AC11" s="39"/>
      <c r="AD11" s="39"/>
    </row>
    <row r="12">
      <c r="A12" s="52"/>
      <c r="B12" s="52"/>
      <c r="C12" s="52"/>
      <c r="D12" s="52"/>
      <c r="E12" s="52"/>
      <c r="F12" s="45">
        <f t="shared" si="5"/>
        <v>1.057391377</v>
      </c>
      <c r="G12" s="6">
        <f>config!$B$24</f>
        <v>800</v>
      </c>
      <c r="H12" s="6">
        <v>9.0</v>
      </c>
      <c r="I12" s="11">
        <v>2.0E8</v>
      </c>
      <c r="J12" s="11">
        <v>1.7E10</v>
      </c>
      <c r="K12" s="11">
        <v>1.7E10</v>
      </c>
      <c r="L12" s="11">
        <v>2.0E9</v>
      </c>
      <c r="M12" s="17">
        <f t="shared" si="1"/>
        <v>7810000852</v>
      </c>
      <c r="N12" s="11">
        <f t="shared" si="6"/>
        <v>2273.972071</v>
      </c>
      <c r="O12" s="44">
        <f t="shared" si="2"/>
        <v>3434519.25</v>
      </c>
      <c r="P12" s="11">
        <f t="shared" si="7"/>
        <v>3816.837788</v>
      </c>
      <c r="Q12" s="47">
        <f t="shared" si="8"/>
        <v>554.9224565</v>
      </c>
      <c r="R12" s="44">
        <f t="shared" si="3"/>
        <v>6.878146206</v>
      </c>
      <c r="S12" s="44">
        <f t="shared" si="4"/>
        <v>0.000002002651814</v>
      </c>
      <c r="U12" s="7">
        <v>100.0</v>
      </c>
      <c r="V12" s="8">
        <f>sum(S5:S103)</f>
        <v>0.002735355488</v>
      </c>
      <c r="W12" s="33">
        <f t="shared" ref="W12:X12" si="10">V12/60</f>
        <v>0.00004558925813</v>
      </c>
      <c r="X12" s="33">
        <f t="shared" si="10"/>
        <v>0.0000007598209688</v>
      </c>
      <c r="Y12" s="33">
        <f t="shared" ref="Y12:Y17" si="12">X12/24</f>
        <v>0.00000003165920703</v>
      </c>
    </row>
    <row r="13">
      <c r="A13" s="23" t="s">
        <v>440</v>
      </c>
      <c r="B13" s="23">
        <v>600.0</v>
      </c>
      <c r="C13" s="52"/>
      <c r="D13" s="23"/>
      <c r="E13" s="23"/>
      <c r="F13" s="45">
        <f t="shared" si="5"/>
        <v>1.064793117</v>
      </c>
      <c r="G13" s="6">
        <f>config!$B$24</f>
        <v>800</v>
      </c>
      <c r="H13" s="6">
        <v>10.0</v>
      </c>
      <c r="I13" s="11">
        <v>2.0E8</v>
      </c>
      <c r="J13" s="11">
        <v>1.7E10</v>
      </c>
      <c r="K13" s="11">
        <v>1.7E10</v>
      </c>
      <c r="L13" s="11">
        <v>2.0E9</v>
      </c>
      <c r="M13" s="17">
        <f t="shared" si="1"/>
        <v>7810000853</v>
      </c>
      <c r="N13" s="11">
        <f t="shared" si="6"/>
        <v>2333.095345</v>
      </c>
      <c r="O13" s="44">
        <f t="shared" si="2"/>
        <v>3347484.65</v>
      </c>
      <c r="P13" s="11">
        <f t="shared" si="7"/>
        <v>3950.427111</v>
      </c>
      <c r="Q13" s="47">
        <f t="shared" si="8"/>
        <v>563.2462933</v>
      </c>
      <c r="R13" s="44">
        <f t="shared" si="3"/>
        <v>7.01367618</v>
      </c>
      <c r="S13" s="44">
        <f t="shared" si="4"/>
        <v>0.000002095207869</v>
      </c>
      <c r="U13" s="7">
        <v>200.0</v>
      </c>
      <c r="V13" s="8">
        <f>sum(S5:S203)</f>
        <v>0.2535780091</v>
      </c>
      <c r="W13" s="33">
        <f t="shared" ref="W13:X13" si="11">V13/60</f>
        <v>0.004226300151</v>
      </c>
      <c r="X13" s="33">
        <f t="shared" si="11"/>
        <v>0.00007043833585</v>
      </c>
      <c r="Y13" s="33">
        <f t="shared" si="12"/>
        <v>0.00000293493066</v>
      </c>
    </row>
    <row r="14">
      <c r="A14" s="23" t="s">
        <v>441</v>
      </c>
      <c r="B14" s="23" t="s">
        <v>442</v>
      </c>
      <c r="C14" s="52"/>
      <c r="E14" s="52"/>
      <c r="F14" s="45">
        <f t="shared" si="5"/>
        <v>1.072246668</v>
      </c>
      <c r="G14" s="6">
        <f>config!$B$24</f>
        <v>800</v>
      </c>
      <c r="H14" s="6">
        <v>11.0</v>
      </c>
      <c r="I14" s="11">
        <v>2.0E8</v>
      </c>
      <c r="J14" s="11">
        <v>1.7E10</v>
      </c>
      <c r="K14" s="11">
        <v>1.7E10</v>
      </c>
      <c r="L14" s="11">
        <v>2.0E9</v>
      </c>
      <c r="M14" s="17">
        <f t="shared" si="1"/>
        <v>7810000855</v>
      </c>
      <c r="N14" s="11">
        <f t="shared" si="6"/>
        <v>2393.755824</v>
      </c>
      <c r="O14" s="44">
        <f t="shared" si="2"/>
        <v>3262655.605</v>
      </c>
      <c r="P14" s="11">
        <f t="shared" si="7"/>
        <v>4088.69206</v>
      </c>
      <c r="Q14" s="47">
        <f t="shared" si="8"/>
        <v>571.6949877</v>
      </c>
      <c r="R14" s="44">
        <f t="shared" si="3"/>
        <v>7.151876696</v>
      </c>
      <c r="S14" s="44">
        <f t="shared" si="4"/>
        <v>0.000002192041565</v>
      </c>
      <c r="U14" s="7">
        <v>300.0</v>
      </c>
      <c r="V14" s="8">
        <f>sum(S5:S303)</f>
        <v>23.24428728</v>
      </c>
      <c r="W14" s="33">
        <f t="shared" ref="W14:X14" si="13">V14/60</f>
        <v>0.387404788</v>
      </c>
      <c r="X14" s="33">
        <f t="shared" si="13"/>
        <v>0.006456746467</v>
      </c>
      <c r="Y14" s="33">
        <f t="shared" si="12"/>
        <v>0.0002690311028</v>
      </c>
    </row>
    <row r="15">
      <c r="A15" s="23" t="s">
        <v>443</v>
      </c>
      <c r="B15" s="23">
        <v>24.0</v>
      </c>
      <c r="C15" s="23" t="s">
        <v>444</v>
      </c>
      <c r="D15" s="52"/>
      <c r="E15" s="52"/>
      <c r="F15" s="45">
        <f t="shared" si="5"/>
        <v>1.079752395</v>
      </c>
      <c r="G15" s="6">
        <f>config!$B$24</f>
        <v>800</v>
      </c>
      <c r="H15" s="6">
        <v>12.0</v>
      </c>
      <c r="I15" s="11">
        <v>2.0E8</v>
      </c>
      <c r="J15" s="11">
        <v>1.7E10</v>
      </c>
      <c r="K15" s="11">
        <v>1.7E10</v>
      </c>
      <c r="L15" s="11">
        <v>2.0E9</v>
      </c>
      <c r="M15" s="17">
        <f t="shared" si="1"/>
        <v>7810000857</v>
      </c>
      <c r="N15" s="11">
        <f t="shared" si="6"/>
        <v>2455.993475</v>
      </c>
      <c r="O15" s="44">
        <f t="shared" si="2"/>
        <v>3179976.223</v>
      </c>
      <c r="P15" s="11">
        <f t="shared" si="7"/>
        <v>4231.796282</v>
      </c>
      <c r="Q15" s="47">
        <f t="shared" si="8"/>
        <v>580.2704125</v>
      </c>
      <c r="R15" s="44">
        <f t="shared" si="3"/>
        <v>7.292800375</v>
      </c>
      <c r="S15" s="44">
        <f t="shared" si="4"/>
        <v>0.000002293350598</v>
      </c>
      <c r="U15" s="7">
        <v>400.0</v>
      </c>
      <c r="V15" s="8">
        <f>sum(S5:S403)</f>
        <v>2128.717072</v>
      </c>
      <c r="W15" s="33">
        <f t="shared" ref="W15:X15" si="14">V15/60</f>
        <v>35.47861787</v>
      </c>
      <c r="X15" s="33">
        <f t="shared" si="14"/>
        <v>0.5913102978</v>
      </c>
      <c r="Y15" s="33">
        <f t="shared" si="12"/>
        <v>0.02463792907</v>
      </c>
    </row>
    <row r="16">
      <c r="A16" s="23"/>
      <c r="C16" s="52"/>
      <c r="D16" s="52"/>
      <c r="E16" s="52"/>
      <c r="F16" s="45">
        <f t="shared" si="5"/>
        <v>1.087310662</v>
      </c>
      <c r="G16" s="6">
        <f>config!$B$24</f>
        <v>800</v>
      </c>
      <c r="H16" s="6">
        <v>13.0</v>
      </c>
      <c r="I16" s="11">
        <v>2.0E8</v>
      </c>
      <c r="J16" s="11">
        <v>1.7E10</v>
      </c>
      <c r="K16" s="11">
        <v>1.7E10</v>
      </c>
      <c r="L16" s="11">
        <v>2.0E9</v>
      </c>
      <c r="M16" s="17">
        <f t="shared" si="1"/>
        <v>7810000858</v>
      </c>
      <c r="N16" s="11">
        <f t="shared" si="6"/>
        <v>2519.849306</v>
      </c>
      <c r="O16" s="44">
        <f t="shared" si="2"/>
        <v>3099392.031</v>
      </c>
      <c r="P16" s="11">
        <f t="shared" si="7"/>
        <v>4379.909152</v>
      </c>
      <c r="Q16" s="47">
        <f t="shared" si="8"/>
        <v>588.9744687</v>
      </c>
      <c r="R16" s="44">
        <f t="shared" si="3"/>
        <v>7.436500875</v>
      </c>
      <c r="S16" s="44">
        <f t="shared" si="4"/>
        <v>0.000002399341806</v>
      </c>
      <c r="U16" s="7">
        <v>500.0</v>
      </c>
      <c r="V16" s="8">
        <f>sum(S5:S503)</f>
        <v>191369.2728</v>
      </c>
      <c r="W16" s="33">
        <f t="shared" ref="W16:X16" si="15">V16/60</f>
        <v>3189.487881</v>
      </c>
      <c r="X16" s="33">
        <f t="shared" si="15"/>
        <v>53.15813135</v>
      </c>
      <c r="Y16" s="33">
        <f t="shared" si="12"/>
        <v>2.214922139</v>
      </c>
    </row>
    <row r="17">
      <c r="A17" s="7" t="s">
        <v>407</v>
      </c>
      <c r="B17" s="7">
        <v>1.0</v>
      </c>
      <c r="C17" s="7">
        <v>100.0</v>
      </c>
      <c r="D17" s="7" t="s">
        <v>407</v>
      </c>
      <c r="E17" s="52"/>
      <c r="F17" s="45">
        <f t="shared" si="5"/>
        <v>1.094921837</v>
      </c>
      <c r="G17" s="6">
        <f>config!$B$24</f>
        <v>800</v>
      </c>
      <c r="H17" s="6">
        <v>14.0</v>
      </c>
      <c r="I17" s="11">
        <v>2.0E8</v>
      </c>
      <c r="J17" s="11">
        <v>1.7E10</v>
      </c>
      <c r="K17" s="11">
        <v>1.7E10</v>
      </c>
      <c r="L17" s="11">
        <v>2.0E9</v>
      </c>
      <c r="M17" s="17">
        <f t="shared" si="1"/>
        <v>7810000860</v>
      </c>
      <c r="N17" s="11">
        <f t="shared" si="6"/>
        <v>2585.365388</v>
      </c>
      <c r="O17" s="44">
        <f t="shared" si="2"/>
        <v>3020849.934</v>
      </c>
      <c r="P17" s="11">
        <f t="shared" si="7"/>
        <v>4533.205972</v>
      </c>
      <c r="Q17" s="47">
        <f t="shared" si="8"/>
        <v>597.8090857</v>
      </c>
      <c r="R17" s="44">
        <f t="shared" si="3"/>
        <v>7.583032912</v>
      </c>
      <c r="S17" s="44">
        <f t="shared" si="4"/>
        <v>0.000002510231583</v>
      </c>
      <c r="U17" s="7">
        <v>600.0</v>
      </c>
      <c r="V17" s="53">
        <f>sum(S5:S603)</f>
        <v>12382083.88</v>
      </c>
      <c r="W17" s="33">
        <f t="shared" ref="W17:X17" si="16">V17/60</f>
        <v>206368.0647</v>
      </c>
      <c r="X17" s="33">
        <f t="shared" si="16"/>
        <v>3439.467745</v>
      </c>
      <c r="Y17" s="33">
        <f t="shared" si="12"/>
        <v>143.311156</v>
      </c>
      <c r="Z17" s="7" t="s">
        <v>445</v>
      </c>
    </row>
    <row r="18">
      <c r="A18" s="7" t="s">
        <v>408</v>
      </c>
      <c r="B18" s="7">
        <v>101.0</v>
      </c>
      <c r="C18" s="7">
        <v>250.0</v>
      </c>
      <c r="D18" s="7" t="s">
        <v>408</v>
      </c>
      <c r="E18" s="52"/>
      <c r="F18" s="45">
        <f t="shared" si="5"/>
        <v>1.102586289</v>
      </c>
      <c r="G18" s="6">
        <f>config!$B$24</f>
        <v>800</v>
      </c>
      <c r="H18" s="6">
        <v>15.0</v>
      </c>
      <c r="I18" s="11">
        <v>2.0E8</v>
      </c>
      <c r="J18" s="11">
        <v>1.7E10</v>
      </c>
      <c r="K18" s="11">
        <v>1.7E10</v>
      </c>
      <c r="L18" s="11">
        <v>2.0E9</v>
      </c>
      <c r="M18" s="17">
        <f t="shared" si="1"/>
        <v>7810000862</v>
      </c>
      <c r="N18" s="11">
        <f t="shared" si="6"/>
        <v>2652.584888</v>
      </c>
      <c r="O18" s="44">
        <f t="shared" si="2"/>
        <v>2944298.182</v>
      </c>
      <c r="P18" s="11">
        <f t="shared" si="7"/>
        <v>4691.868181</v>
      </c>
      <c r="Q18" s="47">
        <f t="shared" si="8"/>
        <v>606.776222</v>
      </c>
      <c r="R18" s="44">
        <f t="shared" si="3"/>
        <v>7.732452279</v>
      </c>
      <c r="S18" s="44">
        <f t="shared" si="4"/>
        <v>0.000002626246325</v>
      </c>
    </row>
    <row r="19">
      <c r="A19" s="7" t="s">
        <v>409</v>
      </c>
      <c r="B19" s="7">
        <v>251.0</v>
      </c>
      <c r="C19" s="7">
        <v>500.0</v>
      </c>
      <c r="D19" s="7" t="s">
        <v>409</v>
      </c>
      <c r="E19" s="52"/>
      <c r="F19" s="45">
        <f t="shared" si="5"/>
        <v>1.110304393</v>
      </c>
      <c r="G19" s="6">
        <f>config!$B$24</f>
        <v>800</v>
      </c>
      <c r="H19" s="6">
        <v>16.0</v>
      </c>
      <c r="I19" s="11">
        <v>2.0E8</v>
      </c>
      <c r="J19" s="11">
        <v>1.7E10</v>
      </c>
      <c r="K19" s="11">
        <v>1.7E10</v>
      </c>
      <c r="L19" s="11">
        <v>2.0E9</v>
      </c>
      <c r="M19" s="17">
        <f t="shared" si="1"/>
        <v>7810000864</v>
      </c>
      <c r="N19" s="11">
        <f t="shared" si="6"/>
        <v>2721.552095</v>
      </c>
      <c r="O19" s="44">
        <f t="shared" si="2"/>
        <v>2869686.338</v>
      </c>
      <c r="P19" s="11">
        <f t="shared" si="7"/>
        <v>4856.083567</v>
      </c>
      <c r="Q19" s="47">
        <f t="shared" si="8"/>
        <v>615.8778653</v>
      </c>
      <c r="R19" s="44">
        <f t="shared" si="3"/>
        <v>7.884815871</v>
      </c>
      <c r="S19" s="44">
        <f t="shared" si="4"/>
        <v>0.000002747622891</v>
      </c>
    </row>
    <row r="20">
      <c r="A20" s="7" t="s">
        <v>410</v>
      </c>
      <c r="B20" s="7">
        <v>501.0</v>
      </c>
      <c r="C20" s="7">
        <v>600.0</v>
      </c>
      <c r="D20" s="7" t="s">
        <v>410</v>
      </c>
      <c r="E20" s="52"/>
      <c r="F20" s="45">
        <f t="shared" si="5"/>
        <v>1.118076524</v>
      </c>
      <c r="G20" s="6">
        <f>config!$B$24</f>
        <v>800</v>
      </c>
      <c r="H20" s="6">
        <v>17.0</v>
      </c>
      <c r="I20" s="11">
        <v>2.0E8</v>
      </c>
      <c r="J20" s="11">
        <v>1.7E10</v>
      </c>
      <c r="K20" s="11">
        <v>1.7E10</v>
      </c>
      <c r="L20" s="11">
        <v>2.0E9</v>
      </c>
      <c r="M20" s="17">
        <f t="shared" si="1"/>
        <v>7810000866</v>
      </c>
      <c r="N20" s="11">
        <f t="shared" si="6"/>
        <v>2792.312449</v>
      </c>
      <c r="O20" s="44">
        <f t="shared" si="2"/>
        <v>2796965.242</v>
      </c>
      <c r="P20" s="11">
        <f t="shared" si="7"/>
        <v>5026.046492</v>
      </c>
      <c r="Q20" s="47">
        <f t="shared" si="8"/>
        <v>625.1160333</v>
      </c>
      <c r="R20" s="44">
        <f t="shared" si="3"/>
        <v>8.040181701</v>
      </c>
      <c r="S20" s="44">
        <f t="shared" si="4"/>
        <v>0.000002874609087</v>
      </c>
    </row>
    <row r="21">
      <c r="A21" s="52"/>
      <c r="B21" s="52"/>
      <c r="C21" s="52"/>
      <c r="D21" s="52"/>
      <c r="E21" s="52"/>
      <c r="F21" s="45">
        <f t="shared" si="5"/>
        <v>1.12590306</v>
      </c>
      <c r="G21" s="6">
        <f>config!$B$24</f>
        <v>800</v>
      </c>
      <c r="H21" s="6">
        <v>18.0</v>
      </c>
      <c r="I21" s="11">
        <v>2.0E8</v>
      </c>
      <c r="J21" s="11">
        <v>1.7E10</v>
      </c>
      <c r="K21" s="11">
        <v>1.7E10</v>
      </c>
      <c r="L21" s="11">
        <v>2.0E9</v>
      </c>
      <c r="M21" s="17">
        <f t="shared" si="1"/>
        <v>7810000868</v>
      </c>
      <c r="N21" s="11">
        <f t="shared" si="6"/>
        <v>2864.912573</v>
      </c>
      <c r="O21" s="44">
        <f t="shared" si="2"/>
        <v>2726086.982</v>
      </c>
      <c r="P21" s="11">
        <f t="shared" si="7"/>
        <v>5201.958119</v>
      </c>
      <c r="Q21" s="47">
        <f t="shared" si="8"/>
        <v>634.4927738</v>
      </c>
      <c r="R21" s="44">
        <f t="shared" si="3"/>
        <v>8.198608927</v>
      </c>
      <c r="S21" s="44">
        <f t="shared" si="4"/>
        <v>0.000003007464172</v>
      </c>
    </row>
    <row r="22">
      <c r="A22" s="52"/>
      <c r="B22" s="52"/>
      <c r="C22" s="52"/>
      <c r="D22" s="52"/>
      <c r="E22" s="52"/>
      <c r="F22" s="45">
        <f t="shared" si="5"/>
        <v>1.133784381</v>
      </c>
      <c r="G22" s="6">
        <f>config!$B$24</f>
        <v>800</v>
      </c>
      <c r="H22" s="6">
        <v>19.0</v>
      </c>
      <c r="I22" s="11">
        <v>2.0E8</v>
      </c>
      <c r="J22" s="11">
        <v>1.7E10</v>
      </c>
      <c r="K22" s="11">
        <v>1.7E10</v>
      </c>
      <c r="L22" s="11">
        <v>2.0E9</v>
      </c>
      <c r="M22" s="17">
        <f t="shared" si="1"/>
        <v>7810000871</v>
      </c>
      <c r="N22" s="11">
        <f t="shared" si="6"/>
        <v>2939.4003</v>
      </c>
      <c r="O22" s="44">
        <f t="shared" si="2"/>
        <v>2657004.856</v>
      </c>
      <c r="P22" s="11">
        <f t="shared" si="7"/>
        <v>5384.026654</v>
      </c>
      <c r="Q22" s="47">
        <f t="shared" si="8"/>
        <v>644.0101654</v>
      </c>
      <c r="R22" s="44">
        <f t="shared" si="3"/>
        <v>8.360157871</v>
      </c>
      <c r="S22" s="44">
        <f t="shared" si="4"/>
        <v>0.000003146459387</v>
      </c>
    </row>
    <row r="23">
      <c r="A23" s="52"/>
      <c r="B23" s="52"/>
      <c r="C23" s="52"/>
      <c r="D23" s="52"/>
      <c r="E23" s="52"/>
      <c r="F23" s="45">
        <f t="shared" si="5"/>
        <v>1.141720872</v>
      </c>
      <c r="G23" s="6">
        <f>config!$B$24</f>
        <v>800</v>
      </c>
      <c r="H23" s="6">
        <v>20.0</v>
      </c>
      <c r="I23" s="11">
        <v>2.0E8</v>
      </c>
      <c r="J23" s="11">
        <v>1.7E10</v>
      </c>
      <c r="K23" s="11">
        <v>1.7E10</v>
      </c>
      <c r="L23" s="11">
        <v>2.0E9</v>
      </c>
      <c r="M23" s="17">
        <f t="shared" si="1"/>
        <v>7810000873</v>
      </c>
      <c r="N23" s="11">
        <f t="shared" si="6"/>
        <v>3015.824708</v>
      </c>
      <c r="O23" s="44">
        <f t="shared" si="2"/>
        <v>2589673.35</v>
      </c>
      <c r="P23" s="11">
        <f t="shared" si="7"/>
        <v>5572.467587</v>
      </c>
      <c r="Q23" s="47">
        <f t="shared" si="8"/>
        <v>653.6703179</v>
      </c>
      <c r="R23" s="44">
        <f t="shared" si="3"/>
        <v>8.524890046</v>
      </c>
      <c r="S23" s="44">
        <f t="shared" si="4"/>
        <v>0.000003291878509</v>
      </c>
    </row>
    <row r="24">
      <c r="A24" s="52"/>
      <c r="B24" s="52"/>
      <c r="C24" s="52"/>
      <c r="D24" s="52"/>
      <c r="E24" s="52"/>
      <c r="F24" s="45">
        <f t="shared" si="5"/>
        <v>1.149712918</v>
      </c>
      <c r="G24" s="6">
        <f>config!$B$24</f>
        <v>800</v>
      </c>
      <c r="H24" s="6">
        <v>21.0</v>
      </c>
      <c r="I24" s="11">
        <v>2.0E8</v>
      </c>
      <c r="J24" s="11">
        <v>1.7E10</v>
      </c>
      <c r="K24" s="11">
        <v>1.7E10</v>
      </c>
      <c r="L24" s="11">
        <v>2.0E9</v>
      </c>
      <c r="M24" s="17">
        <f t="shared" si="1"/>
        <v>7810000875</v>
      </c>
      <c r="N24" s="11">
        <f t="shared" si="6"/>
        <v>3094.23615</v>
      </c>
      <c r="O24" s="44">
        <f t="shared" si="2"/>
        <v>2524048.1</v>
      </c>
      <c r="P24" s="11">
        <f t="shared" si="7"/>
        <v>5767.503952</v>
      </c>
      <c r="Q24" s="47">
        <f t="shared" si="8"/>
        <v>663.4753727</v>
      </c>
      <c r="R24" s="44">
        <f t="shared" si="3"/>
        <v>8.692868175</v>
      </c>
      <c r="S24" s="44">
        <f t="shared" si="4"/>
        <v>0.00000344401843</v>
      </c>
    </row>
    <row r="25">
      <c r="A25" s="52"/>
      <c r="B25" s="52"/>
      <c r="C25" s="52"/>
      <c r="D25" s="52"/>
      <c r="E25" s="52"/>
      <c r="F25" s="45">
        <f t="shared" si="5"/>
        <v>1.157760908</v>
      </c>
      <c r="G25" s="6">
        <f>config!$B$24</f>
        <v>800</v>
      </c>
      <c r="H25" s="6">
        <v>22.0</v>
      </c>
      <c r="I25" s="11">
        <v>2.0E8</v>
      </c>
      <c r="J25" s="11">
        <v>1.7E10</v>
      </c>
      <c r="K25" s="11">
        <v>1.7E10</v>
      </c>
      <c r="L25" s="11">
        <v>2.0E9</v>
      </c>
      <c r="M25" s="17">
        <f t="shared" si="1"/>
        <v>7810000878</v>
      </c>
      <c r="N25" s="11">
        <f t="shared" si="6"/>
        <v>3174.68629</v>
      </c>
      <c r="O25" s="44">
        <f t="shared" si="2"/>
        <v>2460085.868</v>
      </c>
      <c r="P25" s="11">
        <f t="shared" si="7"/>
        <v>5969.36659</v>
      </c>
      <c r="Q25" s="47">
        <f t="shared" si="8"/>
        <v>673.4275033</v>
      </c>
      <c r="R25" s="44">
        <f t="shared" si="3"/>
        <v>8.864156218</v>
      </c>
      <c r="S25" s="44">
        <f t="shared" si="4"/>
        <v>0.000003603189764</v>
      </c>
    </row>
    <row r="26">
      <c r="A26" s="52"/>
      <c r="B26" s="52"/>
      <c r="C26" s="52"/>
      <c r="D26" s="52"/>
      <c r="E26" s="52"/>
      <c r="F26" s="45">
        <f t="shared" si="5"/>
        <v>1.165865235</v>
      </c>
      <c r="G26" s="6">
        <f>config!$B$24</f>
        <v>800</v>
      </c>
      <c r="H26" s="6">
        <v>23.0</v>
      </c>
      <c r="I26" s="11">
        <v>2.0E8</v>
      </c>
      <c r="J26" s="11">
        <v>1.7E10</v>
      </c>
      <c r="K26" s="11">
        <v>1.7E10</v>
      </c>
      <c r="L26" s="11">
        <v>2.0E9</v>
      </c>
      <c r="M26" s="17">
        <f t="shared" si="1"/>
        <v>7810000880</v>
      </c>
      <c r="N26" s="11">
        <f t="shared" si="6"/>
        <v>3257.228133</v>
      </c>
      <c r="O26" s="44">
        <f t="shared" si="2"/>
        <v>2397744.512</v>
      </c>
      <c r="P26" s="11">
        <f t="shared" si="7"/>
        <v>6178.294421</v>
      </c>
      <c r="Q26" s="47">
        <f t="shared" si="8"/>
        <v>683.5289158</v>
      </c>
      <c r="R26" s="44">
        <f t="shared" si="3"/>
        <v>9.038819395</v>
      </c>
      <c r="S26" s="44">
        <f t="shared" si="4"/>
        <v>0.000003769717479</v>
      </c>
    </row>
    <row r="27">
      <c r="A27" s="52"/>
      <c r="B27" s="52"/>
      <c r="C27" s="52"/>
      <c r="D27" s="52"/>
      <c r="E27" s="52"/>
      <c r="F27" s="45">
        <f t="shared" si="5"/>
        <v>1.174026291</v>
      </c>
      <c r="G27" s="6">
        <f>config!$B$24</f>
        <v>800</v>
      </c>
      <c r="H27" s="6">
        <v>24.0</v>
      </c>
      <c r="I27" s="11">
        <v>2.0E8</v>
      </c>
      <c r="J27" s="11">
        <v>1.7E10</v>
      </c>
      <c r="K27" s="11">
        <v>1.7E10</v>
      </c>
      <c r="L27" s="11">
        <v>2.0E9</v>
      </c>
      <c r="M27" s="17">
        <f t="shared" si="1"/>
        <v>7810000883</v>
      </c>
      <c r="N27" s="11">
        <f t="shared" si="6"/>
        <v>3341.916065</v>
      </c>
      <c r="O27" s="44">
        <f t="shared" si="2"/>
        <v>2336982.956</v>
      </c>
      <c r="P27" s="11">
        <f t="shared" si="7"/>
        <v>6394.534726</v>
      </c>
      <c r="Q27" s="47">
        <f t="shared" si="8"/>
        <v>693.7818496</v>
      </c>
      <c r="R27" s="44">
        <f t="shared" si="3"/>
        <v>9.21692421</v>
      </c>
      <c r="S27" s="44">
        <f t="shared" si="4"/>
        <v>0.000003943941563</v>
      </c>
    </row>
    <row r="28">
      <c r="A28" s="52"/>
      <c r="B28" s="52"/>
      <c r="C28" s="52"/>
      <c r="D28" s="52"/>
      <c r="E28" s="52"/>
      <c r="F28" s="45">
        <f t="shared" si="5"/>
        <v>1.182244476</v>
      </c>
      <c r="G28" s="6">
        <f>config!$B$24</f>
        <v>800</v>
      </c>
      <c r="H28" s="6">
        <v>25.0</v>
      </c>
      <c r="I28" s="11">
        <v>2.0E8</v>
      </c>
      <c r="J28" s="11">
        <v>1.7E10</v>
      </c>
      <c r="K28" s="11">
        <v>1.7E10</v>
      </c>
      <c r="L28" s="11">
        <v>2.0E9</v>
      </c>
      <c r="M28" s="17">
        <f t="shared" si="1"/>
        <v>7810000885</v>
      </c>
      <c r="N28" s="11">
        <f t="shared" si="6"/>
        <v>3428.805883</v>
      </c>
      <c r="O28" s="44">
        <f t="shared" si="2"/>
        <v>2277761.166</v>
      </c>
      <c r="P28" s="11">
        <f t="shared" si="7"/>
        <v>6618.343441</v>
      </c>
      <c r="Q28" s="47">
        <f t="shared" si="8"/>
        <v>704.1885773</v>
      </c>
      <c r="R28" s="44">
        <f t="shared" si="3"/>
        <v>9.39853848</v>
      </c>
      <c r="S28" s="44">
        <f t="shared" si="4"/>
        <v>0.000004126217718</v>
      </c>
    </row>
    <row r="29">
      <c r="A29" s="52"/>
      <c r="B29" s="52"/>
      <c r="C29" s="52"/>
      <c r="D29" s="52"/>
      <c r="E29" s="52"/>
      <c r="F29" s="45">
        <f t="shared" si="5"/>
        <v>1.190520187</v>
      </c>
      <c r="G29" s="6">
        <f>config!$B$24</f>
        <v>800</v>
      </c>
      <c r="H29" s="6">
        <v>26.0</v>
      </c>
      <c r="I29" s="11">
        <v>2.0E8</v>
      </c>
      <c r="J29" s="11">
        <v>1.7E10</v>
      </c>
      <c r="K29" s="11">
        <v>1.7E10</v>
      </c>
      <c r="L29" s="11">
        <v>2.0E9</v>
      </c>
      <c r="M29" s="17">
        <f t="shared" si="1"/>
        <v>7810000888</v>
      </c>
      <c r="N29" s="11">
        <f t="shared" si="6"/>
        <v>3517.954836</v>
      </c>
      <c r="O29" s="44">
        <f t="shared" si="2"/>
        <v>2220040.124</v>
      </c>
      <c r="P29" s="11">
        <f t="shared" si="7"/>
        <v>6849.985462</v>
      </c>
      <c r="Q29" s="47">
        <f t="shared" si="8"/>
        <v>714.751406</v>
      </c>
      <c r="R29" s="44">
        <f t="shared" si="3"/>
        <v>9.583731357</v>
      </c>
      <c r="S29" s="44">
        <f t="shared" si="4"/>
        <v>0.000004316918084</v>
      </c>
    </row>
    <row r="30">
      <c r="A30" s="52"/>
      <c r="B30" s="52"/>
      <c r="C30" s="52"/>
      <c r="D30" s="52"/>
      <c r="E30" s="52"/>
      <c r="F30" s="45">
        <f t="shared" si="5"/>
        <v>1.198853828</v>
      </c>
      <c r="G30" s="6">
        <f>config!$B$24</f>
        <v>800</v>
      </c>
      <c r="H30" s="6">
        <v>27.0</v>
      </c>
      <c r="I30" s="11">
        <v>2.0E8</v>
      </c>
      <c r="J30" s="11">
        <v>1.7E10</v>
      </c>
      <c r="K30" s="11">
        <v>1.7E10</v>
      </c>
      <c r="L30" s="11">
        <v>2.0E9</v>
      </c>
      <c r="M30" s="17">
        <f t="shared" si="1"/>
        <v>7810000891</v>
      </c>
      <c r="N30" s="11">
        <f t="shared" si="6"/>
        <v>3609.421661</v>
      </c>
      <c r="O30" s="44">
        <f t="shared" si="2"/>
        <v>2163781.798</v>
      </c>
      <c r="P30" s="11">
        <f t="shared" si="7"/>
        <v>7089.734953</v>
      </c>
      <c r="Q30" s="47">
        <f t="shared" si="8"/>
        <v>725.4726771</v>
      </c>
      <c r="R30" s="44">
        <f t="shared" si="3"/>
        <v>9.772573354</v>
      </c>
      <c r="S30" s="44">
        <f t="shared" si="4"/>
        <v>0.000004516432001</v>
      </c>
    </row>
    <row r="31">
      <c r="A31" s="52"/>
      <c r="B31" s="52"/>
      <c r="C31" s="52"/>
      <c r="D31" s="52"/>
      <c r="E31" s="52"/>
      <c r="F31" s="45">
        <f t="shared" si="5"/>
        <v>1.207245805</v>
      </c>
      <c r="G31" s="6">
        <f>config!$B$24</f>
        <v>800</v>
      </c>
      <c r="H31" s="6">
        <v>28.0</v>
      </c>
      <c r="I31" s="11">
        <v>2.0E8</v>
      </c>
      <c r="J31" s="11">
        <v>1.7E10</v>
      </c>
      <c r="K31" s="11">
        <v>1.7E10</v>
      </c>
      <c r="L31" s="11">
        <v>2.0E9</v>
      </c>
      <c r="M31" s="17">
        <f t="shared" si="1"/>
        <v>7810000894</v>
      </c>
      <c r="N31" s="11">
        <f t="shared" si="6"/>
        <v>3703.266625</v>
      </c>
      <c r="O31" s="44">
        <f t="shared" si="2"/>
        <v>2108949.121</v>
      </c>
      <c r="P31" s="11">
        <f t="shared" si="7"/>
        <v>7337.875676</v>
      </c>
      <c r="Q31" s="47">
        <f t="shared" si="8"/>
        <v>736.3547672</v>
      </c>
      <c r="R31" s="44">
        <f t="shared" si="3"/>
        <v>9.965136376</v>
      </c>
      <c r="S31" s="44">
        <f t="shared" si="4"/>
        <v>0.000004725166802</v>
      </c>
    </row>
    <row r="32">
      <c r="A32" s="52"/>
      <c r="B32" s="52"/>
      <c r="C32" s="52"/>
      <c r="D32" s="52"/>
      <c r="E32" s="52"/>
      <c r="F32" s="45">
        <f t="shared" si="5"/>
        <v>1.215696526</v>
      </c>
      <c r="G32" s="6">
        <f>config!$B$24</f>
        <v>800</v>
      </c>
      <c r="H32" s="6">
        <v>29.0</v>
      </c>
      <c r="I32" s="11">
        <v>2.0E8</v>
      </c>
      <c r="J32" s="11">
        <v>1.7E10</v>
      </c>
      <c r="K32" s="11">
        <v>1.7E10</v>
      </c>
      <c r="L32" s="11">
        <v>2.0E9</v>
      </c>
      <c r="M32" s="17">
        <f t="shared" si="1"/>
        <v>7810000897</v>
      </c>
      <c r="N32" s="11">
        <f t="shared" si="6"/>
        <v>3799.551557</v>
      </c>
      <c r="O32" s="44">
        <f t="shared" si="2"/>
        <v>2055505.967</v>
      </c>
      <c r="P32" s="11">
        <f t="shared" si="7"/>
        <v>7594.701325</v>
      </c>
      <c r="Q32" s="47">
        <f t="shared" si="8"/>
        <v>747.4000887</v>
      </c>
      <c r="R32" s="44">
        <f t="shared" si="3"/>
        <v>10.16149374</v>
      </c>
      <c r="S32" s="44">
        <f t="shared" si="4"/>
        <v>0.000004943548647</v>
      </c>
    </row>
    <row r="33">
      <c r="A33" s="52"/>
      <c r="B33" s="52"/>
      <c r="C33" s="52"/>
      <c r="D33" s="52"/>
      <c r="E33" s="52"/>
      <c r="F33" s="45">
        <f t="shared" si="5"/>
        <v>1.224206401</v>
      </c>
      <c r="G33" s="6">
        <f>config!$B$24</f>
        <v>800</v>
      </c>
      <c r="H33" s="6">
        <v>30.0</v>
      </c>
      <c r="I33" s="11">
        <v>2.0E8</v>
      </c>
      <c r="J33" s="11">
        <v>1.7E10</v>
      </c>
      <c r="K33" s="11">
        <v>1.7E10</v>
      </c>
      <c r="L33" s="11">
        <v>2.0E9</v>
      </c>
      <c r="M33" s="17">
        <f t="shared" si="1"/>
        <v>7810000900</v>
      </c>
      <c r="N33" s="11">
        <f t="shared" si="6"/>
        <v>3898.339897</v>
      </c>
      <c r="O33" s="44">
        <f t="shared" si="2"/>
        <v>2003417.123</v>
      </c>
      <c r="P33" s="11">
        <f t="shared" si="7"/>
        <v>7860.515871</v>
      </c>
      <c r="Q33" s="47">
        <f t="shared" si="8"/>
        <v>758.61109</v>
      </c>
      <c r="R33" s="44">
        <f t="shared" si="3"/>
        <v>10.36172022</v>
      </c>
      <c r="S33" s="44">
        <f t="shared" si="4"/>
        <v>0.000005172023391</v>
      </c>
      <c r="W33" s="50"/>
    </row>
    <row r="34">
      <c r="A34" s="52"/>
      <c r="B34" s="52"/>
      <c r="C34" s="52"/>
      <c r="D34" s="52"/>
      <c r="E34" s="52"/>
      <c r="F34" s="45">
        <f t="shared" si="5"/>
        <v>1.232775846</v>
      </c>
      <c r="G34" s="6">
        <f>config!$B$24</f>
        <v>800</v>
      </c>
      <c r="H34" s="6">
        <v>31.0</v>
      </c>
      <c r="I34" s="11">
        <v>2.0E8</v>
      </c>
      <c r="J34" s="11">
        <v>1.7E10</v>
      </c>
      <c r="K34" s="11">
        <v>1.7E10</v>
      </c>
      <c r="L34" s="11">
        <v>2.0E9</v>
      </c>
      <c r="M34" s="17">
        <f t="shared" si="1"/>
        <v>7810000903</v>
      </c>
      <c r="N34" s="11">
        <f t="shared" si="6"/>
        <v>3999.696735</v>
      </c>
      <c r="O34" s="44">
        <f t="shared" si="2"/>
        <v>1952648.268</v>
      </c>
      <c r="P34" s="11">
        <f t="shared" si="7"/>
        <v>8135.633927</v>
      </c>
      <c r="Q34" s="47">
        <f t="shared" si="8"/>
        <v>769.9902564</v>
      </c>
      <c r="R34" s="44">
        <f t="shared" si="3"/>
        <v>10.56589205</v>
      </c>
      <c r="S34" s="44">
        <f t="shared" si="4"/>
        <v>0.000005411057495</v>
      </c>
      <c r="W34" s="50"/>
    </row>
    <row r="35">
      <c r="A35" s="52"/>
      <c r="B35" s="52"/>
      <c r="C35" s="52"/>
      <c r="D35" s="52"/>
      <c r="E35" s="52"/>
      <c r="F35" s="45">
        <f t="shared" si="5"/>
        <v>1.241405277</v>
      </c>
      <c r="G35" s="6">
        <f>config!$B$24</f>
        <v>800</v>
      </c>
      <c r="H35" s="6">
        <v>32.0</v>
      </c>
      <c r="I35" s="11">
        <v>2.0E8</v>
      </c>
      <c r="J35" s="11">
        <v>1.7E10</v>
      </c>
      <c r="K35" s="11">
        <v>1.7E10</v>
      </c>
      <c r="L35" s="11">
        <v>2.0E9</v>
      </c>
      <c r="M35" s="17">
        <f t="shared" si="1"/>
        <v>7810000906</v>
      </c>
      <c r="N35" s="11">
        <f t="shared" si="6"/>
        <v>4103.68885</v>
      </c>
      <c r="O35" s="44">
        <f t="shared" si="2"/>
        <v>1903165.954</v>
      </c>
      <c r="P35" s="11">
        <f t="shared" si="7"/>
        <v>8420.381114</v>
      </c>
      <c r="Q35" s="47">
        <f t="shared" si="8"/>
        <v>781.5401102</v>
      </c>
      <c r="R35" s="44">
        <f t="shared" si="3"/>
        <v>10.77408696</v>
      </c>
      <c r="S35" s="44">
        <f t="shared" si="4"/>
        <v>0.000005661138977</v>
      </c>
      <c r="W35" s="50"/>
    </row>
    <row r="36">
      <c r="A36" s="52"/>
      <c r="B36" s="52"/>
      <c r="C36" s="52"/>
      <c r="D36" s="52"/>
      <c r="E36" s="52"/>
      <c r="F36" s="45">
        <f t="shared" si="5"/>
        <v>1.250095114</v>
      </c>
      <c r="G36" s="6">
        <f>config!$B$24</f>
        <v>800</v>
      </c>
      <c r="H36" s="6">
        <v>33.0</v>
      </c>
      <c r="I36" s="11">
        <v>2.0E8</v>
      </c>
      <c r="J36" s="11">
        <v>1.7E10</v>
      </c>
      <c r="K36" s="11">
        <v>1.7E10</v>
      </c>
      <c r="L36" s="11">
        <v>2.0E9</v>
      </c>
      <c r="M36" s="17">
        <f t="shared" si="1"/>
        <v>7810000910</v>
      </c>
      <c r="N36" s="11">
        <f t="shared" si="6"/>
        <v>4210.38476</v>
      </c>
      <c r="O36" s="44">
        <f t="shared" si="2"/>
        <v>1854937.578</v>
      </c>
      <c r="P36" s="11">
        <f t="shared" si="7"/>
        <v>8715.094453</v>
      </c>
      <c r="Q36" s="47">
        <f t="shared" si="8"/>
        <v>793.2632119</v>
      </c>
      <c r="R36" s="44">
        <f t="shared" si="3"/>
        <v>10.98638424</v>
      </c>
      <c r="S36" s="44">
        <f t="shared" si="4"/>
        <v>0.000005922778412</v>
      </c>
      <c r="W36" s="50"/>
    </row>
    <row r="37">
      <c r="A37" s="52"/>
      <c r="B37" s="52"/>
      <c r="C37" s="52"/>
      <c r="D37" s="52"/>
      <c r="E37" s="52"/>
      <c r="F37" s="45">
        <f t="shared" si="5"/>
        <v>1.25884578</v>
      </c>
      <c r="G37" s="6">
        <f>config!$B$24</f>
        <v>800</v>
      </c>
      <c r="H37" s="6">
        <v>34.0</v>
      </c>
      <c r="I37" s="11">
        <v>2.0E8</v>
      </c>
      <c r="J37" s="11">
        <v>1.7E10</v>
      </c>
      <c r="K37" s="11">
        <v>1.7E10</v>
      </c>
      <c r="L37" s="11">
        <v>2.0E9</v>
      </c>
      <c r="M37" s="17">
        <f t="shared" si="1"/>
        <v>7810000913</v>
      </c>
      <c r="N37" s="11">
        <f t="shared" si="6"/>
        <v>4319.854763</v>
      </c>
      <c r="O37" s="44">
        <f t="shared" si="2"/>
        <v>1807931.364</v>
      </c>
      <c r="P37" s="11">
        <f t="shared" si="7"/>
        <v>9020.122759</v>
      </c>
      <c r="Q37" s="47">
        <f t="shared" si="8"/>
        <v>805.1621601</v>
      </c>
      <c r="R37" s="44">
        <f t="shared" si="3"/>
        <v>11.20286472</v>
      </c>
      <c r="S37" s="44">
        <f t="shared" si="4"/>
        <v>0.000006196509972</v>
      </c>
    </row>
    <row r="38">
      <c r="A38" s="52"/>
      <c r="B38" s="52"/>
      <c r="C38" s="52"/>
      <c r="D38" s="52"/>
      <c r="E38" s="52"/>
      <c r="F38" s="45">
        <f t="shared" si="5"/>
        <v>1.2676577</v>
      </c>
      <c r="G38" s="6">
        <f>config!$B$24</f>
        <v>800</v>
      </c>
      <c r="H38" s="6">
        <v>35.0</v>
      </c>
      <c r="I38" s="11">
        <v>2.0E8</v>
      </c>
      <c r="J38" s="11">
        <v>1.7E10</v>
      </c>
      <c r="K38" s="11">
        <v>1.7E10</v>
      </c>
      <c r="L38" s="11">
        <v>2.0E9</v>
      </c>
      <c r="M38" s="17">
        <f t="shared" si="1"/>
        <v>7810000917</v>
      </c>
      <c r="N38" s="11">
        <f t="shared" si="6"/>
        <v>4432.170987</v>
      </c>
      <c r="O38" s="44">
        <f t="shared" si="2"/>
        <v>1762116.34</v>
      </c>
      <c r="P38" s="11">
        <f t="shared" si="7"/>
        <v>9335.827056</v>
      </c>
      <c r="Q38" s="47">
        <f t="shared" si="8"/>
        <v>817.2395925</v>
      </c>
      <c r="R38" s="44">
        <f t="shared" si="3"/>
        <v>11.42361083</v>
      </c>
      <c r="S38" s="44">
        <f t="shared" si="4"/>
        <v>0.000006482892513</v>
      </c>
    </row>
    <row r="39">
      <c r="A39" s="52"/>
      <c r="B39" s="52"/>
      <c r="C39" s="52"/>
      <c r="D39" s="52"/>
      <c r="E39" s="52"/>
      <c r="F39" s="45">
        <f t="shared" si="5"/>
        <v>1.276531304</v>
      </c>
      <c r="G39" s="6">
        <f>config!$B$24</f>
        <v>800</v>
      </c>
      <c r="H39" s="6">
        <v>36.0</v>
      </c>
      <c r="I39" s="11">
        <v>2.0E8</v>
      </c>
      <c r="J39" s="11">
        <v>1.7E10</v>
      </c>
      <c r="K39" s="11">
        <v>1.7E10</v>
      </c>
      <c r="L39" s="11">
        <v>2.0E9</v>
      </c>
      <c r="M39" s="17">
        <f t="shared" si="1"/>
        <v>7810000921</v>
      </c>
      <c r="N39" s="11">
        <f t="shared" si="6"/>
        <v>4547.407433</v>
      </c>
      <c r="O39" s="44">
        <f t="shared" si="2"/>
        <v>1717462.32</v>
      </c>
      <c r="P39" s="11">
        <f t="shared" si="7"/>
        <v>9662.581002</v>
      </c>
      <c r="Q39" s="47">
        <f t="shared" si="8"/>
        <v>829.4981864</v>
      </c>
      <c r="R39" s="44">
        <f t="shared" si="3"/>
        <v>11.64870661</v>
      </c>
      <c r="S39" s="44">
        <f t="shared" si="4"/>
        <v>0.000006782510724</v>
      </c>
    </row>
    <row r="40">
      <c r="A40" s="52"/>
      <c r="B40" s="52"/>
      <c r="C40" s="52"/>
      <c r="D40" s="52"/>
      <c r="E40" s="52"/>
      <c r="F40" s="45">
        <f t="shared" si="5"/>
        <v>1.285467023</v>
      </c>
      <c r="G40" s="6">
        <f>config!$B$24</f>
        <v>800</v>
      </c>
      <c r="H40" s="6">
        <v>37.0</v>
      </c>
      <c r="I40" s="11">
        <v>2.0E8</v>
      </c>
      <c r="J40" s="11">
        <v>1.7E10</v>
      </c>
      <c r="K40" s="11">
        <v>1.7E10</v>
      </c>
      <c r="L40" s="11">
        <v>2.0E9</v>
      </c>
      <c r="M40" s="17">
        <f t="shared" si="1"/>
        <v>7810000924</v>
      </c>
      <c r="N40" s="11">
        <f t="shared" si="6"/>
        <v>4665.640026</v>
      </c>
      <c r="O40" s="44">
        <f t="shared" si="2"/>
        <v>1673939.884</v>
      </c>
      <c r="P40" s="11">
        <f t="shared" si="7"/>
        <v>10000.77134</v>
      </c>
      <c r="Q40" s="47">
        <f t="shared" si="8"/>
        <v>841.9406592</v>
      </c>
      <c r="R40" s="44">
        <f t="shared" si="3"/>
        <v>11.87823777</v>
      </c>
      <c r="S40" s="44">
        <f t="shared" si="4"/>
        <v>0.000007095976315</v>
      </c>
    </row>
    <row r="41">
      <c r="A41" s="52"/>
      <c r="B41" s="52"/>
      <c r="C41" s="52"/>
      <c r="D41" s="52"/>
      <c r="E41" s="52"/>
      <c r="F41" s="45">
        <f t="shared" si="5"/>
        <v>1.294465292</v>
      </c>
      <c r="G41" s="6">
        <f>config!$B$24</f>
        <v>800</v>
      </c>
      <c r="H41" s="6">
        <v>38.0</v>
      </c>
      <c r="I41" s="11">
        <v>2.0E8</v>
      </c>
      <c r="J41" s="11">
        <v>1.7E10</v>
      </c>
      <c r="K41" s="11">
        <v>1.7E10</v>
      </c>
      <c r="L41" s="11">
        <v>2.0E9</v>
      </c>
      <c r="M41" s="17">
        <f t="shared" si="1"/>
        <v>7810000928</v>
      </c>
      <c r="N41" s="11">
        <f t="shared" si="6"/>
        <v>4786.946667</v>
      </c>
      <c r="O41" s="44">
        <f t="shared" si="2"/>
        <v>1631520.356</v>
      </c>
      <c r="P41" s="11">
        <f t="shared" si="7"/>
        <v>10350.79833</v>
      </c>
      <c r="Q41" s="47">
        <f t="shared" si="8"/>
        <v>854.569769</v>
      </c>
      <c r="R41" s="44">
        <f t="shared" si="3"/>
        <v>12.11229172</v>
      </c>
      <c r="S41" s="44">
        <f t="shared" si="4"/>
        <v>0.000007423929266</v>
      </c>
    </row>
    <row r="42">
      <c r="A42" s="52"/>
      <c r="B42" s="52"/>
      <c r="C42" s="52"/>
      <c r="D42" s="52"/>
      <c r="E42" s="52"/>
      <c r="F42" s="45">
        <f t="shared" si="5"/>
        <v>1.303526549</v>
      </c>
      <c r="G42" s="6">
        <f>config!$B$24</f>
        <v>800</v>
      </c>
      <c r="H42" s="6">
        <v>39.0</v>
      </c>
      <c r="I42" s="11">
        <v>2.0E8</v>
      </c>
      <c r="J42" s="11">
        <v>1.7E10</v>
      </c>
      <c r="K42" s="11">
        <v>1.7E10</v>
      </c>
      <c r="L42" s="11">
        <v>2.0E9</v>
      </c>
      <c r="M42" s="17">
        <f t="shared" si="1"/>
        <v>7810000932</v>
      </c>
      <c r="N42" s="11">
        <f t="shared" si="6"/>
        <v>4911.40728</v>
      </c>
      <c r="O42" s="44">
        <f t="shared" si="2"/>
        <v>1590175.786</v>
      </c>
      <c r="P42" s="11">
        <f t="shared" si="7"/>
        <v>10713.07628</v>
      </c>
      <c r="Q42" s="47">
        <f t="shared" si="8"/>
        <v>867.3883156</v>
      </c>
      <c r="R42" s="44">
        <f t="shared" si="3"/>
        <v>12.35095756</v>
      </c>
      <c r="S42" s="44">
        <f t="shared" si="4"/>
        <v>0.000007767039136</v>
      </c>
    </row>
    <row r="43">
      <c r="A43" s="52"/>
      <c r="B43" s="52"/>
      <c r="C43" s="52"/>
      <c r="D43" s="52"/>
      <c r="E43" s="52"/>
      <c r="F43" s="45">
        <f t="shared" si="5"/>
        <v>1.312651235</v>
      </c>
      <c r="G43" s="6">
        <f>config!$B$24</f>
        <v>800</v>
      </c>
      <c r="H43" s="6">
        <v>40.0</v>
      </c>
      <c r="I43" s="11">
        <v>2.0E8</v>
      </c>
      <c r="J43" s="11">
        <v>1.7E10</v>
      </c>
      <c r="K43" s="11">
        <v>1.7E10</v>
      </c>
      <c r="L43" s="11">
        <v>2.0E9</v>
      </c>
      <c r="M43" s="17">
        <f t="shared" si="1"/>
        <v>7810000937</v>
      </c>
      <c r="N43" s="11">
        <f t="shared" si="6"/>
        <v>5039.10387</v>
      </c>
      <c r="O43" s="44">
        <f t="shared" si="2"/>
        <v>1549878.935</v>
      </c>
      <c r="P43" s="11">
        <f t="shared" si="7"/>
        <v>11088.03395</v>
      </c>
      <c r="Q43" s="47">
        <f t="shared" si="8"/>
        <v>880.3991403</v>
      </c>
      <c r="R43" s="44">
        <f t="shared" si="3"/>
        <v>12.59432618</v>
      </c>
      <c r="S43" s="44">
        <f t="shared" si="4"/>
        <v>0.000008126006428</v>
      </c>
    </row>
    <row r="44">
      <c r="A44" s="52"/>
      <c r="B44" s="52"/>
      <c r="C44" s="52"/>
      <c r="D44" s="52"/>
      <c r="E44" s="52"/>
      <c r="F44" s="45">
        <f t="shared" si="5"/>
        <v>1.321839794</v>
      </c>
      <c r="G44" s="6">
        <f>config!$B$24</f>
        <v>800</v>
      </c>
      <c r="H44" s="6">
        <v>41.0</v>
      </c>
      <c r="I44" s="11">
        <v>2.0E8</v>
      </c>
      <c r="J44" s="11">
        <v>1.7E10</v>
      </c>
      <c r="K44" s="11">
        <v>1.7E10</v>
      </c>
      <c r="L44" s="11">
        <v>2.0E9</v>
      </c>
      <c r="M44" s="17">
        <f t="shared" si="1"/>
        <v>7810000941</v>
      </c>
      <c r="N44" s="11">
        <f t="shared" si="6"/>
        <v>5170.12057</v>
      </c>
      <c r="O44" s="44">
        <f t="shared" si="2"/>
        <v>1510603.251</v>
      </c>
      <c r="P44" s="11">
        <f t="shared" si="7"/>
        <v>11476.11513</v>
      </c>
      <c r="Q44" s="47">
        <f t="shared" si="8"/>
        <v>893.6051274</v>
      </c>
      <c r="R44" s="44">
        <f t="shared" si="3"/>
        <v>12.84249025</v>
      </c>
      <c r="S44" s="44">
        <f t="shared" si="4"/>
        <v>0.00000850156402</v>
      </c>
    </row>
    <row r="45">
      <c r="A45" s="52"/>
      <c r="B45" s="52"/>
      <c r="C45" s="52"/>
      <c r="D45" s="52"/>
      <c r="E45" s="52"/>
      <c r="F45" s="45">
        <f t="shared" si="5"/>
        <v>1.331092672</v>
      </c>
      <c r="G45" s="6">
        <f>config!$B$24</f>
        <v>800</v>
      </c>
      <c r="H45" s="6">
        <v>42.0</v>
      </c>
      <c r="I45" s="11">
        <v>2.0E8</v>
      </c>
      <c r="J45" s="11">
        <v>1.7E10</v>
      </c>
      <c r="K45" s="11">
        <v>1.7E10</v>
      </c>
      <c r="L45" s="11">
        <v>2.0E9</v>
      </c>
      <c r="M45" s="17">
        <f t="shared" si="1"/>
        <v>7810000946</v>
      </c>
      <c r="N45" s="11">
        <f t="shared" si="6"/>
        <v>5304.543705</v>
      </c>
      <c r="O45" s="44">
        <f t="shared" si="2"/>
        <v>1472322.858</v>
      </c>
      <c r="P45" s="11">
        <f t="shared" si="7"/>
        <v>11877.77916</v>
      </c>
      <c r="Q45" s="47">
        <f t="shared" si="8"/>
        <v>907.0092043</v>
      </c>
      <c r="R45" s="44">
        <f t="shared" si="3"/>
        <v>13.09554424</v>
      </c>
      <c r="S45" s="44">
        <f t="shared" si="4"/>
        <v>0.000008894478664</v>
      </c>
    </row>
    <row r="46">
      <c r="A46" s="52"/>
      <c r="B46" s="52"/>
      <c r="C46" s="52"/>
      <c r="D46" s="52"/>
      <c r="E46" s="52"/>
      <c r="F46" s="45">
        <f t="shared" si="5"/>
        <v>1.340410321</v>
      </c>
      <c r="G46" s="6">
        <f>config!$B$24</f>
        <v>800</v>
      </c>
      <c r="H46" s="6">
        <v>43.0</v>
      </c>
      <c r="I46" s="11">
        <v>2.0E8</v>
      </c>
      <c r="J46" s="11">
        <v>1.7E10</v>
      </c>
      <c r="K46" s="11">
        <v>1.7E10</v>
      </c>
      <c r="L46" s="11">
        <v>2.0E9</v>
      </c>
      <c r="M46" s="17">
        <f t="shared" si="1"/>
        <v>7810000950</v>
      </c>
      <c r="N46" s="11">
        <f t="shared" si="6"/>
        <v>5442.461841</v>
      </c>
      <c r="O46" s="44">
        <f t="shared" si="2"/>
        <v>1435012.533</v>
      </c>
      <c r="P46" s="11">
        <f t="shared" si="7"/>
        <v>12293.50143</v>
      </c>
      <c r="Q46" s="47">
        <f t="shared" si="8"/>
        <v>920.6143424</v>
      </c>
      <c r="R46" s="44">
        <f t="shared" si="3"/>
        <v>13.35358452</v>
      </c>
      <c r="S46" s="44">
        <f t="shared" si="4"/>
        <v>0.000009305552544</v>
      </c>
    </row>
    <row r="47">
      <c r="A47" s="52"/>
      <c r="B47" s="52"/>
      <c r="C47" s="52"/>
      <c r="D47" s="52"/>
      <c r="E47" s="52"/>
      <c r="F47" s="45">
        <f t="shared" si="5"/>
        <v>1.349793193</v>
      </c>
      <c r="G47" s="6">
        <f>config!$B$24</f>
        <v>800</v>
      </c>
      <c r="H47" s="6">
        <v>44.0</v>
      </c>
      <c r="I47" s="11">
        <v>2.0E8</v>
      </c>
      <c r="J47" s="11">
        <v>1.7E10</v>
      </c>
      <c r="K47" s="11">
        <v>1.7E10</v>
      </c>
      <c r="L47" s="11">
        <v>2.0E9</v>
      </c>
      <c r="M47" s="17">
        <f t="shared" si="1"/>
        <v>7810000955</v>
      </c>
      <c r="N47" s="11">
        <f t="shared" si="6"/>
        <v>5583.965849</v>
      </c>
      <c r="O47" s="44">
        <f t="shared" si="2"/>
        <v>1398647.693</v>
      </c>
      <c r="P47" s="11">
        <f t="shared" si="7"/>
        <v>12723.77398</v>
      </c>
      <c r="Q47" s="47">
        <f t="shared" si="8"/>
        <v>934.4235575</v>
      </c>
      <c r="R47" s="44">
        <f t="shared" si="3"/>
        <v>13.61670934</v>
      </c>
      <c r="S47" s="44">
        <f t="shared" si="4"/>
        <v>0.000009735624922</v>
      </c>
    </row>
    <row r="48">
      <c r="A48" s="52"/>
      <c r="B48" s="52"/>
      <c r="C48" s="52"/>
      <c r="D48" s="52"/>
      <c r="E48" s="52"/>
      <c r="F48" s="45">
        <f t="shared" si="5"/>
        <v>1.359241746</v>
      </c>
      <c r="G48" s="6">
        <f>config!$B$24</f>
        <v>800</v>
      </c>
      <c r="H48" s="6">
        <v>45.0</v>
      </c>
      <c r="I48" s="11">
        <v>2.0E8</v>
      </c>
      <c r="J48" s="11">
        <v>1.7E10</v>
      </c>
      <c r="K48" s="11">
        <v>1.7E10</v>
      </c>
      <c r="L48" s="11">
        <v>2.0E9</v>
      </c>
      <c r="M48" s="17">
        <f t="shared" si="1"/>
        <v>7810000960</v>
      </c>
      <c r="N48" s="11">
        <f t="shared" si="6"/>
        <v>5729.148961</v>
      </c>
      <c r="O48" s="44">
        <f t="shared" si="2"/>
        <v>1363204.38</v>
      </c>
      <c r="P48" s="11">
        <f t="shared" si="7"/>
        <v>13169.10607</v>
      </c>
      <c r="Q48" s="47">
        <f t="shared" si="8"/>
        <v>948.4399109</v>
      </c>
      <c r="R48" s="44">
        <f t="shared" si="3"/>
        <v>13.88501888</v>
      </c>
      <c r="S48" s="44">
        <f t="shared" si="4"/>
        <v>0.00001018557385</v>
      </c>
    </row>
    <row r="49">
      <c r="A49" s="52"/>
      <c r="B49" s="52"/>
      <c r="C49" s="52"/>
      <c r="D49" s="52"/>
      <c r="E49" s="52"/>
      <c r="F49" s="45">
        <f t="shared" si="5"/>
        <v>1.368756438</v>
      </c>
      <c r="G49" s="6">
        <f>config!$B$24</f>
        <v>800</v>
      </c>
      <c r="H49" s="6">
        <v>46.0</v>
      </c>
      <c r="I49" s="11">
        <v>2.0E8</v>
      </c>
      <c r="J49" s="11">
        <v>1.7E10</v>
      </c>
      <c r="K49" s="11">
        <v>1.7E10</v>
      </c>
      <c r="L49" s="11">
        <v>2.0E9</v>
      </c>
      <c r="M49" s="17">
        <f t="shared" si="1"/>
        <v>7810000965</v>
      </c>
      <c r="N49" s="11">
        <f t="shared" si="6"/>
        <v>5878.106834</v>
      </c>
      <c r="O49" s="44">
        <f t="shared" si="2"/>
        <v>1328659.241</v>
      </c>
      <c r="P49" s="11">
        <f t="shared" si="7"/>
        <v>13630.02479</v>
      </c>
      <c r="Q49" s="47">
        <f t="shared" si="8"/>
        <v>962.6665096</v>
      </c>
      <c r="R49" s="44">
        <f t="shared" si="3"/>
        <v>14.15861532</v>
      </c>
      <c r="S49" s="44">
        <f t="shared" si="4"/>
        <v>0.00001065631795</v>
      </c>
    </row>
    <row r="50">
      <c r="A50" s="52"/>
      <c r="B50" s="52"/>
      <c r="C50" s="52"/>
      <c r="D50" s="52"/>
      <c r="E50" s="52"/>
      <c r="F50" s="45">
        <f t="shared" si="5"/>
        <v>1.378337733</v>
      </c>
      <c r="G50" s="6">
        <f>config!$B$24</f>
        <v>800</v>
      </c>
      <c r="H50" s="6">
        <v>47.0</v>
      </c>
      <c r="I50" s="11">
        <v>2.0E8</v>
      </c>
      <c r="J50" s="11">
        <v>1.7E10</v>
      </c>
      <c r="K50" s="11">
        <v>1.7E10</v>
      </c>
      <c r="L50" s="11">
        <v>2.0E9</v>
      </c>
      <c r="M50" s="17">
        <f t="shared" si="1"/>
        <v>7810000970</v>
      </c>
      <c r="N50" s="11">
        <f t="shared" si="6"/>
        <v>6030.937612</v>
      </c>
      <c r="O50" s="44">
        <f t="shared" si="2"/>
        <v>1294989.515</v>
      </c>
      <c r="P50" s="11">
        <f t="shared" si="7"/>
        <v>14107.07565</v>
      </c>
      <c r="Q50" s="47">
        <f t="shared" si="8"/>
        <v>977.1065072</v>
      </c>
      <c r="R50" s="44">
        <f t="shared" si="3"/>
        <v>14.43760281</v>
      </c>
      <c r="S50" s="44">
        <f t="shared" si="4"/>
        <v>0.00001114881831</v>
      </c>
    </row>
    <row r="51">
      <c r="A51" s="52"/>
      <c r="B51" s="52"/>
      <c r="C51" s="52"/>
      <c r="D51" s="52"/>
      <c r="E51" s="52"/>
      <c r="F51" s="45">
        <f t="shared" si="5"/>
        <v>1.387986097</v>
      </c>
      <c r="G51" s="6">
        <f>config!$B$24</f>
        <v>800</v>
      </c>
      <c r="H51" s="6">
        <v>48.0</v>
      </c>
      <c r="I51" s="11">
        <v>2.0E8</v>
      </c>
      <c r="J51" s="11">
        <v>1.7E10</v>
      </c>
      <c r="K51" s="11">
        <v>1.7E10</v>
      </c>
      <c r="L51" s="11">
        <v>2.0E9</v>
      </c>
      <c r="M51" s="17">
        <f t="shared" si="1"/>
        <v>7810000976</v>
      </c>
      <c r="N51" s="11">
        <f t="shared" si="6"/>
        <v>6187.74199</v>
      </c>
      <c r="O51" s="44">
        <f t="shared" si="2"/>
        <v>1262173.017</v>
      </c>
      <c r="P51" s="11">
        <f t="shared" si="7"/>
        <v>14600.8233</v>
      </c>
      <c r="Q51" s="47">
        <f t="shared" si="8"/>
        <v>991.7631048</v>
      </c>
      <c r="R51" s="44">
        <f t="shared" si="3"/>
        <v>14.72208759</v>
      </c>
      <c r="S51" s="44">
        <f t="shared" si="4"/>
        <v>0.00001166408044</v>
      </c>
    </row>
    <row r="52">
      <c r="A52" s="52"/>
      <c r="B52" s="52"/>
      <c r="C52" s="52"/>
      <c r="D52" s="52"/>
      <c r="E52" s="52"/>
      <c r="F52" s="45">
        <f t="shared" si="5"/>
        <v>1.397702</v>
      </c>
      <c r="G52" s="6">
        <f>config!$B$24</f>
        <v>800</v>
      </c>
      <c r="H52" s="6">
        <v>49.0</v>
      </c>
      <c r="I52" s="11">
        <v>2.0E8</v>
      </c>
      <c r="J52" s="11">
        <v>1.7E10</v>
      </c>
      <c r="K52" s="11">
        <v>1.7E10</v>
      </c>
      <c r="L52" s="11">
        <v>2.0E9</v>
      </c>
      <c r="M52" s="17">
        <f t="shared" si="1"/>
        <v>7810000981</v>
      </c>
      <c r="N52" s="11">
        <f t="shared" si="6"/>
        <v>6348.623282</v>
      </c>
      <c r="O52" s="44">
        <f t="shared" si="2"/>
        <v>1230188.127</v>
      </c>
      <c r="P52" s="11">
        <f t="shared" si="7"/>
        <v>15111.85212</v>
      </c>
      <c r="Q52" s="47">
        <f t="shared" si="8"/>
        <v>1006.639551</v>
      </c>
      <c r="R52" s="44">
        <f t="shared" si="3"/>
        <v>15.01217799</v>
      </c>
      <c r="S52" s="44">
        <f t="shared" si="4"/>
        <v>0.0000122031563</v>
      </c>
    </row>
    <row r="53">
      <c r="A53" s="52"/>
      <c r="B53" s="52"/>
      <c r="C53" s="52"/>
      <c r="D53" s="52"/>
      <c r="E53" s="52"/>
      <c r="F53" s="45">
        <f t="shared" si="5"/>
        <v>1.407485914</v>
      </c>
      <c r="G53" s="6">
        <f>config!$B$24</f>
        <v>800</v>
      </c>
      <c r="H53" s="6">
        <v>50.0</v>
      </c>
      <c r="I53" s="11">
        <v>2.0E8</v>
      </c>
      <c r="J53" s="11">
        <v>1.7E10</v>
      </c>
      <c r="K53" s="11">
        <v>1.7E10</v>
      </c>
      <c r="L53" s="11">
        <v>2.0E9</v>
      </c>
      <c r="M53" s="17">
        <f t="shared" si="1"/>
        <v>7810000987</v>
      </c>
      <c r="N53" s="11">
        <f t="shared" si="6"/>
        <v>6513.687487</v>
      </c>
      <c r="O53" s="44">
        <f t="shared" si="2"/>
        <v>1199013.77</v>
      </c>
      <c r="P53" s="11">
        <f t="shared" si="7"/>
        <v>15640.76694</v>
      </c>
      <c r="Q53" s="47">
        <f t="shared" si="8"/>
        <v>1021.739145</v>
      </c>
      <c r="R53" s="44">
        <f t="shared" si="3"/>
        <v>15.30798445</v>
      </c>
      <c r="S53" s="44">
        <f t="shared" si="4"/>
        <v>0.0000127671465</v>
      </c>
    </row>
    <row r="54">
      <c r="A54" s="52"/>
      <c r="B54" s="52"/>
      <c r="C54" s="52"/>
      <c r="D54" s="52"/>
      <c r="E54" s="52"/>
      <c r="F54" s="45">
        <f t="shared" si="5"/>
        <v>1.417338315</v>
      </c>
      <c r="G54" s="6">
        <f>config!$B$24</f>
        <v>800</v>
      </c>
      <c r="H54" s="6">
        <v>51.0</v>
      </c>
      <c r="I54" s="11">
        <v>2.0E8</v>
      </c>
      <c r="J54" s="11">
        <v>1.7E10</v>
      </c>
      <c r="K54" s="11">
        <v>1.7E10</v>
      </c>
      <c r="L54" s="11">
        <v>2.0E9</v>
      </c>
      <c r="M54" s="17">
        <f t="shared" si="1"/>
        <v>7810000993</v>
      </c>
      <c r="N54" s="11">
        <f t="shared" si="6"/>
        <v>6683.043362</v>
      </c>
      <c r="O54" s="44">
        <f t="shared" si="2"/>
        <v>1168629.406</v>
      </c>
      <c r="P54" s="11">
        <f t="shared" si="7"/>
        <v>16188.19378</v>
      </c>
      <c r="Q54" s="47">
        <f t="shared" si="8"/>
        <v>1037.065232</v>
      </c>
      <c r="R54" s="44">
        <f t="shared" si="3"/>
        <v>15.60961961</v>
      </c>
      <c r="S54" s="44">
        <f t="shared" si="4"/>
        <v>0.00001335720249</v>
      </c>
    </row>
    <row r="55">
      <c r="A55" s="52"/>
      <c r="B55" s="52"/>
      <c r="C55" s="52"/>
      <c r="D55" s="52"/>
      <c r="E55" s="52"/>
      <c r="F55" s="45">
        <f t="shared" si="5"/>
        <v>1.427259683</v>
      </c>
      <c r="G55" s="6">
        <f>config!$B$24</f>
        <v>800</v>
      </c>
      <c r="H55" s="6">
        <v>52.0</v>
      </c>
      <c r="I55" s="11">
        <v>2.0E8</v>
      </c>
      <c r="J55" s="11">
        <v>1.7E10</v>
      </c>
      <c r="K55" s="11">
        <v>1.7E10</v>
      </c>
      <c r="L55" s="11">
        <v>2.0E9</v>
      </c>
      <c r="M55" s="17">
        <f t="shared" si="1"/>
        <v>7810000999</v>
      </c>
      <c r="N55" s="11">
        <f t="shared" si="6"/>
        <v>6856.802489</v>
      </c>
      <c r="O55" s="44">
        <f t="shared" si="2"/>
        <v>1139015.016</v>
      </c>
      <c r="P55" s="11">
        <f t="shared" si="7"/>
        <v>16754.78057</v>
      </c>
      <c r="Q55" s="47">
        <f t="shared" si="8"/>
        <v>1052.62121</v>
      </c>
      <c r="R55" s="44">
        <f t="shared" si="3"/>
        <v>15.91719833</v>
      </c>
      <c r="S55" s="44">
        <f t="shared" si="4"/>
        <v>0.00001397452895</v>
      </c>
    </row>
    <row r="56">
      <c r="A56" s="52"/>
      <c r="B56" s="52"/>
      <c r="C56" s="52"/>
      <c r="D56" s="52"/>
      <c r="E56" s="52"/>
      <c r="F56" s="45">
        <f t="shared" si="5"/>
        <v>1.437250501</v>
      </c>
      <c r="G56" s="6">
        <f>config!$B$24</f>
        <v>800</v>
      </c>
      <c r="H56" s="6">
        <v>53.0</v>
      </c>
      <c r="I56" s="11">
        <v>2.0E8</v>
      </c>
      <c r="J56" s="11">
        <v>1.7E10</v>
      </c>
      <c r="K56" s="11">
        <v>1.7E10</v>
      </c>
      <c r="L56" s="11">
        <v>2.0E9</v>
      </c>
      <c r="M56" s="17">
        <f t="shared" si="1"/>
        <v>7810001006</v>
      </c>
      <c r="N56" s="11">
        <f t="shared" si="6"/>
        <v>7035.079354</v>
      </c>
      <c r="O56" s="44">
        <f t="shared" si="2"/>
        <v>1110151.089</v>
      </c>
      <c r="P56" s="11">
        <f t="shared" si="7"/>
        <v>17341.19789</v>
      </c>
      <c r="Q56" s="47">
        <f t="shared" si="8"/>
        <v>1068.410528</v>
      </c>
      <c r="R56" s="44">
        <f t="shared" si="3"/>
        <v>16.2308377</v>
      </c>
      <c r="S56" s="44">
        <f t="shared" si="4"/>
        <v>0.00001462038624</v>
      </c>
    </row>
    <row r="57">
      <c r="A57" s="52"/>
      <c r="B57" s="52"/>
      <c r="C57" s="52"/>
      <c r="D57" s="52"/>
      <c r="E57" s="52"/>
      <c r="F57" s="45">
        <f t="shared" si="5"/>
        <v>1.447311255</v>
      </c>
      <c r="G57" s="6">
        <f>config!$B$24</f>
        <v>800</v>
      </c>
      <c r="H57" s="6">
        <v>54.0</v>
      </c>
      <c r="I57" s="11">
        <v>2.0E8</v>
      </c>
      <c r="J57" s="11">
        <v>1.7E10</v>
      </c>
      <c r="K57" s="11">
        <v>1.7E10</v>
      </c>
      <c r="L57" s="11">
        <v>2.0E9</v>
      </c>
      <c r="M57" s="17">
        <f t="shared" si="1"/>
        <v>7810001012</v>
      </c>
      <c r="N57" s="11">
        <f t="shared" si="6"/>
        <v>7217.991417</v>
      </c>
      <c r="O57" s="44">
        <f t="shared" si="2"/>
        <v>1082018.606</v>
      </c>
      <c r="P57" s="11">
        <f t="shared" si="7"/>
        <v>17948.13981</v>
      </c>
      <c r="Q57" s="47">
        <f t="shared" si="8"/>
        <v>1084.436686</v>
      </c>
      <c r="R57" s="44">
        <f t="shared" si="3"/>
        <v>16.55065716</v>
      </c>
      <c r="S57" s="44">
        <f t="shared" si="4"/>
        <v>0.00001529609294</v>
      </c>
    </row>
    <row r="58">
      <c r="A58" s="52"/>
      <c r="B58" s="52"/>
      <c r="C58" s="52"/>
      <c r="D58" s="52"/>
      <c r="E58" s="52"/>
      <c r="F58" s="45">
        <f t="shared" si="5"/>
        <v>1.457442434</v>
      </c>
      <c r="G58" s="6">
        <f>config!$B$24</f>
        <v>800</v>
      </c>
      <c r="H58" s="6">
        <v>55.0</v>
      </c>
      <c r="I58" s="11">
        <v>2.0E8</v>
      </c>
      <c r="J58" s="11">
        <v>1.7E10</v>
      </c>
      <c r="K58" s="11">
        <v>1.7E10</v>
      </c>
      <c r="L58" s="11">
        <v>2.0E9</v>
      </c>
      <c r="M58" s="17">
        <f t="shared" si="1"/>
        <v>7810001019</v>
      </c>
      <c r="N58" s="11">
        <f t="shared" si="6"/>
        <v>7405.659194</v>
      </c>
      <c r="O58" s="44">
        <f t="shared" si="2"/>
        <v>1054599.032</v>
      </c>
      <c r="P58" s="11">
        <f t="shared" si="7"/>
        <v>18576.32471</v>
      </c>
      <c r="Q58" s="47">
        <f t="shared" si="8"/>
        <v>1100.703237</v>
      </c>
      <c r="R58" s="44">
        <f t="shared" si="3"/>
        <v>16.87677849</v>
      </c>
      <c r="S58" s="44">
        <f t="shared" si="4"/>
        <v>0.00001600302861</v>
      </c>
    </row>
    <row r="59">
      <c r="A59" s="52"/>
      <c r="B59" s="52"/>
      <c r="C59" s="52"/>
      <c r="D59" s="52"/>
      <c r="E59" s="52"/>
      <c r="F59" s="45">
        <f t="shared" si="5"/>
        <v>1.467644531</v>
      </c>
      <c r="G59" s="6">
        <f>config!$B$24</f>
        <v>800</v>
      </c>
      <c r="H59" s="6">
        <v>56.0</v>
      </c>
      <c r="I59" s="11">
        <v>2.0E8</v>
      </c>
      <c r="J59" s="11">
        <v>1.7E10</v>
      </c>
      <c r="K59" s="11">
        <v>1.7E10</v>
      </c>
      <c r="L59" s="11">
        <v>2.0E9</v>
      </c>
      <c r="M59" s="17">
        <f t="shared" si="1"/>
        <v>7810001026</v>
      </c>
      <c r="N59" s="11">
        <f t="shared" si="6"/>
        <v>7598.206333</v>
      </c>
      <c r="O59" s="44">
        <f t="shared" si="2"/>
        <v>1027874.301</v>
      </c>
      <c r="P59" s="11">
        <f t="shared" si="7"/>
        <v>19226.49607</v>
      </c>
      <c r="Q59" s="47">
        <f t="shared" si="8"/>
        <v>1117.213785</v>
      </c>
      <c r="R59" s="44">
        <f t="shared" si="3"/>
        <v>17.20932585</v>
      </c>
      <c r="S59" s="44">
        <f t="shared" si="4"/>
        <v>0.00001674263655</v>
      </c>
    </row>
    <row r="60">
      <c r="A60" s="52"/>
      <c r="B60" s="52"/>
      <c r="C60" s="52"/>
      <c r="D60" s="52"/>
      <c r="E60" s="52"/>
      <c r="F60" s="45">
        <f t="shared" si="5"/>
        <v>1.477918042</v>
      </c>
      <c r="G60" s="6">
        <f>config!$B$24</f>
        <v>800</v>
      </c>
      <c r="H60" s="6">
        <v>57.0</v>
      </c>
      <c r="I60" s="11">
        <v>2.0E8</v>
      </c>
      <c r="J60" s="11">
        <v>1.7E10</v>
      </c>
      <c r="K60" s="11">
        <v>1.7E10</v>
      </c>
      <c r="L60" s="11">
        <v>2.0E9</v>
      </c>
      <c r="M60" s="17">
        <f t="shared" si="1"/>
        <v>7810001033</v>
      </c>
      <c r="N60" s="11">
        <f t="shared" si="6"/>
        <v>7795.759697</v>
      </c>
      <c r="O60" s="44">
        <f t="shared" si="2"/>
        <v>1001826.805</v>
      </c>
      <c r="P60" s="11">
        <f t="shared" si="7"/>
        <v>19899.42343</v>
      </c>
      <c r="Q60" s="47">
        <f t="shared" si="8"/>
        <v>1133.971992</v>
      </c>
      <c r="R60" s="44">
        <f t="shared" si="3"/>
        <v>17.54842586</v>
      </c>
      <c r="S60" s="44">
        <f t="shared" si="4"/>
        <v>0.00001751642676</v>
      </c>
    </row>
    <row r="61">
      <c r="A61" s="52"/>
      <c r="B61" s="52"/>
      <c r="C61" s="52"/>
      <c r="D61" s="52"/>
      <c r="E61" s="52"/>
      <c r="F61" s="45">
        <f t="shared" si="5"/>
        <v>1.488263469</v>
      </c>
      <c r="G61" s="6">
        <f>config!$B$24</f>
        <v>800</v>
      </c>
      <c r="H61" s="6">
        <v>58.0</v>
      </c>
      <c r="I61" s="11">
        <v>2.0E8</v>
      </c>
      <c r="J61" s="11">
        <v>1.7E10</v>
      </c>
      <c r="K61" s="11">
        <v>1.7E10</v>
      </c>
      <c r="L61" s="11">
        <v>2.0E9</v>
      </c>
      <c r="M61" s="17">
        <f t="shared" si="1"/>
        <v>7810001041</v>
      </c>
      <c r="N61" s="11">
        <f t="shared" si="6"/>
        <v>7998.44945</v>
      </c>
      <c r="O61" s="44">
        <f t="shared" si="2"/>
        <v>976439.3824</v>
      </c>
      <c r="P61" s="11">
        <f t="shared" si="7"/>
        <v>20595.90325</v>
      </c>
      <c r="Q61" s="47">
        <f t="shared" si="8"/>
        <v>1150.981572</v>
      </c>
      <c r="R61" s="44">
        <f t="shared" si="3"/>
        <v>17.89420765</v>
      </c>
      <c r="S61" s="44">
        <f t="shared" si="4"/>
        <v>0.00001832597904</v>
      </c>
    </row>
    <row r="62">
      <c r="A62" s="52"/>
      <c r="B62" s="52"/>
      <c r="C62" s="52"/>
      <c r="D62" s="52"/>
      <c r="E62" s="52"/>
      <c r="F62" s="45">
        <f t="shared" si="5"/>
        <v>1.498681313</v>
      </c>
      <c r="G62" s="6">
        <f>config!$B$24</f>
        <v>800</v>
      </c>
      <c r="H62" s="6">
        <v>59.0</v>
      </c>
      <c r="I62" s="11">
        <v>2.0E8</v>
      </c>
      <c r="J62" s="11">
        <v>1.7E10</v>
      </c>
      <c r="K62" s="11">
        <v>1.7E10</v>
      </c>
      <c r="L62" s="11">
        <v>2.0E9</v>
      </c>
      <c r="M62" s="17">
        <f t="shared" si="1"/>
        <v>7810001049</v>
      </c>
      <c r="N62" s="11">
        <f t="shared" si="6"/>
        <v>8206.409135</v>
      </c>
      <c r="O62" s="44">
        <f t="shared" si="2"/>
        <v>951695.3054</v>
      </c>
      <c r="P62" s="11">
        <f t="shared" si="7"/>
        <v>21316.75987</v>
      </c>
      <c r="Q62" s="47">
        <f t="shared" si="8"/>
        <v>1168.246295</v>
      </c>
      <c r="R62" s="44">
        <f t="shared" si="3"/>
        <v>18.24680288</v>
      </c>
      <c r="S62" s="44">
        <f t="shared" si="4"/>
        <v>0.00001917294619</v>
      </c>
    </row>
    <row r="63">
      <c r="A63" s="52"/>
      <c r="B63" s="52"/>
      <c r="C63" s="52"/>
      <c r="D63" s="52"/>
      <c r="E63" s="52"/>
      <c r="F63" s="45">
        <f t="shared" si="5"/>
        <v>1.509172082</v>
      </c>
      <c r="G63" s="6">
        <f>config!$B$24</f>
        <v>800</v>
      </c>
      <c r="H63" s="6">
        <v>60.0</v>
      </c>
      <c r="I63" s="11">
        <v>2.0E8</v>
      </c>
      <c r="J63" s="11">
        <v>1.7E10</v>
      </c>
      <c r="K63" s="11">
        <v>1.7E10</v>
      </c>
      <c r="L63" s="11">
        <v>2.0E9</v>
      </c>
      <c r="M63" s="17">
        <f t="shared" si="1"/>
        <v>7810001057</v>
      </c>
      <c r="N63" s="11">
        <f t="shared" si="6"/>
        <v>8419.775773</v>
      </c>
      <c r="O63" s="44">
        <f t="shared" si="2"/>
        <v>927578.2714</v>
      </c>
      <c r="P63" s="11">
        <f t="shared" si="7"/>
        <v>22062.84646</v>
      </c>
      <c r="Q63" s="47">
        <f t="shared" si="8"/>
        <v>1185.76999</v>
      </c>
      <c r="R63" s="44">
        <f t="shared" si="3"/>
        <v>18.60634579</v>
      </c>
      <c r="S63" s="44">
        <f t="shared" si="4"/>
        <v>0.00002005905741</v>
      </c>
    </row>
    <row r="64">
      <c r="A64" s="52"/>
      <c r="B64" s="52"/>
      <c r="C64" s="52"/>
      <c r="D64" s="52"/>
      <c r="E64" s="52"/>
      <c r="F64" s="45">
        <f t="shared" si="5"/>
        <v>1.519736287</v>
      </c>
      <c r="G64" s="6">
        <f>config!$B$24</f>
        <v>800</v>
      </c>
      <c r="H64" s="6">
        <v>61.0</v>
      </c>
      <c r="I64" s="11">
        <v>2.0E8</v>
      </c>
      <c r="J64" s="11">
        <v>1.7E10</v>
      </c>
      <c r="K64" s="11">
        <v>1.7E10</v>
      </c>
      <c r="L64" s="11">
        <v>2.0E9</v>
      </c>
      <c r="M64" s="17">
        <f t="shared" si="1"/>
        <v>7810001065</v>
      </c>
      <c r="N64" s="11">
        <f t="shared" si="6"/>
        <v>8638.689943</v>
      </c>
      <c r="O64" s="44">
        <f t="shared" si="2"/>
        <v>904072.3902</v>
      </c>
      <c r="P64" s="11">
        <f t="shared" si="7"/>
        <v>22835.04609</v>
      </c>
      <c r="Q64" s="47">
        <f t="shared" si="8"/>
        <v>1203.55654</v>
      </c>
      <c r="R64" s="44">
        <f t="shared" si="3"/>
        <v>18.9729733</v>
      </c>
      <c r="S64" s="44">
        <f t="shared" si="4"/>
        <v>0.0000209861218</v>
      </c>
    </row>
    <row r="65">
      <c r="A65" s="52"/>
      <c r="B65" s="52"/>
      <c r="C65" s="52"/>
      <c r="D65" s="52"/>
      <c r="E65" s="52"/>
      <c r="F65" s="45">
        <f t="shared" si="5"/>
        <v>1.530374441</v>
      </c>
      <c r="G65" s="6">
        <f>config!$B$24</f>
        <v>800</v>
      </c>
      <c r="H65" s="6">
        <v>62.0</v>
      </c>
      <c r="I65" s="11">
        <v>2.0E8</v>
      </c>
      <c r="J65" s="11">
        <v>1.7E10</v>
      </c>
      <c r="K65" s="11">
        <v>1.7E10</v>
      </c>
      <c r="L65" s="11">
        <v>2.0E9</v>
      </c>
      <c r="M65" s="17">
        <f t="shared" si="1"/>
        <v>7810001073</v>
      </c>
      <c r="N65" s="11">
        <f t="shared" si="6"/>
        <v>8863.295881</v>
      </c>
      <c r="O65" s="44">
        <f t="shared" si="2"/>
        <v>881162.1746</v>
      </c>
      <c r="P65" s="11">
        <f t="shared" si="7"/>
        <v>23634.2727</v>
      </c>
      <c r="Q65" s="47">
        <f t="shared" si="8"/>
        <v>1221.609888</v>
      </c>
      <c r="R65" s="44">
        <f t="shared" si="3"/>
        <v>19.34682499</v>
      </c>
      <c r="S65" s="44">
        <f t="shared" si="4"/>
        <v>0.00002195603209</v>
      </c>
    </row>
    <row r="66">
      <c r="A66" s="52"/>
      <c r="B66" s="52"/>
      <c r="C66" s="52"/>
      <c r="D66" s="52"/>
      <c r="E66" s="52"/>
      <c r="F66" s="45">
        <f t="shared" si="5"/>
        <v>1.541087062</v>
      </c>
      <c r="G66" s="6">
        <f>config!$B$24</f>
        <v>800</v>
      </c>
      <c r="H66" s="6">
        <v>63.0</v>
      </c>
      <c r="I66" s="11">
        <v>2.0E8</v>
      </c>
      <c r="J66" s="11">
        <v>1.7E10</v>
      </c>
      <c r="K66" s="11">
        <v>1.7E10</v>
      </c>
      <c r="L66" s="11">
        <v>2.0E9</v>
      </c>
      <c r="M66" s="17">
        <f t="shared" si="1"/>
        <v>7810001082</v>
      </c>
      <c r="N66" s="11">
        <f t="shared" si="6"/>
        <v>9093.741574</v>
      </c>
      <c r="O66" s="44">
        <f t="shared" si="2"/>
        <v>858832.5298</v>
      </c>
      <c r="P66" s="11">
        <f t="shared" si="7"/>
        <v>24461.47225</v>
      </c>
      <c r="Q66" s="47">
        <f t="shared" si="8"/>
        <v>1239.934036</v>
      </c>
      <c r="R66" s="44">
        <f t="shared" si="3"/>
        <v>19.72804321</v>
      </c>
      <c r="S66" s="44">
        <f t="shared" si="4"/>
        <v>0.00002297076849</v>
      </c>
    </row>
    <row r="67">
      <c r="A67" s="52"/>
      <c r="B67" s="52"/>
      <c r="C67" s="52"/>
      <c r="D67" s="52"/>
      <c r="E67" s="52"/>
      <c r="F67" s="45">
        <f t="shared" si="5"/>
        <v>1.551874671</v>
      </c>
      <c r="G67" s="6">
        <f>config!$B$24</f>
        <v>800</v>
      </c>
      <c r="H67" s="6">
        <v>64.0</v>
      </c>
      <c r="I67" s="11">
        <v>2.0E8</v>
      </c>
      <c r="J67" s="11">
        <v>1.7E10</v>
      </c>
      <c r="K67" s="11">
        <v>1.7E10</v>
      </c>
      <c r="L67" s="11">
        <v>2.0E9</v>
      </c>
      <c r="M67" s="17">
        <f t="shared" si="1"/>
        <v>7810001091</v>
      </c>
      <c r="N67" s="11">
        <f t="shared" si="6"/>
        <v>9330.178855</v>
      </c>
      <c r="O67" s="44">
        <f t="shared" si="2"/>
        <v>837068.7435</v>
      </c>
      <c r="P67" s="11">
        <f t="shared" si="7"/>
        <v>25317.62378</v>
      </c>
      <c r="Q67" s="47">
        <f t="shared" si="8"/>
        <v>1258.533047</v>
      </c>
      <c r="R67" s="44">
        <f t="shared" si="3"/>
        <v>20.11677313</v>
      </c>
      <c r="S67" s="44">
        <f t="shared" si="4"/>
        <v>0.0000240324027</v>
      </c>
    </row>
    <row r="68">
      <c r="A68" s="52"/>
      <c r="B68" s="52"/>
      <c r="C68" s="52"/>
      <c r="D68" s="52"/>
      <c r="E68" s="52"/>
      <c r="F68" s="45">
        <f t="shared" si="5"/>
        <v>1.562737794</v>
      </c>
      <c r="G68" s="6">
        <f>config!$B$24</f>
        <v>800</v>
      </c>
      <c r="H68" s="6">
        <v>65.0</v>
      </c>
      <c r="I68" s="11">
        <v>2.0E8</v>
      </c>
      <c r="J68" s="11">
        <v>1.7E10</v>
      </c>
      <c r="K68" s="11">
        <v>1.7E10</v>
      </c>
      <c r="L68" s="11">
        <v>2.0E9</v>
      </c>
      <c r="M68" s="17">
        <f t="shared" si="1"/>
        <v>7810001100</v>
      </c>
      <c r="N68" s="11">
        <f t="shared" si="6"/>
        <v>9572.763505</v>
      </c>
      <c r="O68" s="44">
        <f t="shared" si="2"/>
        <v>815856.4761</v>
      </c>
      <c r="P68" s="11">
        <f t="shared" si="7"/>
        <v>26203.74061</v>
      </c>
      <c r="Q68" s="47">
        <f t="shared" si="8"/>
        <v>1277.411042</v>
      </c>
      <c r="R68" s="44">
        <f t="shared" si="3"/>
        <v>20.51316275</v>
      </c>
      <c r="S68" s="44">
        <f t="shared" si="4"/>
        <v>0.00002514310218</v>
      </c>
    </row>
    <row r="69">
      <c r="A69" s="52"/>
      <c r="B69" s="52"/>
      <c r="C69" s="52"/>
      <c r="D69" s="52"/>
      <c r="E69" s="52"/>
      <c r="F69" s="45">
        <f t="shared" si="5"/>
        <v>1.573676958</v>
      </c>
      <c r="G69" s="6">
        <f>config!$B$24</f>
        <v>800</v>
      </c>
      <c r="H69" s="6">
        <v>66.0</v>
      </c>
      <c r="I69" s="11">
        <v>2.0E8</v>
      </c>
      <c r="J69" s="11">
        <v>1.7E10</v>
      </c>
      <c r="K69" s="11">
        <v>1.7E10</v>
      </c>
      <c r="L69" s="11">
        <v>2.0E9</v>
      </c>
      <c r="M69" s="17">
        <f t="shared" si="1"/>
        <v>7810001110</v>
      </c>
      <c r="N69" s="11">
        <f t="shared" si="6"/>
        <v>9821.655357</v>
      </c>
      <c r="O69" s="44">
        <f t="shared" si="2"/>
        <v>795181.7516</v>
      </c>
      <c r="P69" s="11">
        <f t="shared" si="7"/>
        <v>27120.87153</v>
      </c>
      <c r="Q69" s="47">
        <f t="shared" si="8"/>
        <v>1296.572208</v>
      </c>
      <c r="R69" s="44">
        <f t="shared" si="3"/>
        <v>20.917363</v>
      </c>
      <c r="S69" s="44">
        <f t="shared" si="4"/>
        <v>0.00002630513459</v>
      </c>
    </row>
    <row r="70">
      <c r="A70" s="52"/>
      <c r="B70" s="52"/>
      <c r="C70" s="52"/>
      <c r="D70" s="52"/>
      <c r="E70" s="52"/>
      <c r="F70" s="45">
        <f t="shared" si="5"/>
        <v>1.584692697</v>
      </c>
      <c r="G70" s="6">
        <f>config!$B$24</f>
        <v>800</v>
      </c>
      <c r="H70" s="6">
        <v>67.0</v>
      </c>
      <c r="I70" s="11">
        <v>2.0E8</v>
      </c>
      <c r="J70" s="11">
        <v>1.7E10</v>
      </c>
      <c r="K70" s="11">
        <v>1.7E10</v>
      </c>
      <c r="L70" s="11">
        <v>2.0E9</v>
      </c>
      <c r="M70" s="17">
        <f t="shared" si="1"/>
        <v>7810001120</v>
      </c>
      <c r="N70" s="11">
        <f t="shared" si="6"/>
        <v>10077.0184</v>
      </c>
      <c r="O70" s="44">
        <f t="shared" si="2"/>
        <v>775030.9479</v>
      </c>
      <c r="P70" s="11">
        <f t="shared" si="7"/>
        <v>28070.10203</v>
      </c>
      <c r="Q70" s="47">
        <f t="shared" si="8"/>
        <v>1316.020791</v>
      </c>
      <c r="R70" s="44">
        <f t="shared" si="3"/>
        <v>21.32952779</v>
      </c>
      <c r="S70" s="44">
        <f t="shared" si="4"/>
        <v>0.00002752087235</v>
      </c>
    </row>
    <row r="71">
      <c r="A71" s="52"/>
      <c r="B71" s="52"/>
      <c r="C71" s="52"/>
      <c r="D71" s="52"/>
      <c r="E71" s="52"/>
      <c r="F71" s="45">
        <f t="shared" si="5"/>
        <v>1.595785546</v>
      </c>
      <c r="G71" s="6">
        <f>config!$B$24</f>
        <v>800</v>
      </c>
      <c r="H71" s="6">
        <v>68.0</v>
      </c>
      <c r="I71" s="11">
        <v>2.0E8</v>
      </c>
      <c r="J71" s="11">
        <v>1.7E10</v>
      </c>
      <c r="K71" s="11">
        <v>1.7E10</v>
      </c>
      <c r="L71" s="11">
        <v>2.0E9</v>
      </c>
      <c r="M71" s="17">
        <f t="shared" si="1"/>
        <v>7810001130</v>
      </c>
      <c r="N71" s="11">
        <f t="shared" si="6"/>
        <v>10339.02087</v>
      </c>
      <c r="O71" s="44">
        <f t="shared" si="2"/>
        <v>755390.7885</v>
      </c>
      <c r="P71" s="11">
        <f t="shared" si="7"/>
        <v>29052.5556</v>
      </c>
      <c r="Q71" s="47">
        <f t="shared" si="8"/>
        <v>1335.761103</v>
      </c>
      <c r="R71" s="44">
        <f t="shared" si="3"/>
        <v>21.74981405</v>
      </c>
      <c r="S71" s="44">
        <f t="shared" si="4"/>
        <v>0.00002879279756</v>
      </c>
    </row>
    <row r="72">
      <c r="A72" s="52"/>
      <c r="B72" s="52"/>
      <c r="C72" s="52"/>
      <c r="D72" s="52"/>
      <c r="E72" s="52"/>
      <c r="F72" s="45">
        <f t="shared" si="5"/>
        <v>1.606956045</v>
      </c>
      <c r="G72" s="6">
        <f>config!$B$24</f>
        <v>800</v>
      </c>
      <c r="H72" s="6">
        <v>69.0</v>
      </c>
      <c r="I72" s="11">
        <v>2.0E8</v>
      </c>
      <c r="J72" s="11">
        <v>1.7E10</v>
      </c>
      <c r="K72" s="11">
        <v>1.7E10</v>
      </c>
      <c r="L72" s="11">
        <v>2.0E9</v>
      </c>
      <c r="M72" s="17">
        <f t="shared" si="1"/>
        <v>7810001141</v>
      </c>
      <c r="N72" s="11">
        <f t="shared" si="6"/>
        <v>10607.83542</v>
      </c>
      <c r="O72" s="44">
        <f t="shared" si="2"/>
        <v>736248.3328</v>
      </c>
      <c r="P72" s="11">
        <f t="shared" si="7"/>
        <v>30069.39505</v>
      </c>
      <c r="Q72" s="47">
        <f t="shared" si="8"/>
        <v>1355.79752</v>
      </c>
      <c r="R72" s="44">
        <f t="shared" si="3"/>
        <v>22.17838181</v>
      </c>
      <c r="S72" s="44">
        <f t="shared" si="4"/>
        <v>0.00003012350701</v>
      </c>
    </row>
    <row r="73">
      <c r="A73" s="52"/>
      <c r="B73" s="52"/>
      <c r="C73" s="52"/>
      <c r="D73" s="52"/>
      <c r="E73" s="52"/>
      <c r="F73" s="45">
        <f t="shared" si="5"/>
        <v>1.618204737</v>
      </c>
      <c r="G73" s="6">
        <f>config!$B$24</f>
        <v>800</v>
      </c>
      <c r="H73" s="6">
        <v>70.0</v>
      </c>
      <c r="I73" s="11">
        <v>2.0E8</v>
      </c>
      <c r="J73" s="11">
        <v>1.7E10</v>
      </c>
      <c r="K73" s="11">
        <v>1.7E10</v>
      </c>
      <c r="L73" s="11">
        <v>2.0E9</v>
      </c>
      <c r="M73" s="17">
        <f t="shared" si="1"/>
        <v>7810001152</v>
      </c>
      <c r="N73" s="11">
        <f t="shared" si="6"/>
        <v>10883.63914</v>
      </c>
      <c r="O73" s="44">
        <f t="shared" si="2"/>
        <v>717590.9687</v>
      </c>
      <c r="P73" s="11">
        <f t="shared" si="7"/>
        <v>31121.82388</v>
      </c>
      <c r="Q73" s="47">
        <f t="shared" si="8"/>
        <v>1376.134482</v>
      </c>
      <c r="R73" s="44">
        <f t="shared" si="3"/>
        <v>22.61539426</v>
      </c>
      <c r="S73" s="44">
        <f t="shared" si="4"/>
        <v>0.00003151571752</v>
      </c>
    </row>
    <row r="74">
      <c r="A74" s="52"/>
      <c r="B74" s="52"/>
      <c r="C74" s="52"/>
      <c r="D74" s="52"/>
      <c r="E74" s="52"/>
      <c r="F74" s="45">
        <f t="shared" si="5"/>
        <v>1.62953217</v>
      </c>
      <c r="G74" s="6">
        <f>config!$B$24</f>
        <v>800</v>
      </c>
      <c r="H74" s="6">
        <v>71.0</v>
      </c>
      <c r="I74" s="11">
        <v>2.0E8</v>
      </c>
      <c r="J74" s="11">
        <v>1.7E10</v>
      </c>
      <c r="K74" s="11">
        <v>1.7E10</v>
      </c>
      <c r="L74" s="11">
        <v>2.0E9</v>
      </c>
      <c r="M74" s="17">
        <f t="shared" si="1"/>
        <v>7810001163</v>
      </c>
      <c r="N74" s="11">
        <f t="shared" si="6"/>
        <v>11166.61376</v>
      </c>
      <c r="O74" s="44">
        <f t="shared" si="2"/>
        <v>699406.4032</v>
      </c>
      <c r="P74" s="11">
        <f t="shared" si="7"/>
        <v>32211.08771</v>
      </c>
      <c r="Q74" s="47">
        <f t="shared" si="8"/>
        <v>1396.7765</v>
      </c>
      <c r="R74" s="44">
        <f t="shared" si="3"/>
        <v>23.06101779</v>
      </c>
      <c r="S74" s="44">
        <f t="shared" si="4"/>
        <v>0.00003297227147</v>
      </c>
    </row>
    <row r="75">
      <c r="A75" s="52"/>
      <c r="B75" s="52"/>
      <c r="C75" s="52"/>
      <c r="D75" s="52"/>
      <c r="E75" s="52"/>
      <c r="F75" s="45">
        <f t="shared" si="5"/>
        <v>1.640938896</v>
      </c>
      <c r="G75" s="6">
        <f>config!$B$24</f>
        <v>800</v>
      </c>
      <c r="H75" s="6">
        <v>72.0</v>
      </c>
      <c r="I75" s="11">
        <v>2.0E8</v>
      </c>
      <c r="J75" s="11">
        <v>1.7E10</v>
      </c>
      <c r="K75" s="11">
        <v>1.7E10</v>
      </c>
      <c r="L75" s="11">
        <v>2.0E9</v>
      </c>
      <c r="M75" s="17">
        <f t="shared" si="1"/>
        <v>7810001174</v>
      </c>
      <c r="N75" s="11">
        <f t="shared" si="6"/>
        <v>11456.94571</v>
      </c>
      <c r="O75" s="44">
        <f t="shared" si="2"/>
        <v>681682.6552</v>
      </c>
      <c r="P75" s="11">
        <f t="shared" si="7"/>
        <v>33338.47578</v>
      </c>
      <c r="Q75" s="47">
        <f t="shared" si="8"/>
        <v>1417.728147</v>
      </c>
      <c r="R75" s="44">
        <f t="shared" si="3"/>
        <v>23.51542209</v>
      </c>
      <c r="S75" s="44">
        <f t="shared" si="4"/>
        <v>0.0000344961426</v>
      </c>
    </row>
    <row r="76">
      <c r="A76" s="52"/>
      <c r="B76" s="52"/>
      <c r="C76" s="52"/>
      <c r="D76" s="52"/>
      <c r="E76" s="52"/>
      <c r="F76" s="45">
        <f t="shared" si="5"/>
        <v>1.652425468</v>
      </c>
      <c r="G76" s="6">
        <f>config!$B$24</f>
        <v>800</v>
      </c>
      <c r="H76" s="6">
        <v>73.0</v>
      </c>
      <c r="I76" s="11">
        <v>2.0E8</v>
      </c>
      <c r="J76" s="11">
        <v>1.7E10</v>
      </c>
      <c r="K76" s="11">
        <v>1.7E10</v>
      </c>
      <c r="L76" s="11">
        <v>2.0E9</v>
      </c>
      <c r="M76" s="17">
        <f t="shared" si="1"/>
        <v>7810001186</v>
      </c>
      <c r="N76" s="11">
        <f t="shared" si="6"/>
        <v>11754.8263</v>
      </c>
      <c r="O76" s="44">
        <f t="shared" si="2"/>
        <v>664408.047</v>
      </c>
      <c r="P76" s="11">
        <f t="shared" si="7"/>
        <v>34505.32243</v>
      </c>
      <c r="Q76" s="47">
        <f t="shared" si="8"/>
        <v>1438.994069</v>
      </c>
      <c r="R76" s="44">
        <f t="shared" si="3"/>
        <v>23.97878016</v>
      </c>
      <c r="S76" s="44">
        <f t="shared" si="4"/>
        <v>0.00003609044211</v>
      </c>
    </row>
    <row r="77">
      <c r="A77" s="52"/>
      <c r="B77" s="52"/>
      <c r="C77" s="52"/>
      <c r="D77" s="52"/>
      <c r="E77" s="52"/>
      <c r="F77" s="45">
        <f t="shared" si="5"/>
        <v>1.663992446</v>
      </c>
      <c r="G77" s="6">
        <f>config!$B$24</f>
        <v>800</v>
      </c>
      <c r="H77" s="6">
        <v>74.0</v>
      </c>
      <c r="I77" s="11">
        <v>2.0E8</v>
      </c>
      <c r="J77" s="11">
        <v>1.7E10</v>
      </c>
      <c r="K77" s="11">
        <v>1.7E10</v>
      </c>
      <c r="L77" s="11">
        <v>2.0E9</v>
      </c>
      <c r="M77" s="17">
        <f t="shared" si="1"/>
        <v>7810001199</v>
      </c>
      <c r="N77" s="11">
        <f t="shared" si="6"/>
        <v>12060.45179</v>
      </c>
      <c r="O77" s="44">
        <f t="shared" si="2"/>
        <v>647571.197</v>
      </c>
      <c r="P77" s="11">
        <f t="shared" si="7"/>
        <v>35713.00872</v>
      </c>
      <c r="Q77" s="47">
        <f t="shared" si="8"/>
        <v>1460.57898</v>
      </c>
      <c r="R77" s="44">
        <f t="shared" si="3"/>
        <v>24.45126844</v>
      </c>
      <c r="S77" s="44">
        <f t="shared" si="4"/>
        <v>0.00003775842494</v>
      </c>
    </row>
    <row r="78">
      <c r="A78" s="52"/>
      <c r="B78" s="52"/>
      <c r="C78" s="52"/>
      <c r="D78" s="52"/>
      <c r="E78" s="52"/>
      <c r="F78" s="45">
        <f t="shared" si="5"/>
        <v>1.675640393</v>
      </c>
      <c r="G78" s="6">
        <f>config!$B$24</f>
        <v>800</v>
      </c>
      <c r="H78" s="6">
        <v>75.0</v>
      </c>
      <c r="I78" s="11">
        <v>2.0E8</v>
      </c>
      <c r="J78" s="11">
        <v>1.7E10</v>
      </c>
      <c r="K78" s="11">
        <v>1.7E10</v>
      </c>
      <c r="L78" s="11">
        <v>2.0E9</v>
      </c>
      <c r="M78" s="17">
        <f t="shared" si="1"/>
        <v>7810001212</v>
      </c>
      <c r="N78" s="11">
        <f t="shared" si="6"/>
        <v>12374.02353</v>
      </c>
      <c r="O78" s="44">
        <f t="shared" si="2"/>
        <v>631161.0117</v>
      </c>
      <c r="P78" s="11">
        <f t="shared" si="7"/>
        <v>36962.96402</v>
      </c>
      <c r="Q78" s="47">
        <f t="shared" si="8"/>
        <v>1482.487665</v>
      </c>
      <c r="R78" s="44">
        <f t="shared" si="3"/>
        <v>24.93306683</v>
      </c>
      <c r="S78" s="44">
        <f t="shared" si="4"/>
        <v>0.00003950349652</v>
      </c>
    </row>
    <row r="79">
      <c r="A79" s="52"/>
      <c r="B79" s="52"/>
      <c r="C79" s="52"/>
      <c r="D79" s="52"/>
      <c r="E79" s="52"/>
      <c r="F79" s="45">
        <f t="shared" si="5"/>
        <v>1.687369876</v>
      </c>
      <c r="G79" s="6">
        <f>config!$B$24</f>
        <v>800</v>
      </c>
      <c r="H79" s="6">
        <v>76.0</v>
      </c>
      <c r="I79" s="11">
        <v>2.0E8</v>
      </c>
      <c r="J79" s="11">
        <v>1.7E10</v>
      </c>
      <c r="K79" s="11">
        <v>1.7E10</v>
      </c>
      <c r="L79" s="11">
        <v>2.0E9</v>
      </c>
      <c r="M79" s="17">
        <f t="shared" si="1"/>
        <v>7810001225</v>
      </c>
      <c r="N79" s="11">
        <f t="shared" si="6"/>
        <v>12695.74814</v>
      </c>
      <c r="O79" s="44">
        <f t="shared" si="2"/>
        <v>615166.6791</v>
      </c>
      <c r="P79" s="11">
        <f t="shared" si="7"/>
        <v>38256.66777</v>
      </c>
      <c r="Q79" s="47">
        <f t="shared" si="8"/>
        <v>1504.72498</v>
      </c>
      <c r="R79" s="44">
        <f t="shared" si="3"/>
        <v>25.42435879</v>
      </c>
      <c r="S79" s="44">
        <f t="shared" si="4"/>
        <v>0.00004132921962</v>
      </c>
    </row>
    <row r="80">
      <c r="A80" s="52"/>
      <c r="B80" s="52"/>
      <c r="C80" s="52"/>
      <c r="D80" s="52"/>
      <c r="E80" s="52"/>
      <c r="F80" s="45">
        <f t="shared" si="5"/>
        <v>1.699181465</v>
      </c>
      <c r="G80" s="6">
        <f>config!$B$24</f>
        <v>800</v>
      </c>
      <c r="H80" s="6">
        <v>77.0</v>
      </c>
      <c r="I80" s="11">
        <v>2.0E8</v>
      </c>
      <c r="J80" s="11">
        <v>1.7E10</v>
      </c>
      <c r="K80" s="11">
        <v>1.7E10</v>
      </c>
      <c r="L80" s="11">
        <v>2.0E9</v>
      </c>
      <c r="M80" s="17">
        <f t="shared" si="1"/>
        <v>7810001238</v>
      </c>
      <c r="N80" s="11">
        <f t="shared" si="6"/>
        <v>13025.8376</v>
      </c>
      <c r="O80" s="44">
        <f t="shared" si="2"/>
        <v>599577.661</v>
      </c>
      <c r="P80" s="11">
        <f t="shared" si="7"/>
        <v>39595.65114</v>
      </c>
      <c r="Q80" s="47">
        <f t="shared" si="8"/>
        <v>1527.295855</v>
      </c>
      <c r="R80" s="44">
        <f t="shared" si="3"/>
        <v>25.92533137</v>
      </c>
      <c r="S80" s="44">
        <f t="shared" si="4"/>
        <v>0.00004323932171</v>
      </c>
    </row>
    <row r="81">
      <c r="A81" s="52"/>
      <c r="B81" s="52"/>
      <c r="C81" s="52"/>
      <c r="D81" s="52"/>
      <c r="E81" s="52"/>
      <c r="F81" s="45">
        <f t="shared" si="5"/>
        <v>1.711075735</v>
      </c>
      <c r="G81" s="6">
        <f>config!$B$24</f>
        <v>800</v>
      </c>
      <c r="H81" s="6">
        <v>78.0</v>
      </c>
      <c r="I81" s="11">
        <v>2.0E8</v>
      </c>
      <c r="J81" s="11">
        <v>1.7E10</v>
      </c>
      <c r="K81" s="11">
        <v>1.7E10</v>
      </c>
      <c r="L81" s="11">
        <v>2.0E9</v>
      </c>
      <c r="M81" s="17">
        <f t="shared" si="1"/>
        <v>7810001252</v>
      </c>
      <c r="N81" s="11">
        <f t="shared" si="6"/>
        <v>13364.50937</v>
      </c>
      <c r="O81" s="44">
        <f t="shared" si="2"/>
        <v>584383.6863</v>
      </c>
      <c r="P81" s="11">
        <f t="shared" si="7"/>
        <v>40981.49893</v>
      </c>
      <c r="Q81" s="47">
        <f t="shared" si="8"/>
        <v>1550.205293</v>
      </c>
      <c r="R81" s="44">
        <f t="shared" si="3"/>
        <v>26.43617534</v>
      </c>
      <c r="S81" s="44">
        <f t="shared" si="4"/>
        <v>0.00004523770249</v>
      </c>
    </row>
    <row r="82">
      <c r="A82" s="52"/>
      <c r="B82" s="52"/>
      <c r="C82" s="52"/>
      <c r="D82" s="52"/>
      <c r="E82" s="52"/>
      <c r="F82" s="45">
        <f t="shared" si="5"/>
        <v>1.723053265</v>
      </c>
      <c r="G82" s="6">
        <f>config!$B$24</f>
        <v>800</v>
      </c>
      <c r="H82" s="6">
        <v>79.0</v>
      </c>
      <c r="I82" s="11">
        <v>2.0E8</v>
      </c>
      <c r="J82" s="11">
        <v>1.7E10</v>
      </c>
      <c r="K82" s="11">
        <v>1.7E10</v>
      </c>
      <c r="L82" s="11">
        <v>2.0E9</v>
      </c>
      <c r="M82" s="17">
        <f t="shared" si="1"/>
        <v>7810001267</v>
      </c>
      <c r="N82" s="11">
        <f t="shared" si="6"/>
        <v>13711.98662</v>
      </c>
      <c r="O82" s="44">
        <f t="shared" si="2"/>
        <v>569574.744</v>
      </c>
      <c r="P82" s="11">
        <f t="shared" si="7"/>
        <v>42415.85139</v>
      </c>
      <c r="Q82" s="47">
        <f t="shared" si="8"/>
        <v>1573.458372</v>
      </c>
      <c r="R82" s="44">
        <f t="shared" si="3"/>
        <v>26.9570852</v>
      </c>
      <c r="S82" s="44">
        <f t="shared" si="4"/>
        <v>0.00004732844194</v>
      </c>
    </row>
    <row r="83">
      <c r="A83" s="52"/>
      <c r="B83" s="52"/>
      <c r="C83" s="52"/>
      <c r="D83" s="52"/>
      <c r="E83" s="52"/>
      <c r="F83" s="45">
        <f t="shared" si="5"/>
        <v>1.735114638</v>
      </c>
      <c r="G83" s="6">
        <f>config!$B$24</f>
        <v>800</v>
      </c>
      <c r="H83" s="6">
        <v>80.0</v>
      </c>
      <c r="I83" s="11">
        <v>2.0E8</v>
      </c>
      <c r="J83" s="11">
        <v>1.7E10</v>
      </c>
      <c r="K83" s="11">
        <v>1.7E10</v>
      </c>
      <c r="L83" s="11">
        <v>2.0E9</v>
      </c>
      <c r="M83" s="17">
        <f t="shared" si="1"/>
        <v>7810001282</v>
      </c>
      <c r="N83" s="11">
        <f t="shared" si="6"/>
        <v>14068.49827</v>
      </c>
      <c r="O83" s="44">
        <f t="shared" si="2"/>
        <v>555141.0771</v>
      </c>
      <c r="P83" s="11">
        <f t="shared" si="7"/>
        <v>43900.40619</v>
      </c>
      <c r="Q83" s="47">
        <f t="shared" si="8"/>
        <v>1597.060248</v>
      </c>
      <c r="R83" s="44">
        <f t="shared" si="3"/>
        <v>27.48825929</v>
      </c>
      <c r="S83" s="44">
        <f t="shared" si="4"/>
        <v>0.00004951580855</v>
      </c>
    </row>
    <row r="84">
      <c r="A84" s="52"/>
      <c r="B84" s="52"/>
      <c r="C84" s="52"/>
      <c r="D84" s="52"/>
      <c r="E84" s="52"/>
      <c r="F84" s="45">
        <f t="shared" si="5"/>
        <v>1.747260441</v>
      </c>
      <c r="G84" s="6">
        <f>config!$B$24</f>
        <v>800</v>
      </c>
      <c r="H84" s="6">
        <v>81.0</v>
      </c>
      <c r="I84" s="11">
        <v>2.0E8</v>
      </c>
      <c r="J84" s="11">
        <v>1.7E10</v>
      </c>
      <c r="K84" s="11">
        <v>1.7E10</v>
      </c>
      <c r="L84" s="11">
        <v>2.0E9</v>
      </c>
      <c r="M84" s="17">
        <f t="shared" si="1"/>
        <v>7810001297</v>
      </c>
      <c r="N84" s="11">
        <f t="shared" si="6"/>
        <v>14434.27922</v>
      </c>
      <c r="O84" s="44">
        <f t="shared" si="2"/>
        <v>541073.1756</v>
      </c>
      <c r="P84" s="11">
        <f t="shared" si="7"/>
        <v>45436.9204</v>
      </c>
      <c r="Q84" s="47">
        <f t="shared" si="8"/>
        <v>1621.016151</v>
      </c>
      <c r="R84" s="44">
        <f t="shared" si="3"/>
        <v>28.02989987</v>
      </c>
      <c r="S84" s="44">
        <f t="shared" si="4"/>
        <v>0.00005180426813</v>
      </c>
    </row>
    <row r="85">
      <c r="A85" s="52"/>
      <c r="B85" s="52"/>
      <c r="C85" s="52"/>
      <c r="D85" s="52"/>
      <c r="E85" s="52"/>
      <c r="F85" s="45">
        <f t="shared" si="5"/>
        <v>1.759491264</v>
      </c>
      <c r="G85" s="6">
        <f>config!$B$24</f>
        <v>800</v>
      </c>
      <c r="H85" s="6">
        <v>82.0</v>
      </c>
      <c r="I85" s="11">
        <v>2.0E8</v>
      </c>
      <c r="J85" s="11">
        <v>1.7E10</v>
      </c>
      <c r="K85" s="11">
        <v>1.7E10</v>
      </c>
      <c r="L85" s="11">
        <v>2.0E9</v>
      </c>
      <c r="M85" s="17">
        <f t="shared" si="1"/>
        <v>7810001313</v>
      </c>
      <c r="N85" s="11">
        <f t="shared" si="6"/>
        <v>14809.57048</v>
      </c>
      <c r="O85" s="44">
        <f t="shared" si="2"/>
        <v>527361.7707</v>
      </c>
      <c r="P85" s="11">
        <f t="shared" si="7"/>
        <v>47027.21262</v>
      </c>
      <c r="Q85" s="47">
        <f t="shared" si="8"/>
        <v>1645.331393</v>
      </c>
      <c r="R85" s="44">
        <f t="shared" si="3"/>
        <v>28.58221317</v>
      </c>
      <c r="S85" s="44">
        <f t="shared" si="4"/>
        <v>0.00005419849287</v>
      </c>
    </row>
    <row r="86">
      <c r="A86" s="52"/>
      <c r="B86" s="52"/>
      <c r="C86" s="52"/>
      <c r="D86" s="52"/>
      <c r="E86" s="52"/>
      <c r="F86" s="45">
        <f t="shared" si="5"/>
        <v>1.771807703</v>
      </c>
      <c r="G86" s="6">
        <f>config!$B$24</f>
        <v>800</v>
      </c>
      <c r="H86" s="6">
        <v>83.0</v>
      </c>
      <c r="I86" s="11">
        <v>2.0E8</v>
      </c>
      <c r="J86" s="11">
        <v>1.7E10</v>
      </c>
      <c r="K86" s="11">
        <v>1.7E10</v>
      </c>
      <c r="L86" s="11">
        <v>2.0E9</v>
      </c>
      <c r="M86" s="17">
        <f t="shared" si="1"/>
        <v>7810001329</v>
      </c>
      <c r="N86" s="11">
        <f t="shared" si="6"/>
        <v>15194.61932</v>
      </c>
      <c r="O86" s="44">
        <f t="shared" si="2"/>
        <v>513997.8282</v>
      </c>
      <c r="P86" s="11">
        <f t="shared" si="7"/>
        <v>48673.16506</v>
      </c>
      <c r="Q86" s="47">
        <f t="shared" si="8"/>
        <v>1670.011364</v>
      </c>
      <c r="R86" s="44">
        <f t="shared" si="3"/>
        <v>29.14540949</v>
      </c>
      <c r="S86" s="44">
        <f t="shared" si="4"/>
        <v>0.00005670337088</v>
      </c>
    </row>
    <row r="87">
      <c r="A87" s="52"/>
      <c r="B87" s="52"/>
      <c r="C87" s="52"/>
      <c r="D87" s="52"/>
      <c r="E87" s="52"/>
      <c r="F87" s="45">
        <f t="shared" si="5"/>
        <v>1.784210357</v>
      </c>
      <c r="G87" s="6">
        <f>config!$B$24</f>
        <v>800</v>
      </c>
      <c r="H87" s="6">
        <v>84.0</v>
      </c>
      <c r="I87" s="11">
        <v>2.0E8</v>
      </c>
      <c r="J87" s="11">
        <v>1.7E10</v>
      </c>
      <c r="K87" s="11">
        <v>1.7E10</v>
      </c>
      <c r="L87" s="11">
        <v>2.0E9</v>
      </c>
      <c r="M87" s="17">
        <f t="shared" si="1"/>
        <v>7810001346</v>
      </c>
      <c r="N87" s="11">
        <f t="shared" si="6"/>
        <v>15589.67942</v>
      </c>
      <c r="O87" s="44">
        <f t="shared" si="2"/>
        <v>500972.5432</v>
      </c>
      <c r="P87" s="11">
        <f t="shared" si="7"/>
        <v>50376.72584</v>
      </c>
      <c r="Q87" s="47">
        <f t="shared" si="8"/>
        <v>1695.061535</v>
      </c>
      <c r="R87" s="44">
        <f t="shared" si="3"/>
        <v>29.71970327</v>
      </c>
      <c r="S87" s="44">
        <f t="shared" si="4"/>
        <v>0.00005932401619</v>
      </c>
    </row>
    <row r="88">
      <c r="A88" s="52"/>
      <c r="B88" s="52"/>
      <c r="C88" s="52"/>
      <c r="D88" s="52"/>
      <c r="E88" s="52"/>
      <c r="F88" s="45">
        <f t="shared" si="5"/>
        <v>1.796699829</v>
      </c>
      <c r="G88" s="6">
        <f>config!$B$24</f>
        <v>800</v>
      </c>
      <c r="H88" s="6">
        <v>85.0</v>
      </c>
      <c r="I88" s="11">
        <v>2.0E8</v>
      </c>
      <c r="J88" s="11">
        <v>1.7E10</v>
      </c>
      <c r="K88" s="11">
        <v>1.7E10</v>
      </c>
      <c r="L88" s="11">
        <v>2.0E9</v>
      </c>
      <c r="M88" s="17">
        <f t="shared" si="1"/>
        <v>7810001364</v>
      </c>
      <c r="N88" s="11">
        <f t="shared" si="6"/>
        <v>15995.01108</v>
      </c>
      <c r="O88" s="44">
        <f t="shared" si="2"/>
        <v>488277.3337</v>
      </c>
      <c r="P88" s="11">
        <f t="shared" si="7"/>
        <v>52139.91124</v>
      </c>
      <c r="Q88" s="47">
        <f t="shared" si="8"/>
        <v>1720.487458</v>
      </c>
      <c r="R88" s="44">
        <f t="shared" si="3"/>
        <v>30.30531319</v>
      </c>
      <c r="S88" s="44">
        <f t="shared" si="4"/>
        <v>0.00006206577921</v>
      </c>
    </row>
    <row r="89">
      <c r="A89" s="52"/>
      <c r="B89" s="52"/>
      <c r="C89" s="52"/>
      <c r="D89" s="52"/>
      <c r="E89" s="52"/>
      <c r="F89" s="45">
        <f t="shared" si="5"/>
        <v>1.809276728</v>
      </c>
      <c r="G89" s="6">
        <f>config!$B$24</f>
        <v>800</v>
      </c>
      <c r="H89" s="6">
        <v>86.0</v>
      </c>
      <c r="I89" s="11">
        <v>2.0E8</v>
      </c>
      <c r="J89" s="11">
        <v>1.7E10</v>
      </c>
      <c r="K89" s="11">
        <v>1.7E10</v>
      </c>
      <c r="L89" s="11">
        <v>2.0E9</v>
      </c>
      <c r="M89" s="17">
        <f t="shared" si="1"/>
        <v>7810001382</v>
      </c>
      <c r="N89" s="11">
        <f t="shared" si="6"/>
        <v>16410.88137</v>
      </c>
      <c r="O89" s="44">
        <f t="shared" si="2"/>
        <v>475903.8351</v>
      </c>
      <c r="P89" s="11">
        <f t="shared" si="7"/>
        <v>53964.80814</v>
      </c>
      <c r="Q89" s="47">
        <f t="shared" si="8"/>
        <v>1746.29477</v>
      </c>
      <c r="R89" s="44">
        <f t="shared" si="3"/>
        <v>30.90246221</v>
      </c>
      <c r="S89" s="44">
        <f t="shared" si="4"/>
        <v>0.00006493425758</v>
      </c>
    </row>
    <row r="90">
      <c r="A90" s="52"/>
      <c r="B90" s="52"/>
      <c r="C90" s="52"/>
      <c r="D90" s="52"/>
      <c r="E90" s="52"/>
      <c r="F90" s="45">
        <f t="shared" si="5"/>
        <v>1.821941665</v>
      </c>
      <c r="G90" s="6">
        <f>config!$B$24</f>
        <v>800</v>
      </c>
      <c r="H90" s="6">
        <v>87.0</v>
      </c>
      <c r="I90" s="11">
        <v>2.0E8</v>
      </c>
      <c r="J90" s="11">
        <v>1.7E10</v>
      </c>
      <c r="K90" s="11">
        <v>1.7E10</v>
      </c>
      <c r="L90" s="11">
        <v>2.0E9</v>
      </c>
      <c r="M90" s="17">
        <f t="shared" si="1"/>
        <v>7810001401</v>
      </c>
      <c r="N90" s="11">
        <f t="shared" si="6"/>
        <v>16837.56429</v>
      </c>
      <c r="O90" s="44">
        <f t="shared" si="2"/>
        <v>463843.895</v>
      </c>
      <c r="P90" s="11">
        <f t="shared" si="7"/>
        <v>55853.57642</v>
      </c>
      <c r="Q90" s="47">
        <f t="shared" si="8"/>
        <v>1772.489191</v>
      </c>
      <c r="R90" s="44">
        <f t="shared" si="3"/>
        <v>31.51137772</v>
      </c>
      <c r="S90" s="44">
        <f t="shared" si="4"/>
        <v>0.00006793530769</v>
      </c>
    </row>
    <row r="91">
      <c r="A91" s="52"/>
      <c r="B91" s="52"/>
      <c r="C91" s="52"/>
      <c r="D91" s="52"/>
      <c r="E91" s="52"/>
      <c r="F91" s="45">
        <f t="shared" si="5"/>
        <v>1.834695257</v>
      </c>
      <c r="G91" s="6">
        <f>config!$B$24</f>
        <v>800</v>
      </c>
      <c r="H91" s="6">
        <v>88.0</v>
      </c>
      <c r="I91" s="11">
        <v>2.0E8</v>
      </c>
      <c r="J91" s="11">
        <v>1.7E10</v>
      </c>
      <c r="K91" s="11">
        <v>1.7E10</v>
      </c>
      <c r="L91" s="11">
        <v>2.0E9</v>
      </c>
      <c r="M91" s="17">
        <f t="shared" si="1"/>
        <v>7810001420</v>
      </c>
      <c r="N91" s="11">
        <f t="shared" si="6"/>
        <v>17275.34096</v>
      </c>
      <c r="O91" s="44">
        <f t="shared" si="2"/>
        <v>452089.5674</v>
      </c>
      <c r="P91" s="11">
        <f t="shared" si="7"/>
        <v>57808.4516</v>
      </c>
      <c r="Q91" s="47">
        <f t="shared" si="8"/>
        <v>1799.076529</v>
      </c>
      <c r="R91" s="44">
        <f t="shared" si="3"/>
        <v>32.13229157</v>
      </c>
      <c r="S91" s="44">
        <f t="shared" si="4"/>
        <v>0.00007107505656</v>
      </c>
    </row>
    <row r="92">
      <c r="A92" s="52"/>
      <c r="B92" s="52"/>
      <c r="C92" s="52"/>
      <c r="D92" s="52"/>
      <c r="E92" s="52"/>
      <c r="F92" s="45">
        <f t="shared" si="5"/>
        <v>1.847538123</v>
      </c>
      <c r="G92" s="6">
        <f>config!$B$24</f>
        <v>800</v>
      </c>
      <c r="H92" s="6">
        <v>89.0</v>
      </c>
      <c r="I92" s="11">
        <v>2.0E8</v>
      </c>
      <c r="J92" s="11">
        <v>1.7E10</v>
      </c>
      <c r="K92" s="11">
        <v>1.7E10</v>
      </c>
      <c r="L92" s="11">
        <v>2.0E9</v>
      </c>
      <c r="M92" s="17">
        <f t="shared" si="1"/>
        <v>7810001440</v>
      </c>
      <c r="N92" s="11">
        <f t="shared" si="6"/>
        <v>17724.49982</v>
      </c>
      <c r="O92" s="44">
        <f t="shared" si="2"/>
        <v>440633.1077</v>
      </c>
      <c r="P92" s="11">
        <f t="shared" si="7"/>
        <v>59831.7474</v>
      </c>
      <c r="Q92" s="47">
        <f t="shared" si="8"/>
        <v>1826.062677</v>
      </c>
      <c r="R92" s="44">
        <f t="shared" si="3"/>
        <v>32.76544017</v>
      </c>
      <c r="S92" s="44">
        <f t="shared" si="4"/>
        <v>0.00007435991441</v>
      </c>
    </row>
    <row r="93">
      <c r="A93" s="52"/>
      <c r="B93" s="52"/>
      <c r="C93" s="52"/>
      <c r="D93" s="52"/>
      <c r="E93" s="52"/>
      <c r="F93" s="45">
        <f t="shared" si="5"/>
        <v>1.86047089</v>
      </c>
      <c r="G93" s="6">
        <f>config!$B$24</f>
        <v>800</v>
      </c>
      <c r="H93" s="6">
        <v>90.0</v>
      </c>
      <c r="I93" s="11">
        <v>2.0E8</v>
      </c>
      <c r="J93" s="11">
        <v>1.7E10</v>
      </c>
      <c r="K93" s="11">
        <v>1.7E10</v>
      </c>
      <c r="L93" s="11">
        <v>2.0E9</v>
      </c>
      <c r="M93" s="17">
        <f t="shared" si="1"/>
        <v>7810001460</v>
      </c>
      <c r="N93" s="11">
        <f t="shared" si="6"/>
        <v>18185.33682</v>
      </c>
      <c r="O93" s="44">
        <f t="shared" si="2"/>
        <v>429466.9677</v>
      </c>
      <c r="P93" s="11">
        <f t="shared" si="7"/>
        <v>61925.85856</v>
      </c>
      <c r="Q93" s="47">
        <f t="shared" si="8"/>
        <v>1853.453617</v>
      </c>
      <c r="R93" s="44">
        <f t="shared" si="3"/>
        <v>33.41106461</v>
      </c>
      <c r="S93" s="44">
        <f t="shared" si="4"/>
        <v>0.00007779658769</v>
      </c>
    </row>
    <row r="94">
      <c r="A94" s="52"/>
      <c r="B94" s="52"/>
      <c r="C94" s="52"/>
      <c r="D94" s="52"/>
      <c r="E94" s="52"/>
      <c r="F94" s="45">
        <f t="shared" si="5"/>
        <v>1.873494187</v>
      </c>
      <c r="G94" s="6">
        <f>config!$B$24</f>
        <v>800</v>
      </c>
      <c r="H94" s="6">
        <v>91.0</v>
      </c>
      <c r="I94" s="11">
        <v>2.0E8</v>
      </c>
      <c r="J94" s="11">
        <v>1.7E10</v>
      </c>
      <c r="K94" s="11">
        <v>1.7E10</v>
      </c>
      <c r="L94" s="11">
        <v>2.0E9</v>
      </c>
      <c r="M94" s="17">
        <f t="shared" si="1"/>
        <v>7810001481</v>
      </c>
      <c r="N94" s="11">
        <f t="shared" si="6"/>
        <v>18658.15558</v>
      </c>
      <c r="O94" s="44">
        <f t="shared" si="2"/>
        <v>418583.7903</v>
      </c>
      <c r="P94" s="11">
        <f t="shared" si="7"/>
        <v>64093.26361</v>
      </c>
      <c r="Q94" s="47">
        <f t="shared" si="8"/>
        <v>1881.255422</v>
      </c>
      <c r="R94" s="44">
        <f t="shared" si="3"/>
        <v>34.06941071</v>
      </c>
      <c r="S94" s="44">
        <f t="shared" si="4"/>
        <v>0.00008139209281</v>
      </c>
    </row>
    <row r="95">
      <c r="A95" s="52"/>
      <c r="B95" s="52"/>
      <c r="C95" s="52"/>
      <c r="D95" s="52"/>
      <c r="E95" s="52"/>
      <c r="F95" s="45">
        <f t="shared" si="5"/>
        <v>1.886608646</v>
      </c>
      <c r="G95" s="6">
        <f>config!$B$24</f>
        <v>800</v>
      </c>
      <c r="H95" s="6">
        <v>92.0</v>
      </c>
      <c r="I95" s="11">
        <v>2.0E8</v>
      </c>
      <c r="J95" s="11">
        <v>1.7E10</v>
      </c>
      <c r="K95" s="11">
        <v>1.7E10</v>
      </c>
      <c r="L95" s="11">
        <v>2.0E9</v>
      </c>
      <c r="M95" s="17">
        <f t="shared" si="1"/>
        <v>7810001503</v>
      </c>
      <c r="N95" s="11">
        <f t="shared" si="6"/>
        <v>19143.26762</v>
      </c>
      <c r="O95" s="44">
        <f t="shared" si="2"/>
        <v>407976.405</v>
      </c>
      <c r="P95" s="11">
        <f t="shared" si="7"/>
        <v>66336.52784</v>
      </c>
      <c r="Q95" s="47">
        <f t="shared" si="8"/>
        <v>1909.474253</v>
      </c>
      <c r="R95" s="44">
        <f t="shared" si="3"/>
        <v>34.74072915</v>
      </c>
      <c r="S95" s="44">
        <f t="shared" si="4"/>
        <v>0.00008515377048</v>
      </c>
    </row>
    <row r="96">
      <c r="A96" s="52"/>
      <c r="B96" s="52"/>
      <c r="C96" s="52"/>
      <c r="D96" s="52"/>
      <c r="E96" s="52"/>
      <c r="F96" s="45">
        <f t="shared" si="5"/>
        <v>1.899814906</v>
      </c>
      <c r="G96" s="6">
        <f>config!$B$24</f>
        <v>800</v>
      </c>
      <c r="H96" s="6">
        <v>93.0</v>
      </c>
      <c r="I96" s="11">
        <v>2.0E8</v>
      </c>
      <c r="J96" s="11">
        <v>1.7E10</v>
      </c>
      <c r="K96" s="11">
        <v>1.7E10</v>
      </c>
      <c r="L96" s="11">
        <v>2.0E9</v>
      </c>
      <c r="M96" s="17">
        <f t="shared" si="1"/>
        <v>7810001525</v>
      </c>
      <c r="N96" s="11">
        <f t="shared" si="6"/>
        <v>19640.99258</v>
      </c>
      <c r="O96" s="44">
        <f t="shared" si="2"/>
        <v>397637.8227</v>
      </c>
      <c r="P96" s="11">
        <f t="shared" si="7"/>
        <v>68658.30631</v>
      </c>
      <c r="Q96" s="47">
        <f t="shared" si="8"/>
        <v>1938.116367</v>
      </c>
      <c r="R96" s="44">
        <f t="shared" si="3"/>
        <v>35.42527554</v>
      </c>
      <c r="S96" s="44">
        <f t="shared" si="4"/>
        <v>0.00008908930064</v>
      </c>
    </row>
    <row r="97">
      <c r="A97" s="52"/>
      <c r="B97" s="52"/>
      <c r="C97" s="52"/>
      <c r="D97" s="52"/>
      <c r="E97" s="52"/>
      <c r="F97" s="45">
        <f t="shared" si="5"/>
        <v>1.913113611</v>
      </c>
      <c r="G97" s="6">
        <f>config!$B$24</f>
        <v>800</v>
      </c>
      <c r="H97" s="6">
        <v>94.0</v>
      </c>
      <c r="I97" s="11">
        <v>2.0E8</v>
      </c>
      <c r="J97" s="11">
        <v>1.7E10</v>
      </c>
      <c r="K97" s="11">
        <v>1.7E10</v>
      </c>
      <c r="L97" s="11">
        <v>2.0E9</v>
      </c>
      <c r="M97" s="17">
        <f t="shared" si="1"/>
        <v>7810001549</v>
      </c>
      <c r="N97" s="11">
        <f t="shared" si="6"/>
        <v>20151.65839</v>
      </c>
      <c r="O97" s="44">
        <f t="shared" si="2"/>
        <v>387561.2319</v>
      </c>
      <c r="P97" s="11">
        <f t="shared" si="7"/>
        <v>71061.34703</v>
      </c>
      <c r="Q97" s="47">
        <f t="shared" si="8"/>
        <v>1967.188112</v>
      </c>
      <c r="R97" s="44">
        <f t="shared" si="3"/>
        <v>36.12331052</v>
      </c>
      <c r="S97" s="44">
        <f t="shared" si="4"/>
        <v>0.00009320671819</v>
      </c>
    </row>
    <row r="98">
      <c r="A98" s="52"/>
      <c r="B98" s="52"/>
      <c r="C98" s="52"/>
      <c r="D98" s="52"/>
      <c r="E98" s="52"/>
      <c r="F98" s="45">
        <f t="shared" si="5"/>
        <v>1.926505406</v>
      </c>
      <c r="G98" s="6">
        <f>config!$B$24</f>
        <v>800</v>
      </c>
      <c r="H98" s="6">
        <v>95.0</v>
      </c>
      <c r="I98" s="11">
        <v>2.0E8</v>
      </c>
      <c r="J98" s="11">
        <v>1.7E10</v>
      </c>
      <c r="K98" s="11">
        <v>1.7E10</v>
      </c>
      <c r="L98" s="11">
        <v>2.0E9</v>
      </c>
      <c r="M98" s="17">
        <f t="shared" si="1"/>
        <v>7810001573</v>
      </c>
      <c r="N98" s="11">
        <f t="shared" si="6"/>
        <v>20675.6015</v>
      </c>
      <c r="O98" s="44">
        <f t="shared" si="2"/>
        <v>377739.9933</v>
      </c>
      <c r="P98" s="11">
        <f t="shared" si="7"/>
        <v>73548.49418</v>
      </c>
      <c r="Q98" s="47">
        <f t="shared" si="8"/>
        <v>1996.695934</v>
      </c>
      <c r="R98" s="44">
        <f t="shared" si="3"/>
        <v>36.83509989</v>
      </c>
      <c r="S98" s="44">
        <f t="shared" si="4"/>
        <v>0.00009751442937</v>
      </c>
    </row>
    <row r="99">
      <c r="A99" s="52"/>
      <c r="B99" s="52"/>
      <c r="C99" s="52"/>
      <c r="D99" s="52"/>
      <c r="E99" s="52"/>
      <c r="F99" s="45">
        <f t="shared" si="5"/>
        <v>1.939990944</v>
      </c>
      <c r="G99" s="6">
        <f>config!$B$24</f>
        <v>800</v>
      </c>
      <c r="H99" s="6">
        <v>96.0</v>
      </c>
      <c r="I99" s="11">
        <v>2.0E8</v>
      </c>
      <c r="J99" s="11">
        <v>1.7E10</v>
      </c>
      <c r="K99" s="11">
        <v>1.7E10</v>
      </c>
      <c r="L99" s="11">
        <v>2.0E9</v>
      </c>
      <c r="M99" s="17">
        <f t="shared" si="1"/>
        <v>7810001597</v>
      </c>
      <c r="N99" s="11">
        <f t="shared" si="6"/>
        <v>21213.16714</v>
      </c>
      <c r="O99" s="44">
        <f t="shared" si="2"/>
        <v>368167.6359</v>
      </c>
      <c r="P99" s="11">
        <f t="shared" si="7"/>
        <v>76122.69147</v>
      </c>
      <c r="Q99" s="47">
        <f t="shared" si="8"/>
        <v>2026.646373</v>
      </c>
      <c r="R99" s="44">
        <f t="shared" si="3"/>
        <v>37.56091467</v>
      </c>
      <c r="S99" s="44">
        <f t="shared" si="4"/>
        <v>0.0001020212289</v>
      </c>
    </row>
    <row r="100">
      <c r="A100" s="52"/>
      <c r="B100" s="52"/>
      <c r="C100" s="52"/>
      <c r="D100" s="52"/>
      <c r="E100" s="52"/>
      <c r="F100" s="45">
        <f t="shared" si="5"/>
        <v>1.95357088</v>
      </c>
      <c r="G100" s="6">
        <f>config!$B$24</f>
        <v>800</v>
      </c>
      <c r="H100" s="6">
        <v>97.0</v>
      </c>
      <c r="I100" s="11">
        <v>2.0E8</v>
      </c>
      <c r="J100" s="11">
        <v>1.7E10</v>
      </c>
      <c r="K100" s="11">
        <v>1.7E10</v>
      </c>
      <c r="L100" s="11">
        <v>2.0E9</v>
      </c>
      <c r="M100" s="17">
        <f t="shared" si="1"/>
        <v>7810001623</v>
      </c>
      <c r="N100" s="11">
        <f t="shared" si="6"/>
        <v>21764.70949</v>
      </c>
      <c r="O100" s="44">
        <f t="shared" si="2"/>
        <v>358837.8529</v>
      </c>
      <c r="P100" s="11">
        <f t="shared" si="7"/>
        <v>78786.98567</v>
      </c>
      <c r="Q100" s="47">
        <f t="shared" si="8"/>
        <v>2057.046068</v>
      </c>
      <c r="R100" s="44">
        <f t="shared" si="3"/>
        <v>38.30103121</v>
      </c>
      <c r="S100" s="44">
        <f t="shared" si="4"/>
        <v>0.0001067363181</v>
      </c>
    </row>
    <row r="101">
      <c r="A101" s="52"/>
      <c r="B101" s="52"/>
      <c r="C101" s="52"/>
      <c r="D101" s="52"/>
      <c r="E101" s="52"/>
      <c r="F101" s="45">
        <f t="shared" si="5"/>
        <v>1.967245877</v>
      </c>
      <c r="G101" s="6">
        <f>config!$B$24</f>
        <v>800</v>
      </c>
      <c r="H101" s="6">
        <v>98.0</v>
      </c>
      <c r="I101" s="11">
        <v>2.0E8</v>
      </c>
      <c r="J101" s="11">
        <v>1.7E10</v>
      </c>
      <c r="K101" s="11">
        <v>1.7E10</v>
      </c>
      <c r="L101" s="11">
        <v>2.0E9</v>
      </c>
      <c r="M101" s="17">
        <f t="shared" si="1"/>
        <v>7810001649</v>
      </c>
      <c r="N101" s="11">
        <f t="shared" si="6"/>
        <v>22330.59194</v>
      </c>
      <c r="O101" s="44">
        <f t="shared" si="2"/>
        <v>349744.4972</v>
      </c>
      <c r="P101" s="11">
        <f t="shared" si="7"/>
        <v>81544.53017</v>
      </c>
      <c r="Q101" s="47">
        <f t="shared" si="8"/>
        <v>2087.901759</v>
      </c>
      <c r="R101" s="44">
        <f t="shared" si="3"/>
        <v>39.05573134</v>
      </c>
      <c r="S101" s="44">
        <f t="shared" si="4"/>
        <v>0.0001116693233</v>
      </c>
    </row>
    <row r="102">
      <c r="A102" s="52"/>
      <c r="B102" s="52"/>
      <c r="C102" s="52"/>
      <c r="D102" s="52"/>
      <c r="E102" s="52"/>
      <c r="F102" s="45">
        <f t="shared" si="5"/>
        <v>1.981016598</v>
      </c>
      <c r="G102" s="6">
        <f>config!$B$24</f>
        <v>800</v>
      </c>
      <c r="H102" s="6">
        <v>99.0</v>
      </c>
      <c r="I102" s="11">
        <v>2.0E8</v>
      </c>
      <c r="J102" s="11">
        <v>1.7E10</v>
      </c>
      <c r="K102" s="11">
        <v>1.7E10</v>
      </c>
      <c r="L102" s="11">
        <v>2.0E9</v>
      </c>
      <c r="M102" s="17">
        <f t="shared" si="1"/>
        <v>7810001676</v>
      </c>
      <c r="N102" s="11">
        <f t="shared" si="6"/>
        <v>22911.18733</v>
      </c>
      <c r="O102" s="44">
        <f t="shared" si="2"/>
        <v>340881.5774</v>
      </c>
      <c r="P102" s="11">
        <f t="shared" si="7"/>
        <v>84398.58873</v>
      </c>
      <c r="Q102" s="47">
        <f t="shared" si="8"/>
        <v>2119.220286</v>
      </c>
      <c r="R102" s="44">
        <f t="shared" si="3"/>
        <v>39.8253024</v>
      </c>
      <c r="S102" s="44">
        <f t="shared" si="4"/>
        <v>0.000116830316</v>
      </c>
    </row>
    <row r="103">
      <c r="A103" s="52"/>
      <c r="B103" s="52"/>
      <c r="C103" s="52"/>
      <c r="D103" s="52"/>
      <c r="E103" s="52"/>
      <c r="F103" s="45">
        <f t="shared" si="5"/>
        <v>1.994883714</v>
      </c>
      <c r="G103" s="6">
        <f>config!$B$24</f>
        <v>800</v>
      </c>
      <c r="H103" s="6">
        <v>100.0</v>
      </c>
      <c r="I103" s="11">
        <v>2.0E8</v>
      </c>
      <c r="J103" s="11">
        <v>1.7E10</v>
      </c>
      <c r="K103" s="11">
        <v>1.7E10</v>
      </c>
      <c r="L103" s="11">
        <v>2.0E9</v>
      </c>
      <c r="M103" s="17">
        <f t="shared" si="1"/>
        <v>7810001704</v>
      </c>
      <c r="N103" s="11">
        <f t="shared" si="6"/>
        <v>23506.8782</v>
      </c>
      <c r="O103" s="44">
        <f t="shared" si="2"/>
        <v>332243.254</v>
      </c>
      <c r="P103" s="11">
        <f t="shared" si="7"/>
        <v>87352.53934</v>
      </c>
      <c r="Q103" s="47">
        <f t="shared" si="8"/>
        <v>2151.00859</v>
      </c>
      <c r="R103" s="44">
        <f t="shared" si="3"/>
        <v>40.61003742</v>
      </c>
      <c r="S103" s="44">
        <f t="shared" si="4"/>
        <v>0.0001222298329</v>
      </c>
    </row>
    <row r="104">
      <c r="A104" s="52"/>
      <c r="B104" s="52"/>
      <c r="C104" s="52"/>
      <c r="D104" s="52"/>
      <c r="E104" s="52"/>
      <c r="F104" s="45">
        <f t="shared" si="5"/>
        <v>2.0088479</v>
      </c>
      <c r="G104" s="6">
        <f>config!$B$24</f>
        <v>800</v>
      </c>
      <c r="H104" s="6">
        <v>101.0</v>
      </c>
      <c r="I104" s="11">
        <v>2.0E8</v>
      </c>
      <c r="J104" s="11">
        <v>1.7E10</v>
      </c>
      <c r="K104" s="11">
        <v>1.7E10</v>
      </c>
      <c r="L104" s="11">
        <v>2.0E9</v>
      </c>
      <c r="M104" s="17">
        <f t="shared" si="1"/>
        <v>7810001733</v>
      </c>
      <c r="N104" s="11">
        <f t="shared" si="6"/>
        <v>24118.05703</v>
      </c>
      <c r="O104" s="44">
        <f t="shared" si="2"/>
        <v>323823.8356</v>
      </c>
      <c r="P104" s="11">
        <f t="shared" si="7"/>
        <v>90409.87821</v>
      </c>
      <c r="Q104" s="47">
        <f t="shared" si="8"/>
        <v>2183.273719</v>
      </c>
      <c r="R104" s="44">
        <f t="shared" si="3"/>
        <v>41.4102352</v>
      </c>
      <c r="S104" s="44">
        <f t="shared" si="4"/>
        <v>0.0001278788979</v>
      </c>
    </row>
    <row r="105">
      <c r="A105" s="52"/>
      <c r="B105" s="52"/>
      <c r="C105" s="52"/>
      <c r="D105" s="52"/>
      <c r="E105" s="52"/>
      <c r="F105" s="45">
        <f t="shared" si="5"/>
        <v>2.022909835</v>
      </c>
      <c r="G105" s="6">
        <f>config!$B$24</f>
        <v>800</v>
      </c>
      <c r="H105" s="6">
        <v>102.0</v>
      </c>
      <c r="I105" s="11">
        <v>2.0E8</v>
      </c>
      <c r="J105" s="11">
        <v>1.7E10</v>
      </c>
      <c r="K105" s="11">
        <v>1.7E10</v>
      </c>
      <c r="L105" s="11">
        <v>2.0E9</v>
      </c>
      <c r="M105" s="17">
        <f t="shared" si="1"/>
        <v>7810001763</v>
      </c>
      <c r="N105" s="11">
        <f t="shared" si="6"/>
        <v>24745.12651</v>
      </c>
      <c r="O105" s="44">
        <f t="shared" si="2"/>
        <v>315617.7746</v>
      </c>
      <c r="P105" s="11">
        <f t="shared" si="7"/>
        <v>93574.22395</v>
      </c>
      <c r="Q105" s="47">
        <f t="shared" si="8"/>
        <v>2216.022825</v>
      </c>
      <c r="R105" s="44">
        <f t="shared" si="3"/>
        <v>42.22620043</v>
      </c>
      <c r="S105" s="44">
        <f t="shared" si="4"/>
        <v>0.0001337890443</v>
      </c>
    </row>
    <row r="106">
      <c r="A106" s="52"/>
      <c r="B106" s="52"/>
      <c r="C106" s="52"/>
      <c r="D106" s="52"/>
      <c r="E106" s="52"/>
      <c r="F106" s="45">
        <f t="shared" si="5"/>
        <v>2.037070204</v>
      </c>
      <c r="G106" s="6">
        <f>config!$B$24</f>
        <v>800</v>
      </c>
      <c r="H106" s="6">
        <v>103.0</v>
      </c>
      <c r="I106" s="11">
        <v>2.0E8</v>
      </c>
      <c r="J106" s="11">
        <v>1.7E10</v>
      </c>
      <c r="K106" s="11">
        <v>1.7E10</v>
      </c>
      <c r="L106" s="11">
        <v>2.0E9</v>
      </c>
      <c r="M106" s="17">
        <f t="shared" si="1"/>
        <v>7810001794</v>
      </c>
      <c r="N106" s="11">
        <f t="shared" si="6"/>
        <v>25388.4998</v>
      </c>
      <c r="O106" s="44">
        <f t="shared" si="2"/>
        <v>307619.6646</v>
      </c>
      <c r="P106" s="11">
        <f t="shared" si="7"/>
        <v>96849.32179</v>
      </c>
      <c r="Q106" s="47">
        <f t="shared" si="8"/>
        <v>2249.263167</v>
      </c>
      <c r="R106" s="44">
        <f t="shared" si="3"/>
        <v>43.05824379</v>
      </c>
      <c r="S106" s="44">
        <f t="shared" si="4"/>
        <v>0.0001399723384</v>
      </c>
    </row>
    <row r="107">
      <c r="A107" s="52"/>
      <c r="B107" s="52"/>
      <c r="C107" s="52"/>
      <c r="D107" s="52"/>
      <c r="E107" s="52"/>
      <c r="F107" s="45">
        <f t="shared" si="5"/>
        <v>2.051329696</v>
      </c>
      <c r="G107" s="6">
        <f>config!$B$24</f>
        <v>800</v>
      </c>
      <c r="H107" s="6">
        <v>104.0</v>
      </c>
      <c r="I107" s="11">
        <v>2.0E8</v>
      </c>
      <c r="J107" s="11">
        <v>1.7E10</v>
      </c>
      <c r="K107" s="11">
        <v>1.7E10</v>
      </c>
      <c r="L107" s="11">
        <v>2.0E9</v>
      </c>
      <c r="M107" s="17">
        <f t="shared" si="1"/>
        <v>7810001826</v>
      </c>
      <c r="N107" s="11">
        <f t="shared" si="6"/>
        <v>26048.6008</v>
      </c>
      <c r="O107" s="44">
        <f t="shared" si="2"/>
        <v>299824.2357</v>
      </c>
      <c r="P107" s="11">
        <f t="shared" si="7"/>
        <v>100239.0481</v>
      </c>
      <c r="Q107" s="47">
        <f t="shared" si="8"/>
        <v>2283.002115</v>
      </c>
      <c r="R107" s="44">
        <f t="shared" si="3"/>
        <v>43.90668209</v>
      </c>
      <c r="S107" s="44">
        <f t="shared" si="4"/>
        <v>0.0001464414042</v>
      </c>
    </row>
    <row r="108">
      <c r="A108" s="52"/>
      <c r="B108" s="52"/>
      <c r="C108" s="52"/>
      <c r="D108" s="52"/>
      <c r="E108" s="52"/>
      <c r="F108" s="45">
        <f t="shared" si="5"/>
        <v>2.065689003</v>
      </c>
      <c r="G108" s="6">
        <f>config!$B$24</f>
        <v>800</v>
      </c>
      <c r="H108" s="6">
        <v>105.0</v>
      </c>
      <c r="I108" s="11">
        <v>2.0E8</v>
      </c>
      <c r="J108" s="11">
        <v>1.7E10</v>
      </c>
      <c r="K108" s="11">
        <v>1.7E10</v>
      </c>
      <c r="L108" s="11">
        <v>2.0E9</v>
      </c>
      <c r="M108" s="17">
        <f t="shared" si="1"/>
        <v>7810001859</v>
      </c>
      <c r="N108" s="11">
        <f t="shared" si="6"/>
        <v>26725.86442</v>
      </c>
      <c r="O108" s="44">
        <f t="shared" si="2"/>
        <v>292226.3518</v>
      </c>
      <c r="P108" s="11">
        <f t="shared" si="7"/>
        <v>103747.4147</v>
      </c>
      <c r="Q108" s="47">
        <f t="shared" si="8"/>
        <v>2317.247146</v>
      </c>
      <c r="R108" s="44">
        <f t="shared" si="3"/>
        <v>44.77183838</v>
      </c>
      <c r="S108" s="44">
        <f t="shared" si="4"/>
        <v>0.0001532094491</v>
      </c>
    </row>
    <row r="109">
      <c r="A109" s="52"/>
      <c r="B109" s="52"/>
      <c r="C109" s="52"/>
      <c r="D109" s="52"/>
      <c r="E109" s="52"/>
      <c r="F109" s="45">
        <f t="shared" si="5"/>
        <v>2.080148826</v>
      </c>
      <c r="G109" s="6">
        <f>config!$B$24</f>
        <v>800</v>
      </c>
      <c r="H109" s="6">
        <v>106.0</v>
      </c>
      <c r="I109" s="11">
        <v>2.0E8</v>
      </c>
      <c r="J109" s="11">
        <v>1.7E10</v>
      </c>
      <c r="K109" s="11">
        <v>1.7E10</v>
      </c>
      <c r="L109" s="11">
        <v>2.0E9</v>
      </c>
      <c r="M109" s="17">
        <f t="shared" si="1"/>
        <v>7810001893</v>
      </c>
      <c r="N109" s="11">
        <f t="shared" si="6"/>
        <v>27420.73689</v>
      </c>
      <c r="O109" s="44">
        <f t="shared" si="2"/>
        <v>284821.0069</v>
      </c>
      <c r="P109" s="11">
        <f t="shared" si="7"/>
        <v>107378.5742</v>
      </c>
      <c r="Q109" s="47">
        <f t="shared" si="8"/>
        <v>2352.005854</v>
      </c>
      <c r="R109" s="44">
        <f t="shared" si="3"/>
        <v>45.6540421</v>
      </c>
      <c r="S109" s="44">
        <f t="shared" si="4"/>
        <v>0.000160290291</v>
      </c>
    </row>
    <row r="110">
      <c r="A110" s="52"/>
      <c r="B110" s="52"/>
      <c r="C110" s="52"/>
      <c r="D110" s="52"/>
      <c r="E110" s="52"/>
      <c r="F110" s="45">
        <f t="shared" si="5"/>
        <v>2.094709868</v>
      </c>
      <c r="G110" s="6">
        <f>config!$B$24</f>
        <v>800</v>
      </c>
      <c r="H110" s="6">
        <v>107.0</v>
      </c>
      <c r="I110" s="11">
        <v>2.0E8</v>
      </c>
      <c r="J110" s="11">
        <v>1.7E10</v>
      </c>
      <c r="K110" s="11">
        <v>1.7E10</v>
      </c>
      <c r="L110" s="11">
        <v>2.0E9</v>
      </c>
      <c r="M110" s="17">
        <f t="shared" si="1"/>
        <v>7810001928</v>
      </c>
      <c r="N110" s="11">
        <f t="shared" si="6"/>
        <v>28133.67605</v>
      </c>
      <c r="O110" s="44">
        <f t="shared" si="2"/>
        <v>277603.3218</v>
      </c>
      <c r="P110" s="11">
        <f t="shared" si="7"/>
        <v>111136.8243</v>
      </c>
      <c r="Q110" s="47">
        <f t="shared" si="8"/>
        <v>2387.285941</v>
      </c>
      <c r="R110" s="44">
        <f t="shared" si="3"/>
        <v>46.55362913</v>
      </c>
      <c r="S110" s="44">
        <f t="shared" si="4"/>
        <v>0.0001676983864</v>
      </c>
    </row>
    <row r="111">
      <c r="A111" s="52"/>
      <c r="B111" s="52"/>
      <c r="C111" s="52"/>
      <c r="D111" s="52"/>
      <c r="E111" s="52"/>
      <c r="F111" s="45">
        <f t="shared" si="5"/>
        <v>2.109372837</v>
      </c>
      <c r="G111" s="6">
        <f>config!$B$24</f>
        <v>800</v>
      </c>
      <c r="H111" s="6">
        <v>108.0</v>
      </c>
      <c r="I111" s="11">
        <v>2.0E8</v>
      </c>
      <c r="J111" s="11">
        <v>1.7E10</v>
      </c>
      <c r="K111" s="11">
        <v>1.7E10</v>
      </c>
      <c r="L111" s="11">
        <v>2.0E9</v>
      </c>
      <c r="M111" s="17">
        <f t="shared" si="1"/>
        <v>7810001964</v>
      </c>
      <c r="N111" s="11">
        <f t="shared" si="6"/>
        <v>28865.15163</v>
      </c>
      <c r="O111" s="44">
        <f t="shared" si="2"/>
        <v>270568.5411</v>
      </c>
      <c r="P111" s="11">
        <f t="shared" si="7"/>
        <v>115026.6132</v>
      </c>
      <c r="Q111" s="47">
        <f t="shared" si="8"/>
        <v>2423.09523</v>
      </c>
      <c r="R111" s="44">
        <f t="shared" si="3"/>
        <v>47.47094202</v>
      </c>
      <c r="S111" s="44">
        <f t="shared" si="4"/>
        <v>0.0001754488598</v>
      </c>
    </row>
    <row r="112">
      <c r="A112" s="52"/>
      <c r="B112" s="52"/>
      <c r="C112" s="52"/>
      <c r="D112" s="52"/>
      <c r="E112" s="52"/>
      <c r="F112" s="45">
        <f t="shared" si="5"/>
        <v>2.124138447</v>
      </c>
      <c r="G112" s="6">
        <f>config!$B$24</f>
        <v>800</v>
      </c>
      <c r="H112" s="6">
        <v>109.0</v>
      </c>
      <c r="I112" s="11">
        <v>2.0E8</v>
      </c>
      <c r="J112" s="11">
        <v>1.7E10</v>
      </c>
      <c r="K112" s="11">
        <v>1.7E10</v>
      </c>
      <c r="L112" s="11">
        <v>2.0E9</v>
      </c>
      <c r="M112" s="17">
        <f t="shared" si="1"/>
        <v>7810002001</v>
      </c>
      <c r="N112" s="11">
        <f t="shared" si="6"/>
        <v>29615.64557</v>
      </c>
      <c r="O112" s="44">
        <f t="shared" si="2"/>
        <v>263712.0296</v>
      </c>
      <c r="P112" s="11">
        <f t="shared" si="7"/>
        <v>119052.5447</v>
      </c>
      <c r="Q112" s="47">
        <f t="shared" si="8"/>
        <v>2459.441659</v>
      </c>
      <c r="R112" s="44">
        <f t="shared" si="3"/>
        <v>48.40633004</v>
      </c>
      <c r="S112" s="44">
        <f t="shared" si="4"/>
        <v>0.0001835575348</v>
      </c>
    </row>
    <row r="113">
      <c r="A113" s="52"/>
      <c r="B113" s="52"/>
      <c r="C113" s="52"/>
      <c r="D113" s="52"/>
      <c r="E113" s="52"/>
      <c r="F113" s="45">
        <f t="shared" si="5"/>
        <v>2.139007416</v>
      </c>
      <c r="G113" s="6">
        <f>config!$B$24</f>
        <v>800</v>
      </c>
      <c r="H113" s="6">
        <v>110.0</v>
      </c>
      <c r="I113" s="11">
        <v>2.0E8</v>
      </c>
      <c r="J113" s="11">
        <v>1.7E10</v>
      </c>
      <c r="K113" s="11">
        <v>1.7E10</v>
      </c>
      <c r="L113" s="11">
        <v>2.0E9</v>
      </c>
      <c r="M113" s="17">
        <f t="shared" si="1"/>
        <v>7810002039</v>
      </c>
      <c r="N113" s="11">
        <f t="shared" si="6"/>
        <v>30385.65236</v>
      </c>
      <c r="O113" s="44">
        <f t="shared" si="2"/>
        <v>257029.2699</v>
      </c>
      <c r="P113" s="11">
        <f t="shared" si="7"/>
        <v>123219.3837</v>
      </c>
      <c r="Q113" s="47">
        <f t="shared" si="8"/>
        <v>2496.333284</v>
      </c>
      <c r="R113" s="44">
        <f t="shared" si="3"/>
        <v>49.36014935</v>
      </c>
      <c r="S113" s="44">
        <f t="shared" si="4"/>
        <v>0.0001920409663</v>
      </c>
    </row>
    <row r="114">
      <c r="A114" s="52"/>
      <c r="B114" s="52"/>
      <c r="C114" s="52"/>
      <c r="D114" s="52"/>
      <c r="E114" s="52"/>
      <c r="F114" s="45">
        <f t="shared" si="5"/>
        <v>2.153980468</v>
      </c>
      <c r="G114" s="6">
        <f>config!$B$24</f>
        <v>800</v>
      </c>
      <c r="H114" s="6">
        <v>111.0</v>
      </c>
      <c r="I114" s="11">
        <v>2.0E8</v>
      </c>
      <c r="J114" s="11">
        <v>1.7E10</v>
      </c>
      <c r="K114" s="11">
        <v>1.7E10</v>
      </c>
      <c r="L114" s="11">
        <v>2.0E9</v>
      </c>
      <c r="M114" s="17">
        <f t="shared" si="1"/>
        <v>7810002079</v>
      </c>
      <c r="N114" s="11">
        <f t="shared" si="6"/>
        <v>31175.67932</v>
      </c>
      <c r="O114" s="44">
        <f t="shared" si="2"/>
        <v>250515.8588</v>
      </c>
      <c r="P114" s="11">
        <f t="shared" si="7"/>
        <v>127532.0622</v>
      </c>
      <c r="Q114" s="47">
        <f t="shared" si="8"/>
        <v>2533.778283</v>
      </c>
      <c r="R114" s="44">
        <f t="shared" si="3"/>
        <v>50.33276313</v>
      </c>
      <c r="S114" s="44">
        <f t="shared" si="4"/>
        <v>0.0002009164744</v>
      </c>
    </row>
    <row r="115">
      <c r="A115" s="52"/>
      <c r="B115" s="52"/>
      <c r="C115" s="52"/>
      <c r="D115" s="52"/>
      <c r="E115" s="52"/>
      <c r="F115" s="45">
        <f t="shared" si="5"/>
        <v>2.169058331</v>
      </c>
      <c r="G115" s="6">
        <f>config!$B$24</f>
        <v>800</v>
      </c>
      <c r="H115" s="6">
        <v>112.0</v>
      </c>
      <c r="I115" s="11">
        <v>2.0E8</v>
      </c>
      <c r="J115" s="11">
        <v>1.7E10</v>
      </c>
      <c r="K115" s="11">
        <v>1.7E10</v>
      </c>
      <c r="L115" s="11">
        <v>2.0E9</v>
      </c>
      <c r="M115" s="17">
        <f t="shared" si="1"/>
        <v>7810002120</v>
      </c>
      <c r="N115" s="11">
        <f t="shared" si="6"/>
        <v>31986.24698</v>
      </c>
      <c r="O115" s="44">
        <f t="shared" si="2"/>
        <v>244167.505</v>
      </c>
      <c r="P115" s="11">
        <f t="shared" si="7"/>
        <v>131995.6843</v>
      </c>
      <c r="Q115" s="47">
        <f t="shared" si="8"/>
        <v>2571.784957</v>
      </c>
      <c r="R115" s="44">
        <f t="shared" si="3"/>
        <v>51.32454172</v>
      </c>
      <c r="S115" s="44">
        <f t="shared" si="4"/>
        <v>0.0002102021795</v>
      </c>
    </row>
    <row r="116">
      <c r="A116" s="52"/>
      <c r="B116" s="52"/>
      <c r="C116" s="52"/>
      <c r="D116" s="52"/>
      <c r="E116" s="52"/>
      <c r="F116" s="45">
        <f t="shared" si="5"/>
        <v>2.18424174</v>
      </c>
      <c r="G116" s="6">
        <f>config!$B$24</f>
        <v>800</v>
      </c>
      <c r="H116" s="6">
        <v>113.0</v>
      </c>
      <c r="I116" s="11">
        <v>2.0E8</v>
      </c>
      <c r="J116" s="11">
        <v>1.7E10</v>
      </c>
      <c r="K116" s="11">
        <v>1.7E10</v>
      </c>
      <c r="L116" s="11">
        <v>2.0E9</v>
      </c>
      <c r="M116" s="17">
        <f t="shared" si="1"/>
        <v>7810002162</v>
      </c>
      <c r="N116" s="11">
        <f t="shared" si="6"/>
        <v>32817.8894</v>
      </c>
      <c r="O116" s="44">
        <f t="shared" si="2"/>
        <v>237980.0257</v>
      </c>
      <c r="P116" s="11">
        <f t="shared" si="7"/>
        <v>136615.5333</v>
      </c>
      <c r="Q116" s="47">
        <f t="shared" si="8"/>
        <v>2610.361732</v>
      </c>
      <c r="R116" s="44">
        <f t="shared" si="3"/>
        <v>52.33586274</v>
      </c>
      <c r="S116" s="44">
        <f t="shared" si="4"/>
        <v>0.0002199170396</v>
      </c>
    </row>
    <row r="117">
      <c r="A117" s="52"/>
      <c r="B117" s="52"/>
      <c r="C117" s="52"/>
      <c r="D117" s="52"/>
      <c r="E117" s="52"/>
      <c r="F117" s="45">
        <f t="shared" si="5"/>
        <v>2.199531432</v>
      </c>
      <c r="G117" s="6">
        <f>config!$B$24</f>
        <v>800</v>
      </c>
      <c r="H117" s="6">
        <v>114.0</v>
      </c>
      <c r="I117" s="11">
        <v>2.0E8</v>
      </c>
      <c r="J117" s="11">
        <v>1.7E10</v>
      </c>
      <c r="K117" s="11">
        <v>1.7E10</v>
      </c>
      <c r="L117" s="11">
        <v>2.0E9</v>
      </c>
      <c r="M117" s="17">
        <f t="shared" si="1"/>
        <v>7810002206</v>
      </c>
      <c r="N117" s="11">
        <f t="shared" si="6"/>
        <v>33671.15453</v>
      </c>
      <c r="O117" s="44">
        <f t="shared" si="2"/>
        <v>231949.3441</v>
      </c>
      <c r="P117" s="11">
        <f t="shared" si="7"/>
        <v>141397.0769</v>
      </c>
      <c r="Q117" s="47">
        <f t="shared" si="8"/>
        <v>2649.517158</v>
      </c>
      <c r="R117" s="44">
        <f t="shared" si="3"/>
        <v>53.36711126</v>
      </c>
      <c r="S117" s="44">
        <f t="shared" si="4"/>
        <v>0.0002300808889</v>
      </c>
    </row>
    <row r="118">
      <c r="A118" s="52"/>
      <c r="B118" s="52"/>
      <c r="C118" s="52"/>
      <c r="D118" s="52"/>
      <c r="E118" s="52"/>
      <c r="F118" s="45">
        <f t="shared" si="5"/>
        <v>2.214928152</v>
      </c>
      <c r="G118" s="6">
        <f>config!$B$24</f>
        <v>800</v>
      </c>
      <c r="H118" s="6">
        <v>115.0</v>
      </c>
      <c r="I118" s="11">
        <v>2.0E8</v>
      </c>
      <c r="J118" s="11">
        <v>1.7E10</v>
      </c>
      <c r="K118" s="11">
        <v>1.7E10</v>
      </c>
      <c r="L118" s="11">
        <v>2.0E9</v>
      </c>
      <c r="M118" s="17">
        <f t="shared" si="1"/>
        <v>7810002251</v>
      </c>
      <c r="N118" s="11">
        <f t="shared" si="6"/>
        <v>34546.60454</v>
      </c>
      <c r="O118" s="44">
        <f t="shared" si="2"/>
        <v>226071.4867</v>
      </c>
      <c r="P118" s="11">
        <f t="shared" si="7"/>
        <v>146345.9746</v>
      </c>
      <c r="Q118" s="47">
        <f t="shared" si="8"/>
        <v>2689.259915</v>
      </c>
      <c r="R118" s="44">
        <f t="shared" si="3"/>
        <v>54.41867996</v>
      </c>
      <c r="S118" s="44">
        <f t="shared" si="4"/>
        <v>0.0002407144782</v>
      </c>
    </row>
    <row r="119">
      <c r="A119" s="52"/>
      <c r="B119" s="52"/>
      <c r="C119" s="52"/>
      <c r="D119" s="52"/>
      <c r="E119" s="52"/>
      <c r="F119" s="45">
        <f t="shared" si="5"/>
        <v>2.230432649</v>
      </c>
      <c r="G119" s="6">
        <f>config!$B$24</f>
        <v>800</v>
      </c>
      <c r="H119" s="6">
        <v>116.0</v>
      </c>
      <c r="I119" s="11">
        <v>2.0E8</v>
      </c>
      <c r="J119" s="11">
        <v>1.7E10</v>
      </c>
      <c r="K119" s="11">
        <v>1.7E10</v>
      </c>
      <c r="L119" s="11">
        <v>2.0E9</v>
      </c>
      <c r="M119" s="17">
        <f t="shared" si="1"/>
        <v>7810002297</v>
      </c>
      <c r="N119" s="11">
        <f t="shared" si="6"/>
        <v>35444.81626</v>
      </c>
      <c r="O119" s="44">
        <f t="shared" si="2"/>
        <v>220342.581</v>
      </c>
      <c r="P119" s="11">
        <f t="shared" si="7"/>
        <v>151468.0838</v>
      </c>
      <c r="Q119" s="47">
        <f t="shared" si="8"/>
        <v>2729.598814</v>
      </c>
      <c r="R119" s="44">
        <f t="shared" si="3"/>
        <v>55.49096922</v>
      </c>
      <c r="S119" s="44">
        <f t="shared" si="4"/>
        <v>0.0002518395172</v>
      </c>
    </row>
    <row r="120">
      <c r="A120" s="52"/>
      <c r="B120" s="52"/>
      <c r="C120" s="52"/>
      <c r="D120" s="52"/>
      <c r="E120" s="52"/>
      <c r="F120" s="45">
        <f t="shared" si="5"/>
        <v>2.246045678</v>
      </c>
      <c r="G120" s="6">
        <f>config!$B$24</f>
        <v>800</v>
      </c>
      <c r="H120" s="6">
        <v>117.0</v>
      </c>
      <c r="I120" s="11">
        <v>2.0E8</v>
      </c>
      <c r="J120" s="11">
        <v>1.7E10</v>
      </c>
      <c r="K120" s="11">
        <v>1.7E10</v>
      </c>
      <c r="L120" s="11">
        <v>2.0E9</v>
      </c>
      <c r="M120" s="17">
        <f t="shared" si="1"/>
        <v>7810002345</v>
      </c>
      <c r="N120" s="11">
        <f t="shared" si="6"/>
        <v>36366.38148</v>
      </c>
      <c r="O120" s="44">
        <f t="shared" si="2"/>
        <v>214758.8522</v>
      </c>
      <c r="P120" s="11">
        <f t="shared" si="7"/>
        <v>156769.4667</v>
      </c>
      <c r="Q120" s="47">
        <f t="shared" si="8"/>
        <v>2770.542796</v>
      </c>
      <c r="R120" s="44">
        <f t="shared" si="3"/>
        <v>56.58438733</v>
      </c>
      <c r="S120" s="44">
        <f t="shared" si="4"/>
        <v>0.0002634787193</v>
      </c>
    </row>
    <row r="121">
      <c r="A121" s="52"/>
      <c r="B121" s="52"/>
      <c r="C121" s="52"/>
      <c r="D121" s="52"/>
      <c r="E121" s="52"/>
      <c r="F121" s="45">
        <f t="shared" si="5"/>
        <v>2.261767997</v>
      </c>
      <c r="G121" s="6">
        <f>config!$B$24</f>
        <v>800</v>
      </c>
      <c r="H121" s="6">
        <v>118.0</v>
      </c>
      <c r="I121" s="11">
        <v>2.0E8</v>
      </c>
      <c r="J121" s="11">
        <v>1.7E10</v>
      </c>
      <c r="K121" s="11">
        <v>1.7E10</v>
      </c>
      <c r="L121" s="11">
        <v>2.0E9</v>
      </c>
      <c r="M121" s="17">
        <f t="shared" si="1"/>
        <v>7810002394</v>
      </c>
      <c r="N121" s="11">
        <f t="shared" si="6"/>
        <v>37311.9074</v>
      </c>
      <c r="O121" s="44">
        <f t="shared" si="2"/>
        <v>209316.6214</v>
      </c>
      <c r="P121" s="11">
        <f t="shared" si="7"/>
        <v>162256.398</v>
      </c>
      <c r="Q121" s="47">
        <f t="shared" si="8"/>
        <v>2812.100938</v>
      </c>
      <c r="R121" s="44">
        <f t="shared" si="3"/>
        <v>57.69935063</v>
      </c>
      <c r="S121" s="44">
        <f t="shared" si="4"/>
        <v>0.0002756558473</v>
      </c>
    </row>
    <row r="122">
      <c r="A122" s="52"/>
      <c r="B122" s="52"/>
      <c r="C122" s="52"/>
      <c r="D122" s="52"/>
      <c r="E122" s="52"/>
      <c r="F122" s="45">
        <f t="shared" si="5"/>
        <v>2.277600373</v>
      </c>
      <c r="G122" s="6">
        <f>config!$B$24</f>
        <v>800</v>
      </c>
      <c r="H122" s="6">
        <v>119.0</v>
      </c>
      <c r="I122" s="11">
        <v>2.0E8</v>
      </c>
      <c r="J122" s="11">
        <v>1.7E10</v>
      </c>
      <c r="K122" s="11">
        <v>1.7E10</v>
      </c>
      <c r="L122" s="11">
        <v>2.0E9</v>
      </c>
      <c r="M122" s="17">
        <f t="shared" si="1"/>
        <v>7810002445</v>
      </c>
      <c r="N122" s="11">
        <f t="shared" si="6"/>
        <v>38282.01699</v>
      </c>
      <c r="O122" s="44">
        <f t="shared" si="2"/>
        <v>204012.3029</v>
      </c>
      <c r="P122" s="11">
        <f t="shared" si="7"/>
        <v>167935.3719</v>
      </c>
      <c r="Q122" s="47">
        <f t="shared" si="8"/>
        <v>2854.282452</v>
      </c>
      <c r="R122" s="44">
        <f t="shared" si="3"/>
        <v>58.83628364</v>
      </c>
      <c r="S122" s="44">
        <f t="shared" si="4"/>
        <v>0.0002883957625</v>
      </c>
    </row>
    <row r="123">
      <c r="A123" s="52"/>
      <c r="B123" s="52"/>
      <c r="C123" s="52"/>
      <c r="D123" s="52"/>
      <c r="E123" s="52"/>
      <c r="F123" s="45">
        <f t="shared" si="5"/>
        <v>2.293543576</v>
      </c>
      <c r="G123" s="6">
        <f>config!$B$24</f>
        <v>800</v>
      </c>
      <c r="H123" s="6">
        <v>120.0</v>
      </c>
      <c r="I123" s="11">
        <v>2.0E8</v>
      </c>
      <c r="J123" s="11">
        <v>1.7E10</v>
      </c>
      <c r="K123" s="11">
        <v>1.7E10</v>
      </c>
      <c r="L123" s="11">
        <v>2.0E9</v>
      </c>
      <c r="M123" s="17">
        <f t="shared" si="1"/>
        <v>7810002498</v>
      </c>
      <c r="N123" s="11">
        <f t="shared" si="6"/>
        <v>39277.34944</v>
      </c>
      <c r="O123" s="44">
        <f t="shared" si="2"/>
        <v>198842.4018</v>
      </c>
      <c r="P123" s="11">
        <f t="shared" si="7"/>
        <v>173813.11</v>
      </c>
      <c r="Q123" s="47">
        <f t="shared" si="8"/>
        <v>2897.096689</v>
      </c>
      <c r="R123" s="44">
        <f t="shared" si="3"/>
        <v>59.99561928</v>
      </c>
      <c r="S123" s="44">
        <f t="shared" si="4"/>
        <v>0.000301724475</v>
      </c>
    </row>
    <row r="124">
      <c r="A124" s="52"/>
      <c r="B124" s="52"/>
      <c r="C124" s="52"/>
      <c r="D124" s="52"/>
      <c r="E124" s="52"/>
      <c r="F124" s="45">
        <f t="shared" si="5"/>
        <v>2.309598381</v>
      </c>
      <c r="G124" s="6">
        <f>config!$B$24</f>
        <v>800</v>
      </c>
      <c r="H124" s="6">
        <v>121.0</v>
      </c>
      <c r="I124" s="11">
        <v>2.0E8</v>
      </c>
      <c r="J124" s="11">
        <v>1.7E10</v>
      </c>
      <c r="K124" s="11">
        <v>1.7E10</v>
      </c>
      <c r="L124" s="11">
        <v>2.0E9</v>
      </c>
      <c r="M124" s="17">
        <f t="shared" si="1"/>
        <v>7810002552</v>
      </c>
      <c r="N124" s="11">
        <f t="shared" si="6"/>
        <v>40298.56052</v>
      </c>
      <c r="O124" s="44">
        <f t="shared" si="2"/>
        <v>193803.5119</v>
      </c>
      <c r="P124" s="11">
        <f t="shared" si="7"/>
        <v>179896.5688</v>
      </c>
      <c r="Q124" s="47">
        <f t="shared" si="8"/>
        <v>2940.553139</v>
      </c>
      <c r="R124" s="44">
        <f t="shared" si="3"/>
        <v>61.17779897</v>
      </c>
      <c r="S124" s="44">
        <f t="shared" si="4"/>
        <v>0.000315669197</v>
      </c>
    </row>
    <row r="125">
      <c r="A125" s="52"/>
      <c r="B125" s="52"/>
      <c r="C125" s="52"/>
      <c r="D125" s="52"/>
      <c r="E125" s="52"/>
      <c r="F125" s="45">
        <f t="shared" si="5"/>
        <v>2.32576557</v>
      </c>
      <c r="G125" s="6">
        <f>config!$B$24</f>
        <v>800</v>
      </c>
      <c r="H125" s="6">
        <v>122.0</v>
      </c>
      <c r="I125" s="11">
        <v>2.0E8</v>
      </c>
      <c r="J125" s="11">
        <v>1.7E10</v>
      </c>
      <c r="K125" s="11">
        <v>1.7E10</v>
      </c>
      <c r="L125" s="11">
        <v>2.0E9</v>
      </c>
      <c r="M125" s="17">
        <f t="shared" si="1"/>
        <v>7810002608</v>
      </c>
      <c r="N125" s="11">
        <f t="shared" si="6"/>
        <v>41346.3231</v>
      </c>
      <c r="O125" s="44">
        <f t="shared" si="2"/>
        <v>188892.3131</v>
      </c>
      <c r="P125" s="11">
        <f t="shared" si="7"/>
        <v>186192.9487</v>
      </c>
      <c r="Q125" s="47">
        <f t="shared" si="8"/>
        <v>2984.661436</v>
      </c>
      <c r="R125" s="44">
        <f t="shared" si="3"/>
        <v>62.38327284</v>
      </c>
      <c r="S125" s="44">
        <f t="shared" si="4"/>
        <v>0.0003302583986</v>
      </c>
    </row>
    <row r="126">
      <c r="A126" s="52"/>
      <c r="B126" s="52"/>
      <c r="C126" s="52"/>
      <c r="D126" s="52"/>
      <c r="E126" s="52"/>
      <c r="F126" s="45">
        <f t="shared" si="5"/>
        <v>2.342045929</v>
      </c>
      <c r="G126" s="6">
        <f>config!$B$24</f>
        <v>800</v>
      </c>
      <c r="H126" s="6">
        <v>123.0</v>
      </c>
      <c r="I126" s="11">
        <v>2.0E8</v>
      </c>
      <c r="J126" s="11">
        <v>1.7E10</v>
      </c>
      <c r="K126" s="11">
        <v>1.7E10</v>
      </c>
      <c r="L126" s="11">
        <v>2.0E9</v>
      </c>
      <c r="M126" s="17">
        <f t="shared" si="1"/>
        <v>7810002666</v>
      </c>
      <c r="N126" s="11">
        <f t="shared" si="6"/>
        <v>42421.3275</v>
      </c>
      <c r="O126" s="44">
        <f t="shared" si="2"/>
        <v>184105.5697</v>
      </c>
      <c r="P126" s="11">
        <f t="shared" si="7"/>
        <v>192709.7019</v>
      </c>
      <c r="Q126" s="47">
        <f t="shared" si="8"/>
        <v>3029.431358</v>
      </c>
      <c r="R126" s="44">
        <f t="shared" si="3"/>
        <v>63.6124999</v>
      </c>
      <c r="S126" s="44">
        <f t="shared" si="4"/>
        <v>0.0003455218655</v>
      </c>
    </row>
    <row r="127">
      <c r="A127" s="52"/>
      <c r="B127" s="52"/>
      <c r="C127" s="52"/>
      <c r="D127" s="52"/>
      <c r="E127" s="52"/>
      <c r="F127" s="45">
        <f t="shared" si="5"/>
        <v>2.35844025</v>
      </c>
      <c r="G127" s="6">
        <f>config!$B$24</f>
        <v>800</v>
      </c>
      <c r="H127" s="6">
        <v>124.0</v>
      </c>
      <c r="I127" s="11">
        <v>2.0E8</v>
      </c>
      <c r="J127" s="11">
        <v>1.7E10</v>
      </c>
      <c r="K127" s="11">
        <v>1.7E10</v>
      </c>
      <c r="L127" s="11">
        <v>2.0E9</v>
      </c>
      <c r="M127" s="17">
        <f t="shared" si="1"/>
        <v>7810002726</v>
      </c>
      <c r="N127" s="11">
        <f t="shared" si="6"/>
        <v>43524.28201</v>
      </c>
      <c r="O127" s="44">
        <f t="shared" si="2"/>
        <v>179440.1278</v>
      </c>
      <c r="P127" s="11">
        <f t="shared" si="7"/>
        <v>199454.5415</v>
      </c>
      <c r="Q127" s="47">
        <f t="shared" si="8"/>
        <v>3074.872828</v>
      </c>
      <c r="R127" s="44">
        <f t="shared" si="3"/>
        <v>64.86594817</v>
      </c>
      <c r="S127" s="44">
        <f t="shared" si="4"/>
        <v>0.00036149076</v>
      </c>
    </row>
    <row r="128">
      <c r="A128" s="52"/>
      <c r="B128" s="52"/>
      <c r="C128" s="52"/>
      <c r="D128" s="52"/>
      <c r="E128" s="52"/>
      <c r="F128" s="45">
        <f t="shared" si="5"/>
        <v>2.374949332</v>
      </c>
      <c r="G128" s="6">
        <f>config!$B$24</f>
        <v>800</v>
      </c>
      <c r="H128" s="6">
        <v>125.0</v>
      </c>
      <c r="I128" s="11">
        <v>2.0E8</v>
      </c>
      <c r="J128" s="11">
        <v>1.7E10</v>
      </c>
      <c r="K128" s="11">
        <v>1.7E10</v>
      </c>
      <c r="L128" s="11">
        <v>2.0E9</v>
      </c>
      <c r="M128" s="17">
        <f t="shared" si="1"/>
        <v>7810002788</v>
      </c>
      <c r="N128" s="11">
        <f t="shared" si="6"/>
        <v>44655.91334</v>
      </c>
      <c r="O128" s="44">
        <f t="shared" si="2"/>
        <v>174892.9135</v>
      </c>
      <c r="P128" s="11">
        <f t="shared" si="7"/>
        <v>206435.4504</v>
      </c>
      <c r="Q128" s="47">
        <f t="shared" si="8"/>
        <v>3120.99592</v>
      </c>
      <c r="R128" s="44">
        <f t="shared" si="3"/>
        <v>66.14409493</v>
      </c>
      <c r="S128" s="44">
        <f t="shared" si="4"/>
        <v>0.0003781976847</v>
      </c>
    </row>
    <row r="129">
      <c r="A129" s="52"/>
      <c r="B129" s="52"/>
      <c r="C129" s="52"/>
      <c r="D129" s="52"/>
      <c r="E129" s="52"/>
      <c r="F129" s="45">
        <f t="shared" si="5"/>
        <v>2.391573977</v>
      </c>
      <c r="G129" s="6">
        <f>config!$B$24</f>
        <v>800</v>
      </c>
      <c r="H129" s="6">
        <v>126.0</v>
      </c>
      <c r="I129" s="11">
        <v>2.0E8</v>
      </c>
      <c r="J129" s="11">
        <v>1.7E10</v>
      </c>
      <c r="K129" s="11">
        <v>1.7E10</v>
      </c>
      <c r="L129" s="11">
        <v>2.0E9</v>
      </c>
      <c r="M129" s="17">
        <f t="shared" si="1"/>
        <v>7810002851</v>
      </c>
      <c r="N129" s="11">
        <f t="shared" si="6"/>
        <v>45816.96709</v>
      </c>
      <c r="O129" s="44">
        <f t="shared" si="2"/>
        <v>170460.9307</v>
      </c>
      <c r="P129" s="11">
        <f t="shared" si="7"/>
        <v>213660.6912</v>
      </c>
      <c r="Q129" s="47">
        <f t="shared" si="8"/>
        <v>3167.810859</v>
      </c>
      <c r="R129" s="44">
        <f t="shared" si="3"/>
        <v>67.44742685</v>
      </c>
      <c r="S129" s="44">
        <f t="shared" si="4"/>
        <v>0.0003956767488</v>
      </c>
    </row>
    <row r="130">
      <c r="A130" s="52"/>
      <c r="B130" s="52"/>
      <c r="C130" s="52"/>
      <c r="D130" s="52"/>
      <c r="E130" s="52"/>
      <c r="F130" s="45">
        <f t="shared" si="5"/>
        <v>2.408314995</v>
      </c>
      <c r="G130" s="6">
        <f>config!$B$24</f>
        <v>800</v>
      </c>
      <c r="H130" s="6">
        <v>127.0</v>
      </c>
      <c r="I130" s="11">
        <v>2.0E8</v>
      </c>
      <c r="J130" s="11">
        <v>1.7E10</v>
      </c>
      <c r="K130" s="11">
        <v>1.7E10</v>
      </c>
      <c r="L130" s="11">
        <v>2.0E9</v>
      </c>
      <c r="M130" s="17">
        <f t="shared" si="1"/>
        <v>7810002917</v>
      </c>
      <c r="N130" s="11">
        <f t="shared" si="6"/>
        <v>47008.20823</v>
      </c>
      <c r="O130" s="44">
        <f t="shared" si="2"/>
        <v>166141.2594</v>
      </c>
      <c r="P130" s="11">
        <f t="shared" si="7"/>
        <v>221138.8154</v>
      </c>
      <c r="Q130" s="47">
        <f t="shared" si="8"/>
        <v>3215.328022</v>
      </c>
      <c r="R130" s="44">
        <f t="shared" si="3"/>
        <v>68.77644019</v>
      </c>
      <c r="S130" s="44">
        <f t="shared" si="4"/>
        <v>0.0004139636382</v>
      </c>
    </row>
    <row r="131">
      <c r="A131" s="52"/>
      <c r="B131" s="52"/>
      <c r="C131" s="52"/>
      <c r="D131" s="52"/>
      <c r="E131" s="52"/>
      <c r="F131" s="45">
        <f t="shared" si="5"/>
        <v>2.4251732</v>
      </c>
      <c r="G131" s="6">
        <f>config!$B$24</f>
        <v>800</v>
      </c>
      <c r="H131" s="6">
        <v>128.0</v>
      </c>
      <c r="I131" s="11">
        <v>2.0E8</v>
      </c>
      <c r="J131" s="11">
        <v>1.7E10</v>
      </c>
      <c r="K131" s="11">
        <v>1.7E10</v>
      </c>
      <c r="L131" s="11">
        <v>2.0E9</v>
      </c>
      <c r="M131" s="17">
        <f t="shared" si="1"/>
        <v>7810002985</v>
      </c>
      <c r="N131" s="11">
        <f t="shared" si="6"/>
        <v>48230.42165</v>
      </c>
      <c r="O131" s="44">
        <f t="shared" si="2"/>
        <v>161931.0534</v>
      </c>
      <c r="P131" s="11">
        <f t="shared" si="7"/>
        <v>228878.6739</v>
      </c>
      <c r="Q131" s="47">
        <f t="shared" si="8"/>
        <v>3263.557943</v>
      </c>
      <c r="R131" s="44">
        <f t="shared" si="3"/>
        <v>70.13164098</v>
      </c>
      <c r="S131" s="44">
        <f t="shared" si="4"/>
        <v>0.0004330956879</v>
      </c>
    </row>
    <row r="132">
      <c r="A132" s="52"/>
      <c r="B132" s="52"/>
      <c r="C132" s="52"/>
      <c r="D132" s="52"/>
      <c r="E132" s="52"/>
      <c r="F132" s="45">
        <f t="shared" si="5"/>
        <v>2.442149412</v>
      </c>
      <c r="G132" s="6">
        <f>config!$B$24</f>
        <v>800</v>
      </c>
      <c r="H132" s="6">
        <v>129.0</v>
      </c>
      <c r="I132" s="11">
        <v>2.0E8</v>
      </c>
      <c r="J132" s="11">
        <v>1.7E10</v>
      </c>
      <c r="K132" s="11">
        <v>1.7E10</v>
      </c>
      <c r="L132" s="11">
        <v>2.0E9</v>
      </c>
      <c r="M132" s="17">
        <f t="shared" si="1"/>
        <v>7810003055</v>
      </c>
      <c r="N132" s="11">
        <f t="shared" si="6"/>
        <v>49484.41261</v>
      </c>
      <c r="O132" s="44">
        <f t="shared" si="2"/>
        <v>157827.5389</v>
      </c>
      <c r="P132" s="11">
        <f t="shared" si="7"/>
        <v>236889.4275</v>
      </c>
      <c r="Q132" s="47">
        <f t="shared" si="8"/>
        <v>3312.511312</v>
      </c>
      <c r="R132" s="44">
        <f t="shared" si="3"/>
        <v>71.51354524</v>
      </c>
      <c r="S132" s="44">
        <f t="shared" si="4"/>
        <v>0.0004531119585</v>
      </c>
    </row>
    <row r="133">
      <c r="A133" s="52"/>
      <c r="B133" s="52"/>
      <c r="C133" s="52"/>
      <c r="D133" s="52"/>
      <c r="E133" s="52"/>
      <c r="F133" s="45">
        <f t="shared" si="5"/>
        <v>2.459244458</v>
      </c>
      <c r="G133" s="6">
        <f>config!$B$24</f>
        <v>800</v>
      </c>
      <c r="H133" s="6">
        <v>130.0</v>
      </c>
      <c r="I133" s="11">
        <v>2.0E8</v>
      </c>
      <c r="J133" s="11">
        <v>1.7E10</v>
      </c>
      <c r="K133" s="11">
        <v>1.7E10</v>
      </c>
      <c r="L133" s="11">
        <v>2.0E9</v>
      </c>
      <c r="M133" s="17">
        <f t="shared" si="1"/>
        <v>7810003127</v>
      </c>
      <c r="N133" s="11">
        <f t="shared" si="6"/>
        <v>50771.00734</v>
      </c>
      <c r="O133" s="44">
        <f t="shared" si="2"/>
        <v>153828.012</v>
      </c>
      <c r="P133" s="11">
        <f t="shared" si="7"/>
        <v>245180.5575</v>
      </c>
      <c r="Q133" s="47">
        <f t="shared" si="8"/>
        <v>3362.198981</v>
      </c>
      <c r="R133" s="44">
        <f t="shared" si="3"/>
        <v>72.92267913</v>
      </c>
      <c r="S133" s="44">
        <f t="shared" si="4"/>
        <v>0.0004740533156</v>
      </c>
    </row>
    <row r="134">
      <c r="A134" s="52"/>
      <c r="B134" s="52"/>
      <c r="C134" s="52"/>
      <c r="D134" s="52"/>
      <c r="E134" s="52"/>
      <c r="F134" s="45">
        <f t="shared" si="5"/>
        <v>2.47645917</v>
      </c>
      <c r="G134" s="6">
        <f>config!$B$24</f>
        <v>800</v>
      </c>
      <c r="H134" s="6">
        <v>131.0</v>
      </c>
      <c r="I134" s="11">
        <v>2.0E8</v>
      </c>
      <c r="J134" s="11">
        <v>1.7E10</v>
      </c>
      <c r="K134" s="11">
        <v>1.7E10</v>
      </c>
      <c r="L134" s="11">
        <v>2.0E9</v>
      </c>
      <c r="M134" s="17">
        <f t="shared" si="1"/>
        <v>7810003201</v>
      </c>
      <c r="N134" s="11">
        <f t="shared" si="6"/>
        <v>52091.05353</v>
      </c>
      <c r="O134" s="44">
        <f t="shared" si="2"/>
        <v>149929.8377</v>
      </c>
      <c r="P134" s="11">
        <f t="shared" si="7"/>
        <v>253761.877</v>
      </c>
      <c r="Q134" s="47">
        <f t="shared" si="8"/>
        <v>3412.631966</v>
      </c>
      <c r="R134" s="44">
        <f t="shared" si="3"/>
        <v>74.35957921</v>
      </c>
      <c r="S134" s="44">
        <f t="shared" si="4"/>
        <v>0.0004959625139</v>
      </c>
    </row>
    <row r="135">
      <c r="A135" s="52"/>
      <c r="B135" s="52"/>
      <c r="C135" s="52"/>
      <c r="D135" s="52"/>
      <c r="E135" s="52"/>
      <c r="F135" s="45">
        <f t="shared" si="5"/>
        <v>2.493794384</v>
      </c>
      <c r="G135" s="6">
        <f>config!$B$24</f>
        <v>800</v>
      </c>
      <c r="H135" s="6">
        <v>132.0</v>
      </c>
      <c r="I135" s="11">
        <v>2.0E8</v>
      </c>
      <c r="J135" s="11">
        <v>1.7E10</v>
      </c>
      <c r="K135" s="11">
        <v>1.7E10</v>
      </c>
      <c r="L135" s="11">
        <v>2.0E9</v>
      </c>
      <c r="M135" s="17">
        <f t="shared" si="1"/>
        <v>7810003278</v>
      </c>
      <c r="N135" s="11">
        <f t="shared" si="6"/>
        <v>53445.42092</v>
      </c>
      <c r="O135" s="44">
        <f t="shared" si="2"/>
        <v>146130.4475</v>
      </c>
      <c r="P135" s="11">
        <f t="shared" si="7"/>
        <v>262643.5427</v>
      </c>
      <c r="Q135" s="47">
        <f t="shared" si="8"/>
        <v>3463.821446</v>
      </c>
      <c r="R135" s="44">
        <f t="shared" si="3"/>
        <v>75.8247926</v>
      </c>
      <c r="S135" s="44">
        <f t="shared" si="4"/>
        <v>0.0005188842837</v>
      </c>
    </row>
    <row r="136">
      <c r="A136" s="52"/>
      <c r="B136" s="52"/>
      <c r="C136" s="52"/>
      <c r="D136" s="52"/>
      <c r="E136" s="52"/>
      <c r="F136" s="45">
        <f t="shared" si="5"/>
        <v>2.511250944</v>
      </c>
      <c r="G136" s="6">
        <f>config!$B$24</f>
        <v>800</v>
      </c>
      <c r="H136" s="6">
        <v>133.0</v>
      </c>
      <c r="I136" s="11">
        <v>2.0E8</v>
      </c>
      <c r="J136" s="11">
        <v>1.7E10</v>
      </c>
      <c r="K136" s="11">
        <v>1.7E10</v>
      </c>
      <c r="L136" s="11">
        <v>2.0E9</v>
      </c>
      <c r="M136" s="17">
        <f t="shared" si="1"/>
        <v>7810003357</v>
      </c>
      <c r="N136" s="11">
        <f t="shared" si="6"/>
        <v>54835.00187</v>
      </c>
      <c r="O136" s="44">
        <f t="shared" si="2"/>
        <v>142427.3382</v>
      </c>
      <c r="P136" s="11">
        <f t="shared" si="7"/>
        <v>271836.0667</v>
      </c>
      <c r="Q136" s="47">
        <f t="shared" si="8"/>
        <v>3515.778767</v>
      </c>
      <c r="R136" s="44">
        <f t="shared" si="3"/>
        <v>77.31887718</v>
      </c>
      <c r="S136" s="44">
        <f t="shared" si="4"/>
        <v>0.0005428654228</v>
      </c>
    </row>
    <row r="137">
      <c r="A137" s="52"/>
      <c r="B137" s="52"/>
      <c r="C137" s="52"/>
      <c r="D137" s="52"/>
      <c r="E137" s="52"/>
      <c r="F137" s="45">
        <f t="shared" si="5"/>
        <v>2.528829701</v>
      </c>
      <c r="G137" s="6">
        <f>config!$B$24</f>
        <v>800</v>
      </c>
      <c r="H137" s="6">
        <v>134.0</v>
      </c>
      <c r="I137" s="11">
        <v>2.0E8</v>
      </c>
      <c r="J137" s="11">
        <v>1.7E10</v>
      </c>
      <c r="K137" s="11">
        <v>1.7E10</v>
      </c>
      <c r="L137" s="11">
        <v>2.0E9</v>
      </c>
      <c r="M137" s="17">
        <f t="shared" si="1"/>
        <v>7810003439</v>
      </c>
      <c r="N137" s="11">
        <f t="shared" si="6"/>
        <v>56260.71191</v>
      </c>
      <c r="O137" s="44">
        <f t="shared" si="2"/>
        <v>138818.0699</v>
      </c>
      <c r="P137" s="11">
        <f t="shared" si="7"/>
        <v>281350.329</v>
      </c>
      <c r="Q137" s="47">
        <f t="shared" si="8"/>
        <v>3568.515449</v>
      </c>
      <c r="R137" s="44">
        <f t="shared" si="3"/>
        <v>78.84240185</v>
      </c>
      <c r="S137" s="44">
        <f t="shared" si="4"/>
        <v>0.0005679548917</v>
      </c>
    </row>
    <row r="138">
      <c r="A138" s="52"/>
      <c r="B138" s="52"/>
      <c r="C138" s="52"/>
      <c r="D138" s="52"/>
      <c r="E138" s="52"/>
      <c r="F138" s="45">
        <f t="shared" si="5"/>
        <v>2.546531509</v>
      </c>
      <c r="G138" s="6">
        <f>config!$B$24</f>
        <v>800</v>
      </c>
      <c r="H138" s="6">
        <v>135.0</v>
      </c>
      <c r="I138" s="11">
        <v>2.0E8</v>
      </c>
      <c r="J138" s="11">
        <v>1.7E10</v>
      </c>
      <c r="K138" s="11">
        <v>1.7E10</v>
      </c>
      <c r="L138" s="11">
        <v>2.0E9</v>
      </c>
      <c r="M138" s="17">
        <f t="shared" si="1"/>
        <v>7810003524</v>
      </c>
      <c r="N138" s="11">
        <f t="shared" si="6"/>
        <v>57723.49042</v>
      </c>
      <c r="O138" s="44">
        <f t="shared" si="2"/>
        <v>135300.2645</v>
      </c>
      <c r="P138" s="11">
        <f t="shared" si="7"/>
        <v>291197.5905</v>
      </c>
      <c r="Q138" s="47">
        <f t="shared" si="8"/>
        <v>3622.04318</v>
      </c>
      <c r="R138" s="44">
        <f t="shared" si="3"/>
        <v>80.39594672</v>
      </c>
      <c r="S138" s="44">
        <f t="shared" si="4"/>
        <v>0.0005942039138</v>
      </c>
    </row>
    <row r="139">
      <c r="A139" s="52"/>
      <c r="B139" s="52"/>
      <c r="C139" s="52"/>
      <c r="D139" s="52"/>
      <c r="E139" s="52"/>
      <c r="F139" s="45">
        <f t="shared" si="5"/>
        <v>2.564357229</v>
      </c>
      <c r="G139" s="6">
        <f>config!$B$24</f>
        <v>800</v>
      </c>
      <c r="H139" s="6">
        <v>136.0</v>
      </c>
      <c r="I139" s="11">
        <v>2.0E8</v>
      </c>
      <c r="J139" s="11">
        <v>1.7E10</v>
      </c>
      <c r="K139" s="11">
        <v>1.7E10</v>
      </c>
      <c r="L139" s="11">
        <v>2.0E9</v>
      </c>
      <c r="M139" s="17">
        <f t="shared" si="1"/>
        <v>7810003611</v>
      </c>
      <c r="N139" s="11">
        <f t="shared" si="6"/>
        <v>59224.30118</v>
      </c>
      <c r="O139" s="44">
        <f t="shared" si="2"/>
        <v>131871.6043</v>
      </c>
      <c r="P139" s="11">
        <f t="shared" si="7"/>
        <v>301389.5062</v>
      </c>
      <c r="Q139" s="47">
        <f t="shared" si="8"/>
        <v>3676.373828</v>
      </c>
      <c r="R139" s="44">
        <f t="shared" si="3"/>
        <v>81.9801033</v>
      </c>
      <c r="S139" s="44">
        <f t="shared" si="4"/>
        <v>0.0006216660799</v>
      </c>
    </row>
    <row r="140">
      <c r="A140" s="52"/>
      <c r="B140" s="52"/>
      <c r="C140" s="52"/>
      <c r="D140" s="52"/>
      <c r="E140" s="52"/>
      <c r="F140" s="45">
        <f t="shared" si="5"/>
        <v>2.58230773</v>
      </c>
      <c r="G140" s="6">
        <f>config!$B$24</f>
        <v>800</v>
      </c>
      <c r="H140" s="6">
        <v>137.0</v>
      </c>
      <c r="I140" s="11">
        <v>2.0E8</v>
      </c>
      <c r="J140" s="11">
        <v>1.7E10</v>
      </c>
      <c r="K140" s="11">
        <v>1.7E10</v>
      </c>
      <c r="L140" s="11">
        <v>2.0E9</v>
      </c>
      <c r="M140" s="17">
        <f t="shared" si="1"/>
        <v>7810003701</v>
      </c>
      <c r="N140" s="11">
        <f t="shared" si="6"/>
        <v>60764.13301</v>
      </c>
      <c r="O140" s="44">
        <f t="shared" si="2"/>
        <v>128529.8303</v>
      </c>
      <c r="P140" s="11">
        <f t="shared" si="7"/>
        <v>311938.1389</v>
      </c>
      <c r="Q140" s="47">
        <f t="shared" si="8"/>
        <v>3731.519436</v>
      </c>
      <c r="R140" s="44">
        <f t="shared" si="3"/>
        <v>83.5954748</v>
      </c>
      <c r="S140" s="44">
        <f t="shared" si="4"/>
        <v>0.0006503974574</v>
      </c>
    </row>
    <row r="141">
      <c r="A141" s="52"/>
      <c r="B141" s="52"/>
      <c r="C141" s="52"/>
      <c r="D141" s="52"/>
      <c r="E141" s="52"/>
      <c r="F141" s="45">
        <f t="shared" si="5"/>
        <v>2.600383884</v>
      </c>
      <c r="G141" s="6">
        <f>config!$B$24</f>
        <v>800</v>
      </c>
      <c r="H141" s="6">
        <v>138.0</v>
      </c>
      <c r="I141" s="11">
        <v>2.0E8</v>
      </c>
      <c r="J141" s="11">
        <v>1.7E10</v>
      </c>
      <c r="K141" s="11">
        <v>1.7E10</v>
      </c>
      <c r="L141" s="11">
        <v>2.0E9</v>
      </c>
      <c r="M141" s="17">
        <f t="shared" si="1"/>
        <v>7810003794</v>
      </c>
      <c r="N141" s="11">
        <f t="shared" si="6"/>
        <v>62344.00046</v>
      </c>
      <c r="O141" s="44">
        <f t="shared" si="2"/>
        <v>125272.7405</v>
      </c>
      <c r="P141" s="11">
        <f t="shared" si="7"/>
        <v>322855.9738</v>
      </c>
      <c r="Q141" s="47">
        <f t="shared" si="8"/>
        <v>3787.492227</v>
      </c>
      <c r="R141" s="44">
        <f t="shared" si="3"/>
        <v>85.24267627</v>
      </c>
      <c r="S141" s="44">
        <f t="shared" si="4"/>
        <v>0.0006804567052</v>
      </c>
    </row>
    <row r="142">
      <c r="A142" s="52"/>
      <c r="B142" s="52"/>
      <c r="C142" s="52"/>
      <c r="D142" s="52"/>
      <c r="E142" s="52"/>
      <c r="F142" s="45">
        <f t="shared" si="5"/>
        <v>2.618586571</v>
      </c>
      <c r="G142" s="6">
        <f>config!$B$24</f>
        <v>800</v>
      </c>
      <c r="H142" s="6">
        <v>139.0</v>
      </c>
      <c r="I142" s="11">
        <v>2.0E8</v>
      </c>
      <c r="J142" s="11">
        <v>1.7E10</v>
      </c>
      <c r="K142" s="11">
        <v>1.7E10</v>
      </c>
      <c r="L142" s="11">
        <v>2.0E9</v>
      </c>
      <c r="M142" s="17">
        <f t="shared" si="1"/>
        <v>7810003889</v>
      </c>
      <c r="N142" s="11">
        <f t="shared" si="6"/>
        <v>63964.94448</v>
      </c>
      <c r="O142" s="44">
        <f t="shared" si="2"/>
        <v>122098.1891</v>
      </c>
      <c r="P142" s="11">
        <f t="shared" si="7"/>
        <v>334155.9329</v>
      </c>
      <c r="Q142" s="47">
        <f t="shared" si="8"/>
        <v>3844.304611</v>
      </c>
      <c r="R142" s="44">
        <f t="shared" si="3"/>
        <v>86.92233492</v>
      </c>
      <c r="S142" s="44">
        <f t="shared" si="4"/>
        <v>0.0007119051931</v>
      </c>
    </row>
    <row r="143">
      <c r="A143" s="52"/>
      <c r="B143" s="52"/>
      <c r="C143" s="52"/>
      <c r="D143" s="52"/>
      <c r="E143" s="52"/>
      <c r="F143" s="45">
        <f t="shared" si="5"/>
        <v>2.636916677</v>
      </c>
      <c r="G143" s="6">
        <f>config!$B$24</f>
        <v>800</v>
      </c>
      <c r="H143" s="6">
        <v>140.0</v>
      </c>
      <c r="I143" s="11">
        <v>2.0E8</v>
      </c>
      <c r="J143" s="11">
        <v>1.7E10</v>
      </c>
      <c r="K143" s="11">
        <v>1.7E10</v>
      </c>
      <c r="L143" s="11">
        <v>2.0E9</v>
      </c>
      <c r="M143" s="17">
        <f t="shared" si="1"/>
        <v>7810003988</v>
      </c>
      <c r="N143" s="11">
        <f t="shared" si="6"/>
        <v>65628.03303</v>
      </c>
      <c r="O143" s="44">
        <f t="shared" si="2"/>
        <v>119004.0845</v>
      </c>
      <c r="P143" s="11">
        <f t="shared" si="7"/>
        <v>345851.3905</v>
      </c>
      <c r="Q143" s="47">
        <f t="shared" si="8"/>
        <v>3901.96918</v>
      </c>
      <c r="R143" s="44">
        <f t="shared" si="3"/>
        <v>88.63509029</v>
      </c>
      <c r="S143" s="44">
        <f t="shared" si="4"/>
        <v>0.0007448071271</v>
      </c>
    </row>
    <row r="144">
      <c r="A144" s="52"/>
      <c r="B144" s="52"/>
      <c r="C144" s="52"/>
      <c r="D144" s="52"/>
      <c r="E144" s="52"/>
      <c r="F144" s="45">
        <f t="shared" si="5"/>
        <v>2.655375094</v>
      </c>
      <c r="G144" s="6">
        <f>config!$B$24</f>
        <v>800</v>
      </c>
      <c r="H144" s="6">
        <v>141.0</v>
      </c>
      <c r="I144" s="11">
        <v>2.0E8</v>
      </c>
      <c r="J144" s="11">
        <v>1.7E10</v>
      </c>
      <c r="K144" s="11">
        <v>1.7E10</v>
      </c>
      <c r="L144" s="11">
        <v>2.0E9</v>
      </c>
      <c r="M144" s="17">
        <f t="shared" si="1"/>
        <v>7810004090</v>
      </c>
      <c r="N144" s="11">
        <f t="shared" si="6"/>
        <v>67334.36189</v>
      </c>
      <c r="O144" s="44">
        <f t="shared" si="2"/>
        <v>115988.388</v>
      </c>
      <c r="P144" s="11">
        <f t="shared" si="7"/>
        <v>357956.1892</v>
      </c>
      <c r="Q144" s="47">
        <f t="shared" si="8"/>
        <v>3960.498717</v>
      </c>
      <c r="R144" s="44">
        <f t="shared" si="3"/>
        <v>90.38159453</v>
      </c>
      <c r="S144" s="44">
        <f t="shared" si="4"/>
        <v>0.0007792296808</v>
      </c>
    </row>
    <row r="145">
      <c r="A145" s="52"/>
      <c r="B145" s="52"/>
      <c r="C145" s="52"/>
      <c r="D145" s="52"/>
      <c r="E145" s="52"/>
      <c r="F145" s="45">
        <f t="shared" si="5"/>
        <v>2.67396272</v>
      </c>
      <c r="G145" s="6">
        <f>config!$B$24</f>
        <v>800</v>
      </c>
      <c r="H145" s="6">
        <v>142.0</v>
      </c>
      <c r="I145" s="11">
        <v>2.0E8</v>
      </c>
      <c r="J145" s="11">
        <v>1.7E10</v>
      </c>
      <c r="K145" s="11">
        <v>1.7E10</v>
      </c>
      <c r="L145" s="11">
        <v>2.0E9</v>
      </c>
      <c r="M145" s="17">
        <f t="shared" si="1"/>
        <v>7810004195</v>
      </c>
      <c r="N145" s="11">
        <f t="shared" si="6"/>
        <v>69085.0553</v>
      </c>
      <c r="O145" s="44">
        <f t="shared" si="2"/>
        <v>113049.1126</v>
      </c>
      <c r="P145" s="11">
        <f t="shared" si="7"/>
        <v>370484.6558</v>
      </c>
      <c r="Q145" s="47">
        <f t="shared" si="8"/>
        <v>4019.906198</v>
      </c>
      <c r="R145" s="44">
        <f t="shared" si="3"/>
        <v>92.16251265</v>
      </c>
      <c r="S145" s="44">
        <f t="shared" si="4"/>
        <v>0.0008152431322</v>
      </c>
    </row>
    <row r="146">
      <c r="A146" s="52"/>
      <c r="B146" s="52"/>
      <c r="C146" s="52"/>
      <c r="D146" s="52"/>
      <c r="E146" s="52"/>
      <c r="F146" s="45">
        <f t="shared" si="5"/>
        <v>2.692680459</v>
      </c>
      <c r="G146" s="6">
        <f>config!$B$24</f>
        <v>800</v>
      </c>
      <c r="H146" s="6">
        <v>143.0</v>
      </c>
      <c r="I146" s="11">
        <v>2.0E8</v>
      </c>
      <c r="J146" s="11">
        <v>1.7E10</v>
      </c>
      <c r="K146" s="11">
        <v>1.7E10</v>
      </c>
      <c r="L146" s="11">
        <v>2.0E9</v>
      </c>
      <c r="M146" s="17">
        <f t="shared" si="1"/>
        <v>7810004304</v>
      </c>
      <c r="N146" s="11">
        <f t="shared" si="6"/>
        <v>70881.26674</v>
      </c>
      <c r="O146" s="44">
        <f t="shared" si="2"/>
        <v>110184.3218</v>
      </c>
      <c r="P146" s="11">
        <f t="shared" si="7"/>
        <v>383451.6188</v>
      </c>
      <c r="Q146" s="47">
        <f t="shared" si="8"/>
        <v>4080.204791</v>
      </c>
      <c r="R146" s="44">
        <f t="shared" si="3"/>
        <v>93.97852275</v>
      </c>
      <c r="S146" s="44">
        <f t="shared" si="4"/>
        <v>0.0008529210073</v>
      </c>
    </row>
    <row r="147">
      <c r="A147" s="52"/>
      <c r="B147" s="52"/>
      <c r="C147" s="52"/>
      <c r="D147" s="52"/>
      <c r="E147" s="52"/>
      <c r="F147" s="45">
        <f t="shared" si="5"/>
        <v>2.711529222</v>
      </c>
      <c r="G147" s="6">
        <f>config!$B$24</f>
        <v>800</v>
      </c>
      <c r="H147" s="6">
        <v>144.0</v>
      </c>
      <c r="I147" s="11">
        <v>2.0E8</v>
      </c>
      <c r="J147" s="11">
        <v>1.7E10</v>
      </c>
      <c r="K147" s="11">
        <v>1.7E10</v>
      </c>
      <c r="L147" s="11">
        <v>2.0E9</v>
      </c>
      <c r="M147" s="17">
        <f t="shared" si="1"/>
        <v>7810004416</v>
      </c>
      <c r="N147" s="11">
        <f t="shared" si="6"/>
        <v>72724.17967</v>
      </c>
      <c r="O147" s="44">
        <f t="shared" si="2"/>
        <v>107392.1281</v>
      </c>
      <c r="P147" s="11">
        <f t="shared" si="7"/>
        <v>396872.4254</v>
      </c>
      <c r="Q147" s="47">
        <f t="shared" si="8"/>
        <v>4141.407863</v>
      </c>
      <c r="R147" s="44">
        <f t="shared" si="3"/>
        <v>95.8303163</v>
      </c>
      <c r="S147" s="44">
        <f t="shared" si="4"/>
        <v>0.0008923402305</v>
      </c>
    </row>
    <row r="148">
      <c r="A148" s="52"/>
      <c r="B148" s="52"/>
      <c r="C148" s="52"/>
      <c r="D148" s="52"/>
      <c r="E148" s="52"/>
      <c r="F148" s="45">
        <f t="shared" si="5"/>
        <v>2.730509927</v>
      </c>
      <c r="G148" s="6">
        <f>config!$B$24</f>
        <v>800</v>
      </c>
      <c r="H148" s="6">
        <v>145.0</v>
      </c>
      <c r="I148" s="11">
        <v>2.0E8</v>
      </c>
      <c r="J148" s="11">
        <v>1.7E10</v>
      </c>
      <c r="K148" s="11">
        <v>1.7E10</v>
      </c>
      <c r="L148" s="11">
        <v>2.0E9</v>
      </c>
      <c r="M148" s="17">
        <f t="shared" si="1"/>
        <v>7810004532</v>
      </c>
      <c r="N148" s="11">
        <f t="shared" si="6"/>
        <v>74615.00834</v>
      </c>
      <c r="O148" s="44">
        <f t="shared" si="2"/>
        <v>104670.6917</v>
      </c>
      <c r="P148" s="11">
        <f t="shared" si="7"/>
        <v>410762.9603</v>
      </c>
      <c r="Q148" s="47">
        <f t="shared" si="8"/>
        <v>4203.528981</v>
      </c>
      <c r="R148" s="44">
        <f t="shared" si="3"/>
        <v>97.71859839</v>
      </c>
      <c r="S148" s="44">
        <f t="shared" si="4"/>
        <v>0.0009335812809</v>
      </c>
    </row>
    <row r="149">
      <c r="A149" s="52"/>
      <c r="B149" s="52"/>
      <c r="C149" s="52"/>
      <c r="D149" s="52"/>
      <c r="E149" s="52"/>
      <c r="F149" s="45">
        <f t="shared" si="5"/>
        <v>2.749623496</v>
      </c>
      <c r="G149" s="6">
        <f>config!$B$24</f>
        <v>800</v>
      </c>
      <c r="H149" s="6">
        <v>146.0</v>
      </c>
      <c r="I149" s="11">
        <v>2.0E8</v>
      </c>
      <c r="J149" s="11">
        <v>1.7E10</v>
      </c>
      <c r="K149" s="11">
        <v>1.7E10</v>
      </c>
      <c r="L149" s="11">
        <v>2.0E9</v>
      </c>
      <c r="M149" s="17">
        <f t="shared" si="1"/>
        <v>7810004651</v>
      </c>
      <c r="N149" s="11">
        <f t="shared" si="6"/>
        <v>76554.99856</v>
      </c>
      <c r="O149" s="44">
        <f t="shared" si="2"/>
        <v>102018.2196</v>
      </c>
      <c r="P149" s="11">
        <f t="shared" si="7"/>
        <v>425139.6639</v>
      </c>
      <c r="Q149" s="47">
        <f t="shared" si="8"/>
        <v>4266.581916</v>
      </c>
      <c r="R149" s="44">
        <f t="shared" si="3"/>
        <v>99.64408802</v>
      </c>
      <c r="S149" s="44">
        <f t="shared" si="4"/>
        <v>0.0009767283574</v>
      </c>
    </row>
    <row r="150">
      <c r="A150" s="52"/>
      <c r="B150" s="52"/>
      <c r="C150" s="52"/>
      <c r="D150" s="52"/>
      <c r="E150" s="52"/>
      <c r="F150" s="45">
        <f t="shared" si="5"/>
        <v>2.768870861</v>
      </c>
      <c r="G150" s="6">
        <f>config!$B$24</f>
        <v>800</v>
      </c>
      <c r="H150" s="6">
        <v>147.0</v>
      </c>
      <c r="I150" s="11">
        <v>2.0E8</v>
      </c>
      <c r="J150" s="11">
        <v>1.7E10</v>
      </c>
      <c r="K150" s="11">
        <v>1.7E10</v>
      </c>
      <c r="L150" s="11">
        <v>2.0E9</v>
      </c>
      <c r="M150" s="17">
        <f t="shared" si="1"/>
        <v>7810004775</v>
      </c>
      <c r="N150" s="11">
        <f t="shared" si="6"/>
        <v>78545.42852</v>
      </c>
      <c r="O150" s="44">
        <f t="shared" si="2"/>
        <v>99432.9641</v>
      </c>
      <c r="P150" s="11">
        <f t="shared" si="7"/>
        <v>440019.5522</v>
      </c>
      <c r="Q150" s="47">
        <f t="shared" si="8"/>
        <v>4330.580644</v>
      </c>
      <c r="R150" s="44">
        <f t="shared" si="3"/>
        <v>101.6075183</v>
      </c>
      <c r="S150" s="44">
        <f t="shared" si="4"/>
        <v>0.00102186955</v>
      </c>
    </row>
    <row r="151">
      <c r="A151" s="52"/>
      <c r="B151" s="52"/>
      <c r="C151" s="52"/>
      <c r="D151" s="52"/>
      <c r="E151" s="52"/>
      <c r="F151" s="45">
        <f t="shared" si="5"/>
        <v>2.788252957</v>
      </c>
      <c r="G151" s="6">
        <f>config!$B$24</f>
        <v>800</v>
      </c>
      <c r="H151" s="6">
        <v>148.0</v>
      </c>
      <c r="I151" s="11">
        <v>2.0E8</v>
      </c>
      <c r="J151" s="11">
        <v>1.7E10</v>
      </c>
      <c r="K151" s="11">
        <v>1.7E10</v>
      </c>
      <c r="L151" s="11">
        <v>2.0E9</v>
      </c>
      <c r="M151" s="17">
        <f t="shared" si="1"/>
        <v>7810004902</v>
      </c>
      <c r="N151" s="11">
        <f t="shared" si="6"/>
        <v>80587.60967</v>
      </c>
      <c r="O151" s="44">
        <f t="shared" si="2"/>
        <v>96913.22195</v>
      </c>
      <c r="P151" s="11">
        <f t="shared" si="7"/>
        <v>455420.2365</v>
      </c>
      <c r="Q151" s="47">
        <f t="shared" si="8"/>
        <v>4395.539354</v>
      </c>
      <c r="R151" s="44">
        <f t="shared" si="3"/>
        <v>103.6096369</v>
      </c>
      <c r="S151" s="44">
        <f t="shared" si="4"/>
        <v>0.001069097021</v>
      </c>
    </row>
    <row r="152">
      <c r="A152" s="52"/>
      <c r="B152" s="52"/>
      <c r="C152" s="52"/>
      <c r="D152" s="52"/>
      <c r="E152" s="52"/>
      <c r="F152" s="45">
        <f t="shared" si="5"/>
        <v>2.807770727</v>
      </c>
      <c r="G152" s="6">
        <f>config!$B$24</f>
        <v>800</v>
      </c>
      <c r="H152" s="6">
        <v>149.0</v>
      </c>
      <c r="I152" s="11">
        <v>2.0E8</v>
      </c>
      <c r="J152" s="11">
        <v>1.7E10</v>
      </c>
      <c r="K152" s="11">
        <v>1.7E10</v>
      </c>
      <c r="L152" s="11">
        <v>2.0E9</v>
      </c>
      <c r="M152" s="17">
        <f t="shared" si="1"/>
        <v>7810005033</v>
      </c>
      <c r="N152" s="11">
        <f t="shared" si="6"/>
        <v>82682.88752</v>
      </c>
      <c r="O152" s="44">
        <f t="shared" si="2"/>
        <v>94457.33292</v>
      </c>
      <c r="P152" s="11">
        <f t="shared" si="7"/>
        <v>471359.9448</v>
      </c>
      <c r="Q152" s="47">
        <f t="shared" si="8"/>
        <v>4461.472444</v>
      </c>
      <c r="R152" s="44">
        <f t="shared" si="3"/>
        <v>105.6512061</v>
      </c>
      <c r="S152" s="44">
        <f t="shared" si="4"/>
        <v>0.001118507191</v>
      </c>
    </row>
    <row r="153">
      <c r="A153" s="52"/>
      <c r="B153" s="52"/>
      <c r="C153" s="52"/>
      <c r="D153" s="52"/>
      <c r="E153" s="52"/>
      <c r="F153" s="45">
        <f t="shared" si="5"/>
        <v>2.827425122</v>
      </c>
      <c r="G153" s="6">
        <f>config!$B$24</f>
        <v>800</v>
      </c>
      <c r="H153" s="6">
        <v>150.0</v>
      </c>
      <c r="I153" s="11">
        <v>2.0E8</v>
      </c>
      <c r="J153" s="11">
        <v>1.7E10</v>
      </c>
      <c r="K153" s="11">
        <v>1.7E10</v>
      </c>
      <c r="L153" s="11">
        <v>2.0E9</v>
      </c>
      <c r="M153" s="17">
        <f t="shared" si="1"/>
        <v>7810005169</v>
      </c>
      <c r="N153" s="11">
        <f t="shared" si="6"/>
        <v>84832.64259</v>
      </c>
      <c r="O153" s="44">
        <f t="shared" si="2"/>
        <v>92063.67891</v>
      </c>
      <c r="P153" s="11">
        <f t="shared" si="7"/>
        <v>487857.5428</v>
      </c>
      <c r="Q153" s="47">
        <f t="shared" si="8"/>
        <v>4528.394531</v>
      </c>
      <c r="R153" s="44">
        <f t="shared" si="3"/>
        <v>107.7330033</v>
      </c>
      <c r="S153" s="44">
        <f t="shared" si="4"/>
        <v>0.001170200936</v>
      </c>
    </row>
    <row r="154">
      <c r="A154" s="52"/>
      <c r="B154" s="52"/>
      <c r="C154" s="52"/>
      <c r="D154" s="52"/>
      <c r="E154" s="52"/>
      <c r="F154" s="45">
        <f t="shared" si="5"/>
        <v>2.847217098</v>
      </c>
      <c r="G154" s="6">
        <f>config!$B$24</f>
        <v>800</v>
      </c>
      <c r="H154" s="6">
        <v>151.0</v>
      </c>
      <c r="I154" s="11">
        <v>2.0E8</v>
      </c>
      <c r="J154" s="11">
        <v>1.7E10</v>
      </c>
      <c r="K154" s="11">
        <v>1.7E10</v>
      </c>
      <c r="L154" s="11">
        <v>2.0E9</v>
      </c>
      <c r="M154" s="17">
        <f t="shared" si="1"/>
        <v>7810005308</v>
      </c>
      <c r="N154" s="11">
        <f t="shared" si="6"/>
        <v>87038.2913</v>
      </c>
      <c r="O154" s="44">
        <f t="shared" si="2"/>
        <v>89730.6828</v>
      </c>
      <c r="P154" s="11">
        <f t="shared" si="7"/>
        <v>504932.5568</v>
      </c>
      <c r="Q154" s="47">
        <f t="shared" si="8"/>
        <v>4596.320449</v>
      </c>
      <c r="R154" s="44">
        <f t="shared" si="3"/>
        <v>109.8558211</v>
      </c>
      <c r="S154" s="44">
        <f t="shared" si="4"/>
        <v>0.001224283797</v>
      </c>
    </row>
    <row r="155">
      <c r="A155" s="52"/>
      <c r="B155" s="52"/>
      <c r="C155" s="52"/>
      <c r="D155" s="52"/>
      <c r="E155" s="52"/>
      <c r="F155" s="45">
        <f t="shared" si="5"/>
        <v>2.867147618</v>
      </c>
      <c r="G155" s="6">
        <f>config!$B$24</f>
        <v>800</v>
      </c>
      <c r="H155" s="6">
        <v>152.0</v>
      </c>
      <c r="I155" s="11">
        <v>2.0E8</v>
      </c>
      <c r="J155" s="11">
        <v>1.7E10</v>
      </c>
      <c r="K155" s="11">
        <v>1.7E10</v>
      </c>
      <c r="L155" s="11">
        <v>2.0E9</v>
      </c>
      <c r="M155" s="17">
        <f t="shared" si="1"/>
        <v>7810005453</v>
      </c>
      <c r="N155" s="11">
        <f t="shared" si="6"/>
        <v>89301.28687</v>
      </c>
      <c r="O155" s="44">
        <f t="shared" si="2"/>
        <v>87456.80747</v>
      </c>
      <c r="P155" s="11">
        <f t="shared" si="7"/>
        <v>522605.1963</v>
      </c>
      <c r="Q155" s="47">
        <f t="shared" si="8"/>
        <v>4665.265256</v>
      </c>
      <c r="R155" s="44">
        <f t="shared" si="3"/>
        <v>112.0204678</v>
      </c>
      <c r="S155" s="44">
        <f t="shared" si="4"/>
        <v>0.00128086619</v>
      </c>
    </row>
    <row r="156">
      <c r="A156" s="52"/>
      <c r="B156" s="52"/>
      <c r="C156" s="52"/>
      <c r="D156" s="52"/>
      <c r="E156" s="52"/>
      <c r="F156" s="45">
        <f t="shared" si="5"/>
        <v>2.887217651</v>
      </c>
      <c r="G156" s="6">
        <f>config!$B$24</f>
        <v>800</v>
      </c>
      <c r="H156" s="6">
        <v>153.0</v>
      </c>
      <c r="I156" s="11">
        <v>2.0E8</v>
      </c>
      <c r="J156" s="11">
        <v>1.7E10</v>
      </c>
      <c r="K156" s="11">
        <v>1.7E10</v>
      </c>
      <c r="L156" s="11">
        <v>2.0E9</v>
      </c>
      <c r="M156" s="17">
        <f t="shared" si="1"/>
        <v>7810005602</v>
      </c>
      <c r="N156" s="11">
        <f t="shared" si="6"/>
        <v>91623.12033</v>
      </c>
      <c r="O156" s="44">
        <f t="shared" si="2"/>
        <v>85240.55471</v>
      </c>
      <c r="P156" s="11">
        <f t="shared" si="7"/>
        <v>540896.3782</v>
      </c>
      <c r="Q156" s="47">
        <f t="shared" si="8"/>
        <v>4735.244235</v>
      </c>
      <c r="R156" s="44">
        <f t="shared" si="3"/>
        <v>114.2277677</v>
      </c>
      <c r="S156" s="44">
        <f t="shared" si="4"/>
        <v>0.001340063636</v>
      </c>
    </row>
    <row r="157">
      <c r="A157" s="52"/>
      <c r="B157" s="52"/>
      <c r="C157" s="52"/>
      <c r="D157" s="52"/>
      <c r="E157" s="52"/>
      <c r="F157" s="45">
        <f t="shared" si="5"/>
        <v>2.907428175</v>
      </c>
      <c r="G157" s="6">
        <f>config!$B$24</f>
        <v>800</v>
      </c>
      <c r="H157" s="6">
        <v>154.0</v>
      </c>
      <c r="I157" s="11">
        <v>2.0E8</v>
      </c>
      <c r="J157" s="11">
        <v>1.7E10</v>
      </c>
      <c r="K157" s="11">
        <v>1.7E10</v>
      </c>
      <c r="L157" s="11">
        <v>2.0E9</v>
      </c>
      <c r="M157" s="17">
        <f t="shared" si="1"/>
        <v>7810005755</v>
      </c>
      <c r="N157" s="11">
        <f t="shared" si="6"/>
        <v>94005.32146</v>
      </c>
      <c r="O157" s="44">
        <f t="shared" si="2"/>
        <v>83080.46432</v>
      </c>
      <c r="P157" s="11">
        <f t="shared" si="7"/>
        <v>559827.7514</v>
      </c>
      <c r="Q157" s="47">
        <f t="shared" si="8"/>
        <v>4806.272898</v>
      </c>
      <c r="R157" s="44">
        <f t="shared" si="3"/>
        <v>116.4785611</v>
      </c>
      <c r="S157" s="44">
        <f t="shared" si="4"/>
        <v>0.001401996992</v>
      </c>
    </row>
    <row r="158">
      <c r="A158" s="52"/>
      <c r="B158" s="52"/>
      <c r="C158" s="52"/>
      <c r="D158" s="52"/>
      <c r="E158" s="52"/>
      <c r="F158" s="45">
        <f t="shared" si="5"/>
        <v>2.927780172</v>
      </c>
      <c r="G158" s="6">
        <f>config!$B$24</f>
        <v>800</v>
      </c>
      <c r="H158" s="6">
        <v>155.0</v>
      </c>
      <c r="I158" s="11">
        <v>2.0E8</v>
      </c>
      <c r="J158" s="11">
        <v>1.7E10</v>
      </c>
      <c r="K158" s="11">
        <v>1.7E10</v>
      </c>
      <c r="L158" s="11">
        <v>2.0E9</v>
      </c>
      <c r="M158" s="17">
        <f t="shared" si="1"/>
        <v>7810005914</v>
      </c>
      <c r="N158" s="11">
        <f t="shared" si="6"/>
        <v>96449.45982</v>
      </c>
      <c r="O158" s="44">
        <f t="shared" si="2"/>
        <v>80975.11306</v>
      </c>
      <c r="P158" s="11">
        <f t="shared" si="7"/>
        <v>579421.7227</v>
      </c>
      <c r="Q158" s="47">
        <f t="shared" si="8"/>
        <v>4878.366992</v>
      </c>
      <c r="R158" s="44">
        <f t="shared" si="3"/>
        <v>118.7737052</v>
      </c>
      <c r="S158" s="44">
        <f t="shared" si="4"/>
        <v>0.001466792705</v>
      </c>
    </row>
    <row r="159">
      <c r="A159" s="52"/>
      <c r="B159" s="52"/>
      <c r="C159" s="52"/>
      <c r="D159" s="52"/>
      <c r="E159" s="52"/>
      <c r="F159" s="45">
        <f t="shared" si="5"/>
        <v>2.948274633</v>
      </c>
      <c r="G159" s="6">
        <f>config!$B$24</f>
        <v>800</v>
      </c>
      <c r="H159" s="6">
        <v>156.0</v>
      </c>
      <c r="I159" s="11">
        <v>2.0E8</v>
      </c>
      <c r="J159" s="11">
        <v>1.7E10</v>
      </c>
      <c r="K159" s="11">
        <v>1.7E10</v>
      </c>
      <c r="L159" s="11">
        <v>2.0E9</v>
      </c>
      <c r="M159" s="17">
        <f t="shared" si="1"/>
        <v>7810006077</v>
      </c>
      <c r="N159" s="11">
        <f t="shared" si="6"/>
        <v>98957.14577</v>
      </c>
      <c r="O159" s="44">
        <f t="shared" si="2"/>
        <v>78923.1138</v>
      </c>
      <c r="P159" s="11">
        <f t="shared" si="7"/>
        <v>599701.483</v>
      </c>
      <c r="Q159" s="47">
        <f t="shared" si="8"/>
        <v>4951.542496</v>
      </c>
      <c r="R159" s="44">
        <f t="shared" si="3"/>
        <v>121.1140737</v>
      </c>
      <c r="S159" s="44">
        <f t="shared" si="4"/>
        <v>0.001534583063</v>
      </c>
    </row>
    <row r="160">
      <c r="A160" s="52"/>
      <c r="B160" s="52"/>
      <c r="C160" s="52"/>
      <c r="D160" s="52"/>
      <c r="E160" s="52"/>
      <c r="F160" s="45">
        <f t="shared" si="5"/>
        <v>2.968912556</v>
      </c>
      <c r="G160" s="6">
        <f>config!$B$24</f>
        <v>800</v>
      </c>
      <c r="H160" s="6">
        <v>157.0</v>
      </c>
      <c r="I160" s="11">
        <v>2.0E8</v>
      </c>
      <c r="J160" s="11">
        <v>1.7E10</v>
      </c>
      <c r="K160" s="11">
        <v>1.7E10</v>
      </c>
      <c r="L160" s="11">
        <v>2.0E9</v>
      </c>
      <c r="M160" s="17">
        <f t="shared" si="1"/>
        <v>7810006246</v>
      </c>
      <c r="N160" s="11">
        <f t="shared" si="6"/>
        <v>101530.0316</v>
      </c>
      <c r="O160" s="44">
        <f t="shared" si="2"/>
        <v>76923.11453</v>
      </c>
      <c r="P160" s="11">
        <f t="shared" si="7"/>
        <v>620691.0349</v>
      </c>
      <c r="Q160" s="47">
        <f t="shared" si="8"/>
        <v>5025.815634</v>
      </c>
      <c r="R160" s="44">
        <f t="shared" si="3"/>
        <v>123.500558</v>
      </c>
      <c r="S160" s="44">
        <f t="shared" si="4"/>
        <v>0.001605506468</v>
      </c>
    </row>
    <row r="161">
      <c r="A161" s="52"/>
      <c r="B161" s="52"/>
      <c r="C161" s="52"/>
      <c r="D161" s="52"/>
      <c r="E161" s="52"/>
      <c r="F161" s="45">
        <f t="shared" si="5"/>
        <v>2.989694944</v>
      </c>
      <c r="G161" s="6">
        <f>config!$B$24</f>
        <v>800</v>
      </c>
      <c r="H161" s="6">
        <v>158.0</v>
      </c>
      <c r="I161" s="11">
        <v>2.0E8</v>
      </c>
      <c r="J161" s="11">
        <v>1.7E10</v>
      </c>
      <c r="K161" s="11">
        <v>1.7E10</v>
      </c>
      <c r="L161" s="11">
        <v>2.0E9</v>
      </c>
      <c r="M161" s="17">
        <f t="shared" si="1"/>
        <v>7810006421</v>
      </c>
      <c r="N161" s="11">
        <f t="shared" si="6"/>
        <v>104169.8124</v>
      </c>
      <c r="O161" s="44">
        <f t="shared" si="2"/>
        <v>74973.79751</v>
      </c>
      <c r="P161" s="11">
        <f t="shared" si="7"/>
        <v>642415.2212</v>
      </c>
      <c r="Q161" s="47">
        <f t="shared" si="8"/>
        <v>5101.202868</v>
      </c>
      <c r="R161" s="44">
        <f t="shared" si="3"/>
        <v>125.9340665</v>
      </c>
      <c r="S161" s="44">
        <f t="shared" si="4"/>
        <v>0.00167970772</v>
      </c>
    </row>
    <row r="162">
      <c r="A162" s="52"/>
      <c r="B162" s="52"/>
      <c r="C162" s="52"/>
      <c r="D162" s="52"/>
      <c r="E162" s="52"/>
      <c r="F162" s="45">
        <f t="shared" si="5"/>
        <v>3.010622808</v>
      </c>
      <c r="G162" s="6">
        <f>config!$B$24</f>
        <v>800</v>
      </c>
      <c r="H162" s="6">
        <v>159.0</v>
      </c>
      <c r="I162" s="11">
        <v>2.0E8</v>
      </c>
      <c r="J162" s="11">
        <v>1.7E10</v>
      </c>
      <c r="K162" s="11">
        <v>1.7E10</v>
      </c>
      <c r="L162" s="11">
        <v>2.0E9</v>
      </c>
      <c r="M162" s="17">
        <f t="shared" si="1"/>
        <v>7810006600</v>
      </c>
      <c r="N162" s="11">
        <f t="shared" si="6"/>
        <v>106878.2275</v>
      </c>
      <c r="O162" s="44">
        <f t="shared" si="2"/>
        <v>73073.8784</v>
      </c>
      <c r="P162" s="11">
        <f t="shared" si="7"/>
        <v>664899.7539</v>
      </c>
      <c r="Q162" s="47">
        <f t="shared" si="8"/>
        <v>5177.720911</v>
      </c>
      <c r="R162" s="44">
        <f t="shared" si="3"/>
        <v>128.4155259</v>
      </c>
      <c r="S162" s="44">
        <f t="shared" si="4"/>
        <v>0.001757338309</v>
      </c>
    </row>
    <row r="163">
      <c r="A163" s="52"/>
      <c r="B163" s="52"/>
      <c r="C163" s="52"/>
      <c r="D163" s="52"/>
      <c r="E163" s="52"/>
      <c r="F163" s="45">
        <f t="shared" si="5"/>
        <v>3.031697168</v>
      </c>
      <c r="G163" s="6">
        <f>config!$B$24</f>
        <v>800</v>
      </c>
      <c r="H163" s="6">
        <v>160.0</v>
      </c>
      <c r="I163" s="11">
        <v>2.0E8</v>
      </c>
      <c r="J163" s="11">
        <v>1.7E10</v>
      </c>
      <c r="K163" s="11">
        <v>1.7E10</v>
      </c>
      <c r="L163" s="11">
        <v>2.0E9</v>
      </c>
      <c r="M163" s="17">
        <f t="shared" si="1"/>
        <v>7810006786</v>
      </c>
      <c r="N163" s="11">
        <f t="shared" si="6"/>
        <v>109657.0614</v>
      </c>
      <c r="O163" s="44">
        <f t="shared" si="2"/>
        <v>71222.1054</v>
      </c>
      <c r="P163" s="11">
        <f t="shared" si="7"/>
        <v>688171.2453</v>
      </c>
      <c r="Q163" s="47">
        <f t="shared" si="8"/>
        <v>5255.386725</v>
      </c>
      <c r="R163" s="44">
        <f t="shared" si="3"/>
        <v>130.9458811</v>
      </c>
      <c r="S163" s="44">
        <f t="shared" si="4"/>
        <v>0.001838556729</v>
      </c>
    </row>
    <row r="164">
      <c r="A164" s="52"/>
      <c r="B164" s="52"/>
      <c r="C164" s="52"/>
      <c r="D164" s="52"/>
      <c r="E164" s="52"/>
      <c r="F164" s="45">
        <f t="shared" si="5"/>
        <v>3.052919048</v>
      </c>
      <c r="G164" s="6">
        <f>config!$B$24</f>
        <v>800</v>
      </c>
      <c r="H164" s="6">
        <v>161.0</v>
      </c>
      <c r="I164" s="11">
        <v>2.0E8</v>
      </c>
      <c r="J164" s="11">
        <v>1.7E10</v>
      </c>
      <c r="K164" s="11">
        <v>1.7E10</v>
      </c>
      <c r="L164" s="11">
        <v>2.0E9</v>
      </c>
      <c r="M164" s="17">
        <f t="shared" si="1"/>
        <v>7810006978</v>
      </c>
      <c r="N164" s="11">
        <f t="shared" si="6"/>
        <v>112508.145</v>
      </c>
      <c r="O164" s="44">
        <f t="shared" si="2"/>
        <v>69417.25842</v>
      </c>
      <c r="P164" s="11">
        <f t="shared" si="7"/>
        <v>712257.2389</v>
      </c>
      <c r="Q164" s="47">
        <f t="shared" si="8"/>
        <v>5334.217526</v>
      </c>
      <c r="R164" s="44">
        <f t="shared" si="3"/>
        <v>133.5260955</v>
      </c>
      <c r="S164" s="44">
        <f t="shared" si="4"/>
        <v>0.001923528796</v>
      </c>
    </row>
    <row r="165">
      <c r="A165" s="52"/>
      <c r="B165" s="52"/>
      <c r="C165" s="52"/>
      <c r="D165" s="52"/>
      <c r="E165" s="52"/>
      <c r="F165" s="45">
        <f t="shared" si="5"/>
        <v>3.074289481</v>
      </c>
      <c r="G165" s="6">
        <f>config!$B$24</f>
        <v>800</v>
      </c>
      <c r="H165" s="6">
        <v>162.0</v>
      </c>
      <c r="I165" s="11">
        <v>2.0E8</v>
      </c>
      <c r="J165" s="11">
        <v>1.7E10</v>
      </c>
      <c r="K165" s="11">
        <v>1.7E10</v>
      </c>
      <c r="L165" s="11">
        <v>2.0E9</v>
      </c>
      <c r="M165" s="17">
        <f t="shared" si="1"/>
        <v>7810007175</v>
      </c>
      <c r="N165" s="11">
        <f t="shared" si="6"/>
        <v>115433.3568</v>
      </c>
      <c r="O165" s="44">
        <f t="shared" si="2"/>
        <v>67658.14832</v>
      </c>
      <c r="P165" s="11">
        <f t="shared" si="7"/>
        <v>737186.2422</v>
      </c>
      <c r="Q165" s="47">
        <f t="shared" si="8"/>
        <v>5414.230789</v>
      </c>
      <c r="R165" s="44">
        <f t="shared" si="3"/>
        <v>136.1571516</v>
      </c>
      <c r="S165" s="44">
        <f t="shared" si="4"/>
        <v>0.002012427992</v>
      </c>
    </row>
    <row r="166">
      <c r="A166" s="52"/>
      <c r="B166" s="52"/>
      <c r="C166" s="52"/>
      <c r="D166" s="52"/>
      <c r="E166" s="52"/>
      <c r="F166" s="45">
        <f t="shared" si="5"/>
        <v>3.095809508</v>
      </c>
      <c r="G166" s="6">
        <f>config!$B$24</f>
        <v>800</v>
      </c>
      <c r="H166" s="6">
        <v>163.0</v>
      </c>
      <c r="I166" s="11">
        <v>2.0E8</v>
      </c>
      <c r="J166" s="11">
        <v>1.7E10</v>
      </c>
      <c r="K166" s="11">
        <v>1.7E10</v>
      </c>
      <c r="L166" s="11">
        <v>2.0E9</v>
      </c>
      <c r="M166" s="17">
        <f t="shared" si="1"/>
        <v>7810007379</v>
      </c>
      <c r="N166" s="11">
        <f t="shared" si="6"/>
        <v>118434.6241</v>
      </c>
      <c r="O166" s="44">
        <f t="shared" si="2"/>
        <v>65943.61607</v>
      </c>
      <c r="P166" s="11">
        <f t="shared" si="7"/>
        <v>762987.7607</v>
      </c>
      <c r="Q166" s="47">
        <f t="shared" si="8"/>
        <v>5495.444251</v>
      </c>
      <c r="R166" s="44">
        <f t="shared" si="3"/>
        <v>138.8400511</v>
      </c>
      <c r="S166" s="44">
        <f t="shared" si="4"/>
        <v>0.002105435816</v>
      </c>
    </row>
    <row r="167">
      <c r="A167" s="52"/>
      <c r="B167" s="52"/>
      <c r="C167" s="52"/>
      <c r="D167" s="52"/>
      <c r="E167" s="52"/>
      <c r="F167" s="45">
        <f t="shared" si="5"/>
        <v>3.117480174</v>
      </c>
      <c r="G167" s="6">
        <f>config!$B$24</f>
        <v>800</v>
      </c>
      <c r="H167" s="6">
        <v>164.0</v>
      </c>
      <c r="I167" s="11">
        <v>2.0E8</v>
      </c>
      <c r="J167" s="11">
        <v>1.7E10</v>
      </c>
      <c r="K167" s="11">
        <v>1.7E10</v>
      </c>
      <c r="L167" s="11">
        <v>2.0E9</v>
      </c>
      <c r="M167" s="17">
        <f t="shared" si="1"/>
        <v>7810007590</v>
      </c>
      <c r="N167" s="11">
        <f t="shared" si="6"/>
        <v>121513.9243</v>
      </c>
      <c r="O167" s="44">
        <f t="shared" si="2"/>
        <v>64272.53202</v>
      </c>
      <c r="P167" s="11">
        <f t="shared" si="7"/>
        <v>789692.3323</v>
      </c>
      <c r="Q167" s="47">
        <f t="shared" si="8"/>
        <v>5577.875914</v>
      </c>
      <c r="R167" s="44">
        <f t="shared" si="3"/>
        <v>141.5758157</v>
      </c>
      <c r="S167" s="44">
        <f t="shared" si="4"/>
        <v>0.002202742155</v>
      </c>
    </row>
    <row r="168">
      <c r="A168" s="52"/>
      <c r="B168" s="52"/>
      <c r="C168" s="52"/>
      <c r="D168" s="52"/>
      <c r="E168" s="52"/>
      <c r="F168" s="45">
        <f t="shared" si="5"/>
        <v>3.139302535</v>
      </c>
      <c r="G168" s="6">
        <f>config!$B$24</f>
        <v>800</v>
      </c>
      <c r="H168" s="6">
        <v>165.0</v>
      </c>
      <c r="I168" s="11">
        <v>2.0E8</v>
      </c>
      <c r="J168" s="11">
        <v>1.7E10</v>
      </c>
      <c r="K168" s="11">
        <v>1.7E10</v>
      </c>
      <c r="L168" s="11">
        <v>2.0E9</v>
      </c>
      <c r="M168" s="17">
        <f t="shared" si="1"/>
        <v>7810007807</v>
      </c>
      <c r="N168" s="11">
        <f t="shared" si="6"/>
        <v>124673.2863</v>
      </c>
      <c r="O168" s="44">
        <f t="shared" si="2"/>
        <v>62643.79513</v>
      </c>
      <c r="P168" s="11">
        <f t="shared" si="7"/>
        <v>817331.564</v>
      </c>
      <c r="Q168" s="47">
        <f t="shared" si="8"/>
        <v>5661.544053</v>
      </c>
      <c r="R168" s="44">
        <f t="shared" si="3"/>
        <v>144.3654869</v>
      </c>
      <c r="S168" s="44">
        <f t="shared" si="4"/>
        <v>0.002304545672</v>
      </c>
    </row>
    <row r="169">
      <c r="A169" s="52"/>
      <c r="B169" s="52"/>
      <c r="C169" s="52"/>
      <c r="D169" s="52"/>
      <c r="E169" s="52"/>
      <c r="F169" s="45">
        <f t="shared" si="5"/>
        <v>3.161277653</v>
      </c>
      <c r="G169" s="6">
        <f>config!$B$24</f>
        <v>800</v>
      </c>
      <c r="H169" s="6">
        <v>166.0</v>
      </c>
      <c r="I169" s="11">
        <v>2.0E8</v>
      </c>
      <c r="J169" s="11">
        <v>1.7E10</v>
      </c>
      <c r="K169" s="11">
        <v>1.7E10</v>
      </c>
      <c r="L169" s="11">
        <v>2.0E9</v>
      </c>
      <c r="M169" s="17">
        <f t="shared" si="1"/>
        <v>7810008031</v>
      </c>
      <c r="N169" s="11">
        <f t="shared" si="6"/>
        <v>127914.7918</v>
      </c>
      <c r="O169" s="44">
        <f t="shared" si="2"/>
        <v>61056.33229</v>
      </c>
      <c r="P169" s="11">
        <f t="shared" si="7"/>
        <v>845938.1687</v>
      </c>
      <c r="Q169" s="47">
        <f t="shared" si="8"/>
        <v>5746.467214</v>
      </c>
      <c r="R169" s="44">
        <f t="shared" si="3"/>
        <v>147.2101271</v>
      </c>
      <c r="S169" s="44">
        <f t="shared" si="4"/>
        <v>0.002411054211</v>
      </c>
    </row>
    <row r="170">
      <c r="A170" s="52"/>
      <c r="B170" s="52"/>
      <c r="C170" s="52"/>
      <c r="D170" s="52"/>
      <c r="E170" s="52"/>
      <c r="F170" s="45">
        <f t="shared" si="5"/>
        <v>3.183406597</v>
      </c>
      <c r="G170" s="6">
        <f>config!$B$24</f>
        <v>800</v>
      </c>
      <c r="H170" s="6">
        <v>167.0</v>
      </c>
      <c r="I170" s="11">
        <v>2.0E8</v>
      </c>
      <c r="J170" s="11">
        <v>1.7E10</v>
      </c>
      <c r="K170" s="11">
        <v>1.7E10</v>
      </c>
      <c r="L170" s="11">
        <v>2.0E9</v>
      </c>
      <c r="M170" s="17">
        <f t="shared" si="1"/>
        <v>7810008263</v>
      </c>
      <c r="N170" s="11">
        <f t="shared" si="6"/>
        <v>131240.5764</v>
      </c>
      <c r="O170" s="44">
        <f t="shared" si="2"/>
        <v>59509.09756</v>
      </c>
      <c r="P170" s="11">
        <f t="shared" si="7"/>
        <v>875546.0046</v>
      </c>
      <c r="Q170" s="47">
        <f t="shared" si="8"/>
        <v>5832.664222</v>
      </c>
      <c r="R170" s="44">
        <f t="shared" si="3"/>
        <v>150.1108192</v>
      </c>
      <c r="S170" s="44">
        <f t="shared" si="4"/>
        <v>0.002522485223</v>
      </c>
    </row>
    <row r="171">
      <c r="A171" s="52"/>
      <c r="B171" s="52"/>
      <c r="C171" s="52"/>
      <c r="D171" s="52"/>
      <c r="E171" s="52"/>
      <c r="F171" s="45">
        <f t="shared" si="5"/>
        <v>3.205690443</v>
      </c>
      <c r="G171" s="6">
        <f>config!$B$24</f>
        <v>800</v>
      </c>
      <c r="H171" s="6">
        <v>168.0</v>
      </c>
      <c r="I171" s="11">
        <v>2.0E8</v>
      </c>
      <c r="J171" s="11">
        <v>1.7E10</v>
      </c>
      <c r="K171" s="11">
        <v>1.7E10</v>
      </c>
      <c r="L171" s="11">
        <v>2.0E9</v>
      </c>
      <c r="M171" s="17">
        <f t="shared" si="1"/>
        <v>7810008501</v>
      </c>
      <c r="N171" s="11">
        <f t="shared" si="6"/>
        <v>134652.8313</v>
      </c>
      <c r="O171" s="44">
        <f t="shared" si="2"/>
        <v>58001.07152</v>
      </c>
      <c r="P171" s="11">
        <f t="shared" si="7"/>
        <v>906190.1148</v>
      </c>
      <c r="Q171" s="47">
        <f t="shared" si="8"/>
        <v>5920.154185</v>
      </c>
      <c r="R171" s="44">
        <f t="shared" si="3"/>
        <v>153.0686679</v>
      </c>
      <c r="S171" s="44">
        <f t="shared" si="4"/>
        <v>0.002639066208</v>
      </c>
    </row>
    <row r="172">
      <c r="A172" s="52"/>
      <c r="B172" s="52"/>
      <c r="C172" s="52"/>
      <c r="D172" s="52"/>
      <c r="E172" s="52"/>
      <c r="F172" s="45">
        <f t="shared" si="5"/>
        <v>3.228130276</v>
      </c>
      <c r="G172" s="6">
        <f>config!$B$24</f>
        <v>800</v>
      </c>
      <c r="H172" s="6">
        <v>169.0</v>
      </c>
      <c r="I172" s="11">
        <v>2.0E8</v>
      </c>
      <c r="J172" s="11">
        <v>1.7E10</v>
      </c>
      <c r="K172" s="11">
        <v>1.7E10</v>
      </c>
      <c r="L172" s="11">
        <v>2.0E9</v>
      </c>
      <c r="M172" s="17">
        <f t="shared" si="1"/>
        <v>7810008748</v>
      </c>
      <c r="N172" s="11">
        <f t="shared" si="6"/>
        <v>138153.805</v>
      </c>
      <c r="O172" s="44">
        <f t="shared" si="2"/>
        <v>56531.26058</v>
      </c>
      <c r="P172" s="11">
        <f t="shared" si="7"/>
        <v>937906.7688</v>
      </c>
      <c r="Q172" s="47">
        <f t="shared" si="8"/>
        <v>6008.956498</v>
      </c>
      <c r="R172" s="44">
        <f t="shared" si="3"/>
        <v>156.0847993</v>
      </c>
      <c r="S172" s="44">
        <f t="shared" si="4"/>
        <v>0.002761035181</v>
      </c>
    </row>
    <row r="173">
      <c r="A173" s="52"/>
      <c r="B173" s="52"/>
      <c r="C173" s="52"/>
      <c r="D173" s="52"/>
      <c r="E173" s="52"/>
      <c r="F173" s="45">
        <f t="shared" si="5"/>
        <v>3.250727188</v>
      </c>
      <c r="G173" s="6">
        <f>config!$B$24</f>
        <v>800</v>
      </c>
      <c r="H173" s="6">
        <v>170.0</v>
      </c>
      <c r="I173" s="11">
        <v>2.0E8</v>
      </c>
      <c r="J173" s="11">
        <v>1.7E10</v>
      </c>
      <c r="K173" s="11">
        <v>1.7E10</v>
      </c>
      <c r="L173" s="11">
        <v>2.0E9</v>
      </c>
      <c r="M173" s="17">
        <f t="shared" si="1"/>
        <v>7810009002</v>
      </c>
      <c r="N173" s="11">
        <f t="shared" si="6"/>
        <v>141745.8039</v>
      </c>
      <c r="O173" s="44">
        <f t="shared" si="2"/>
        <v>55098.69632</v>
      </c>
      <c r="P173" s="11">
        <f t="shared" si="7"/>
        <v>970733.5057</v>
      </c>
      <c r="Q173" s="47">
        <f t="shared" si="8"/>
        <v>6099.090846</v>
      </c>
      <c r="R173" s="44">
        <f t="shared" si="3"/>
        <v>159.1603618</v>
      </c>
      <c r="S173" s="44">
        <f t="shared" si="4"/>
        <v>0.002888641156</v>
      </c>
    </row>
    <row r="174">
      <c r="A174" s="52"/>
      <c r="B174" s="52"/>
      <c r="C174" s="52"/>
      <c r="D174" s="52"/>
      <c r="E174" s="52"/>
      <c r="F174" s="45">
        <f t="shared" si="5"/>
        <v>3.273482278</v>
      </c>
      <c r="G174" s="6">
        <f>config!$B$24</f>
        <v>800</v>
      </c>
      <c r="H174" s="6">
        <v>171.0</v>
      </c>
      <c r="I174" s="11">
        <v>2.0E8</v>
      </c>
      <c r="J174" s="11">
        <v>1.7E10</v>
      </c>
      <c r="K174" s="11">
        <v>1.7E10</v>
      </c>
      <c r="L174" s="11">
        <v>2.0E9</v>
      </c>
      <c r="M174" s="17">
        <f t="shared" si="1"/>
        <v>7810009265</v>
      </c>
      <c r="N174" s="11">
        <f t="shared" si="6"/>
        <v>145431.1948</v>
      </c>
      <c r="O174" s="44">
        <f t="shared" si="2"/>
        <v>53702.43486</v>
      </c>
      <c r="P174" s="11">
        <f t="shared" si="7"/>
        <v>1004709.178</v>
      </c>
      <c r="Q174" s="47">
        <f t="shared" si="8"/>
        <v>6190.577208</v>
      </c>
      <c r="R174" s="44">
        <f t="shared" si="3"/>
        <v>162.2965266</v>
      </c>
      <c r="S174" s="44">
        <f t="shared" si="4"/>
        <v>0.003022144657</v>
      </c>
    </row>
    <row r="175">
      <c r="A175" s="52"/>
      <c r="B175" s="52"/>
      <c r="C175" s="52"/>
      <c r="D175" s="52"/>
      <c r="E175" s="52"/>
      <c r="F175" s="45">
        <f t="shared" si="5"/>
        <v>3.296396654</v>
      </c>
      <c r="G175" s="6">
        <f>config!$B$24</f>
        <v>800</v>
      </c>
      <c r="H175" s="6">
        <v>172.0</v>
      </c>
      <c r="I175" s="11">
        <v>2.0E8</v>
      </c>
      <c r="J175" s="11">
        <v>1.7E10</v>
      </c>
      <c r="K175" s="11">
        <v>1.7E10</v>
      </c>
      <c r="L175" s="11">
        <v>2.0E9</v>
      </c>
      <c r="M175" s="17">
        <f t="shared" si="1"/>
        <v>7810009536</v>
      </c>
      <c r="N175" s="11">
        <f t="shared" si="6"/>
        <v>149212.4058</v>
      </c>
      <c r="O175" s="44">
        <f t="shared" si="2"/>
        <v>52341.55626</v>
      </c>
      <c r="P175" s="11">
        <f t="shared" si="7"/>
        <v>1039874</v>
      </c>
      <c r="Q175" s="47">
        <f t="shared" si="8"/>
        <v>6283.435867</v>
      </c>
      <c r="R175" s="44">
        <f t="shared" si="3"/>
        <v>165.4944877</v>
      </c>
      <c r="S175" s="44">
        <f t="shared" si="4"/>
        <v>0.003161818247</v>
      </c>
    </row>
    <row r="176">
      <c r="A176" s="52"/>
      <c r="B176" s="52"/>
      <c r="C176" s="52"/>
      <c r="D176" s="52"/>
      <c r="E176" s="52"/>
      <c r="F176" s="45">
        <f t="shared" si="5"/>
        <v>3.319471431</v>
      </c>
      <c r="G176" s="6">
        <f>config!$B$24</f>
        <v>800</v>
      </c>
      <c r="H176" s="6">
        <v>173.0</v>
      </c>
      <c r="I176" s="11">
        <v>2.0E8</v>
      </c>
      <c r="J176" s="11">
        <v>1.7E10</v>
      </c>
      <c r="K176" s="11">
        <v>1.7E10</v>
      </c>
      <c r="L176" s="11">
        <v>2.0E9</v>
      </c>
      <c r="M176" s="17">
        <f t="shared" si="1"/>
        <v>7810009815</v>
      </c>
      <c r="N176" s="11">
        <f t="shared" si="6"/>
        <v>153091.9284</v>
      </c>
      <c r="O176" s="44">
        <f t="shared" si="2"/>
        <v>51015.16387</v>
      </c>
      <c r="P176" s="11">
        <f t="shared" si="7"/>
        <v>1076269.59</v>
      </c>
      <c r="Q176" s="47">
        <f t="shared" si="8"/>
        <v>6377.687405</v>
      </c>
      <c r="R176" s="44">
        <f t="shared" si="3"/>
        <v>168.7554628</v>
      </c>
      <c r="S176" s="44">
        <f t="shared" si="4"/>
        <v>0.003307947089</v>
      </c>
    </row>
    <row r="177">
      <c r="A177" s="52"/>
      <c r="B177" s="52"/>
      <c r="C177" s="52"/>
      <c r="D177" s="52"/>
      <c r="E177" s="52"/>
      <c r="F177" s="45">
        <f t="shared" si="5"/>
        <v>3.342707731</v>
      </c>
      <c r="G177" s="6">
        <f>config!$B$24</f>
        <v>800</v>
      </c>
      <c r="H177" s="6">
        <v>174.0</v>
      </c>
      <c r="I177" s="11">
        <v>2.0E8</v>
      </c>
      <c r="J177" s="11">
        <v>1.7E10</v>
      </c>
      <c r="K177" s="11">
        <v>1.7E10</v>
      </c>
      <c r="L177" s="11">
        <v>2.0E9</v>
      </c>
      <c r="M177" s="17">
        <f t="shared" si="1"/>
        <v>7810010104</v>
      </c>
      <c r="N177" s="11">
        <f t="shared" si="6"/>
        <v>157072.3185</v>
      </c>
      <c r="O177" s="44">
        <f t="shared" si="2"/>
        <v>49722.38378</v>
      </c>
      <c r="P177" s="11">
        <f t="shared" si="7"/>
        <v>1113939.025</v>
      </c>
      <c r="Q177" s="47">
        <f t="shared" si="8"/>
        <v>6473.352716</v>
      </c>
      <c r="R177" s="44">
        <f t="shared" si="3"/>
        <v>172.0806936</v>
      </c>
      <c r="S177" s="44">
        <f t="shared" si="4"/>
        <v>0.00346082952</v>
      </c>
    </row>
    <row r="178">
      <c r="A178" s="52"/>
      <c r="B178" s="52"/>
      <c r="C178" s="52"/>
      <c r="D178" s="52"/>
      <c r="E178" s="52"/>
      <c r="F178" s="45">
        <f t="shared" si="5"/>
        <v>3.366106685</v>
      </c>
      <c r="G178" s="6">
        <f>config!$B$24</f>
        <v>800</v>
      </c>
      <c r="H178" s="6">
        <v>175.0</v>
      </c>
      <c r="I178" s="11">
        <v>2.0E8</v>
      </c>
      <c r="J178" s="11">
        <v>1.7E10</v>
      </c>
      <c r="K178" s="11">
        <v>1.7E10</v>
      </c>
      <c r="L178" s="11">
        <v>2.0E9</v>
      </c>
      <c r="M178" s="17">
        <f t="shared" si="1"/>
        <v>7810010401</v>
      </c>
      <c r="N178" s="11">
        <f t="shared" si="6"/>
        <v>161156.1988</v>
      </c>
      <c r="O178" s="44">
        <f t="shared" si="2"/>
        <v>48462.36421</v>
      </c>
      <c r="P178" s="11">
        <f t="shared" si="7"/>
        <v>1152926.891</v>
      </c>
      <c r="Q178" s="47">
        <f t="shared" si="8"/>
        <v>6570.453006</v>
      </c>
      <c r="R178" s="44">
        <f t="shared" si="3"/>
        <v>175.4714462</v>
      </c>
      <c r="S178" s="44">
        <f t="shared" si="4"/>
        <v>0.003620777671</v>
      </c>
    </row>
    <row r="179">
      <c r="A179" s="52"/>
      <c r="B179" s="52"/>
      <c r="C179" s="52"/>
      <c r="D179" s="52"/>
      <c r="E179" s="52"/>
      <c r="F179" s="45">
        <f t="shared" si="5"/>
        <v>3.389669432</v>
      </c>
      <c r="G179" s="6">
        <f>config!$B$24</f>
        <v>800</v>
      </c>
      <c r="H179" s="6">
        <v>176.0</v>
      </c>
      <c r="I179" s="11">
        <v>2.0E8</v>
      </c>
      <c r="J179" s="11">
        <v>1.7E10</v>
      </c>
      <c r="K179" s="11">
        <v>1.7E10</v>
      </c>
      <c r="L179" s="11">
        <v>2.0E9</v>
      </c>
      <c r="M179" s="17">
        <f t="shared" si="1"/>
        <v>7810010709</v>
      </c>
      <c r="N179" s="11">
        <f t="shared" si="6"/>
        <v>165346.26</v>
      </c>
      <c r="O179" s="44">
        <f t="shared" si="2"/>
        <v>47234.27496</v>
      </c>
      <c r="P179" s="11">
        <f t="shared" si="7"/>
        <v>1193279.332</v>
      </c>
      <c r="Q179" s="47">
        <f t="shared" si="8"/>
        <v>6669.009801</v>
      </c>
      <c r="R179" s="44">
        <f t="shared" si="3"/>
        <v>178.9290116</v>
      </c>
      <c r="S179" s="44">
        <f t="shared" si="4"/>
        <v>0.003788118094</v>
      </c>
    </row>
    <row r="180">
      <c r="A180" s="52"/>
      <c r="B180" s="52"/>
      <c r="C180" s="52"/>
      <c r="D180" s="52"/>
      <c r="E180" s="52"/>
      <c r="F180" s="45">
        <f t="shared" si="5"/>
        <v>3.413397118</v>
      </c>
      <c r="G180" s="6">
        <f>config!$B$24</f>
        <v>800</v>
      </c>
      <c r="H180" s="6">
        <v>177.0</v>
      </c>
      <c r="I180" s="11">
        <v>2.0E8</v>
      </c>
      <c r="J180" s="11">
        <v>1.7E10</v>
      </c>
      <c r="K180" s="11">
        <v>1.7E10</v>
      </c>
      <c r="L180" s="11">
        <v>2.0E9</v>
      </c>
      <c r="M180" s="17">
        <f t="shared" si="1"/>
        <v>7810011026</v>
      </c>
      <c r="N180" s="11">
        <f t="shared" si="6"/>
        <v>169645.2627</v>
      </c>
      <c r="O180" s="44">
        <f t="shared" si="2"/>
        <v>46037.3069</v>
      </c>
      <c r="P180" s="11">
        <f t="shared" si="7"/>
        <v>1235044.109</v>
      </c>
      <c r="Q180" s="47">
        <f t="shared" si="8"/>
        <v>6769.044948</v>
      </c>
      <c r="R180" s="44">
        <f t="shared" si="3"/>
        <v>182.4547064</v>
      </c>
      <c r="S180" s="44">
        <f t="shared" si="4"/>
        <v>0.003963192435</v>
      </c>
    </row>
    <row r="181">
      <c r="A181" s="52"/>
      <c r="B181" s="52"/>
      <c r="C181" s="52"/>
      <c r="D181" s="52"/>
      <c r="E181" s="52"/>
      <c r="F181" s="45">
        <f t="shared" si="5"/>
        <v>3.437290898</v>
      </c>
      <c r="G181" s="6">
        <f>config!$B$24</f>
        <v>800</v>
      </c>
      <c r="H181" s="6">
        <v>178.0</v>
      </c>
      <c r="I181" s="11">
        <v>2.0E8</v>
      </c>
      <c r="J181" s="11">
        <v>1.7E10</v>
      </c>
      <c r="K181" s="11">
        <v>1.7E10</v>
      </c>
      <c r="L181" s="11">
        <v>2.0E9</v>
      </c>
      <c r="M181" s="17">
        <f t="shared" si="1"/>
        <v>7810011353</v>
      </c>
      <c r="N181" s="11">
        <f t="shared" si="6"/>
        <v>174056.0396</v>
      </c>
      <c r="O181" s="44">
        <f t="shared" si="2"/>
        <v>44870.67137</v>
      </c>
      <c r="P181" s="11">
        <f t="shared" si="7"/>
        <v>1278270.653</v>
      </c>
      <c r="Q181" s="47">
        <f t="shared" si="8"/>
        <v>6870.580623</v>
      </c>
      <c r="R181" s="44">
        <f t="shared" si="3"/>
        <v>186.0498731</v>
      </c>
      <c r="S181" s="44">
        <f t="shared" si="4"/>
        <v>0.00414635813</v>
      </c>
    </row>
    <row r="182">
      <c r="A182" s="52"/>
      <c r="B182" s="52"/>
      <c r="C182" s="52"/>
      <c r="D182" s="52"/>
      <c r="E182" s="52"/>
      <c r="F182" s="45">
        <f t="shared" si="5"/>
        <v>3.461351934</v>
      </c>
      <c r="G182" s="6">
        <f>config!$B$24</f>
        <v>800</v>
      </c>
      <c r="H182" s="6">
        <v>179.0</v>
      </c>
      <c r="I182" s="11">
        <v>2.0E8</v>
      </c>
      <c r="J182" s="11">
        <v>1.7E10</v>
      </c>
      <c r="K182" s="11">
        <v>1.7E10</v>
      </c>
      <c r="L182" s="11">
        <v>2.0E9</v>
      </c>
      <c r="M182" s="17">
        <f t="shared" si="1"/>
        <v>7810011691</v>
      </c>
      <c r="N182" s="11">
        <f t="shared" si="6"/>
        <v>178581.4966</v>
      </c>
      <c r="O182" s="44">
        <f t="shared" si="2"/>
        <v>43733.59972</v>
      </c>
      <c r="P182" s="11">
        <f t="shared" si="7"/>
        <v>1323010.126</v>
      </c>
      <c r="Q182" s="47">
        <f t="shared" si="8"/>
        <v>6973.639332</v>
      </c>
      <c r="R182" s="44">
        <f t="shared" si="3"/>
        <v>189.7158804</v>
      </c>
      <c r="S182" s="44">
        <f t="shared" si="4"/>
        <v>0.004337989135</v>
      </c>
    </row>
    <row r="183">
      <c r="A183" s="52"/>
      <c r="B183" s="52"/>
      <c r="C183" s="52"/>
      <c r="D183" s="52"/>
      <c r="E183" s="52"/>
      <c r="F183" s="45">
        <f t="shared" si="5"/>
        <v>3.485581397</v>
      </c>
      <c r="G183" s="6">
        <f>config!$B$24</f>
        <v>800</v>
      </c>
      <c r="H183" s="6">
        <v>180.0</v>
      </c>
      <c r="I183" s="11">
        <v>2.0E8</v>
      </c>
      <c r="J183" s="11">
        <v>1.7E10</v>
      </c>
      <c r="K183" s="11">
        <v>1.7E10</v>
      </c>
      <c r="L183" s="11">
        <v>2.0E9</v>
      </c>
      <c r="M183" s="17">
        <f t="shared" si="1"/>
        <v>7810012039</v>
      </c>
      <c r="N183" s="11">
        <f t="shared" si="6"/>
        <v>183224.6155</v>
      </c>
      <c r="O183" s="44">
        <f t="shared" si="2"/>
        <v>42625.34276</v>
      </c>
      <c r="P183" s="11">
        <f t="shared" si="7"/>
        <v>1369315.48</v>
      </c>
      <c r="Q183" s="47">
        <f t="shared" si="8"/>
        <v>7078.243922</v>
      </c>
      <c r="R183" s="44">
        <f t="shared" si="3"/>
        <v>193.4541244</v>
      </c>
      <c r="S183" s="44">
        <f t="shared" si="4"/>
        <v>0.004538476686</v>
      </c>
    </row>
    <row r="184">
      <c r="A184" s="52"/>
      <c r="B184" s="52"/>
      <c r="C184" s="52"/>
      <c r="D184" s="52"/>
      <c r="E184" s="52"/>
      <c r="F184" s="45">
        <f t="shared" si="5"/>
        <v>3.509980467</v>
      </c>
      <c r="G184" s="6">
        <f>config!$B$24</f>
        <v>800</v>
      </c>
      <c r="H184" s="6">
        <v>181.0</v>
      </c>
      <c r="I184" s="11">
        <v>2.0E8</v>
      </c>
      <c r="J184" s="11">
        <v>1.7E10</v>
      </c>
      <c r="K184" s="11">
        <v>1.7E10</v>
      </c>
      <c r="L184" s="11">
        <v>2.0E9</v>
      </c>
      <c r="M184" s="17">
        <f t="shared" si="1"/>
        <v>7810012399</v>
      </c>
      <c r="N184" s="11">
        <f t="shared" si="6"/>
        <v>187988.4555</v>
      </c>
      <c r="O184" s="44">
        <f t="shared" si="2"/>
        <v>41545.1703</v>
      </c>
      <c r="P184" s="11">
        <f t="shared" si="7"/>
        <v>1417241.522</v>
      </c>
      <c r="Q184" s="47">
        <f t="shared" si="8"/>
        <v>7184.417581</v>
      </c>
      <c r="R184" s="44">
        <f t="shared" si="3"/>
        <v>197.2660283</v>
      </c>
      <c r="S184" s="44">
        <f t="shared" si="4"/>
        <v>0.004748230105</v>
      </c>
    </row>
    <row r="185">
      <c r="A185" s="52"/>
      <c r="B185" s="52"/>
      <c r="C185" s="52"/>
      <c r="D185" s="52"/>
      <c r="E185" s="52"/>
      <c r="F185" s="45">
        <f t="shared" si="5"/>
        <v>3.53455033</v>
      </c>
      <c r="G185" s="6">
        <f>config!$B$24</f>
        <v>800</v>
      </c>
      <c r="H185" s="6">
        <v>182.0</v>
      </c>
      <c r="I185" s="11">
        <v>2.0E8</v>
      </c>
      <c r="J185" s="11">
        <v>1.7E10</v>
      </c>
      <c r="K185" s="11">
        <v>1.7E10</v>
      </c>
      <c r="L185" s="11">
        <v>2.0E9</v>
      </c>
      <c r="M185" s="17">
        <f t="shared" si="1"/>
        <v>7810012770</v>
      </c>
      <c r="N185" s="11">
        <f t="shared" si="6"/>
        <v>192876.1554</v>
      </c>
      <c r="O185" s="44">
        <f t="shared" si="2"/>
        <v>40492.37063</v>
      </c>
      <c r="P185" s="11">
        <f t="shared" si="7"/>
        <v>1466844.975</v>
      </c>
      <c r="Q185" s="47">
        <f t="shared" si="8"/>
        <v>7292.183845</v>
      </c>
      <c r="R185" s="44">
        <f t="shared" si="3"/>
        <v>201.1530436</v>
      </c>
      <c r="S185" s="44">
        <f t="shared" si="4"/>
        <v>0.004967677626</v>
      </c>
    </row>
    <row r="186">
      <c r="A186" s="52"/>
      <c r="B186" s="52"/>
      <c r="C186" s="52"/>
      <c r="D186" s="52"/>
      <c r="E186" s="52"/>
      <c r="F186" s="45">
        <f t="shared" si="5"/>
        <v>3.559292183</v>
      </c>
      <c r="G186" s="6">
        <f>config!$B$24</f>
        <v>800</v>
      </c>
      <c r="H186" s="6">
        <v>183.0</v>
      </c>
      <c r="I186" s="11">
        <v>2.0E8</v>
      </c>
      <c r="J186" s="11">
        <v>1.7E10</v>
      </c>
      <c r="K186" s="11">
        <v>1.7E10</v>
      </c>
      <c r="L186" s="11">
        <v>2.0E9</v>
      </c>
      <c r="M186" s="17">
        <f t="shared" si="1"/>
        <v>7810013153</v>
      </c>
      <c r="N186" s="11">
        <f t="shared" si="6"/>
        <v>197890.9354</v>
      </c>
      <c r="O186" s="44">
        <f t="shared" si="2"/>
        <v>39466.25012</v>
      </c>
      <c r="P186" s="11">
        <f t="shared" si="7"/>
        <v>1518184.549</v>
      </c>
      <c r="Q186" s="47">
        <f t="shared" si="8"/>
        <v>7401.566602</v>
      </c>
      <c r="R186" s="44">
        <f t="shared" si="3"/>
        <v>205.1166504</v>
      </c>
      <c r="S186" s="44">
        <f t="shared" si="4"/>
        <v>0.00519726728</v>
      </c>
    </row>
    <row r="187">
      <c r="A187" s="52"/>
      <c r="B187" s="52"/>
      <c r="C187" s="52"/>
      <c r="D187" s="52"/>
      <c r="E187" s="52"/>
      <c r="F187" s="45">
        <f t="shared" si="5"/>
        <v>3.584207228</v>
      </c>
      <c r="G187" s="6">
        <f>config!$B$24</f>
        <v>800</v>
      </c>
      <c r="H187" s="6">
        <v>184.0</v>
      </c>
      <c r="I187" s="11">
        <v>2.0E8</v>
      </c>
      <c r="J187" s="11">
        <v>1.7E10</v>
      </c>
      <c r="K187" s="11">
        <v>1.7E10</v>
      </c>
      <c r="L187" s="11">
        <v>2.0E9</v>
      </c>
      <c r="M187" s="17">
        <f t="shared" si="1"/>
        <v>7810013548</v>
      </c>
      <c r="N187" s="11">
        <f t="shared" si="6"/>
        <v>203036.0997</v>
      </c>
      <c r="O187" s="44">
        <f t="shared" si="2"/>
        <v>38466.13267</v>
      </c>
      <c r="P187" s="11">
        <f t="shared" si="7"/>
        <v>1571321.008</v>
      </c>
      <c r="Q187" s="47">
        <f t="shared" si="8"/>
        <v>7512.590101</v>
      </c>
      <c r="R187" s="44">
        <f t="shared" si="3"/>
        <v>209.1583578</v>
      </c>
      <c r="S187" s="44">
        <f t="shared" si="4"/>
        <v>0.005437467801</v>
      </c>
    </row>
    <row r="188">
      <c r="A188" s="52"/>
      <c r="B188" s="52"/>
      <c r="C188" s="52"/>
      <c r="D188" s="52"/>
      <c r="E188" s="52"/>
      <c r="F188" s="45">
        <f t="shared" si="5"/>
        <v>3.609296679</v>
      </c>
      <c r="G188" s="6">
        <f>config!$B$24</f>
        <v>800</v>
      </c>
      <c r="H188" s="6">
        <v>185.0</v>
      </c>
      <c r="I188" s="11">
        <v>2.0E8</v>
      </c>
      <c r="J188" s="11">
        <v>1.7E10</v>
      </c>
      <c r="K188" s="11">
        <v>1.7E10</v>
      </c>
      <c r="L188" s="11">
        <v>2.0E9</v>
      </c>
      <c r="M188" s="17">
        <f t="shared" si="1"/>
        <v>7810013956</v>
      </c>
      <c r="N188" s="11">
        <f t="shared" si="6"/>
        <v>208315.0383</v>
      </c>
      <c r="O188" s="44">
        <f t="shared" si="2"/>
        <v>37491.35933</v>
      </c>
      <c r="P188" s="11">
        <f t="shared" si="7"/>
        <v>1626317.244</v>
      </c>
      <c r="Q188" s="47">
        <f t="shared" si="8"/>
        <v>7625.278953</v>
      </c>
      <c r="R188" s="44">
        <f t="shared" si="3"/>
        <v>213.2797048</v>
      </c>
      <c r="S188" s="44">
        <f t="shared" si="4"/>
        <v>0.005688769587</v>
      </c>
    </row>
    <row r="189">
      <c r="A189" s="52"/>
      <c r="B189" s="52"/>
      <c r="C189" s="52"/>
      <c r="D189" s="52"/>
      <c r="E189" s="52"/>
      <c r="F189" s="45">
        <f t="shared" si="5"/>
        <v>3.634561755</v>
      </c>
      <c r="G189" s="6">
        <f>config!$B$24</f>
        <v>800</v>
      </c>
      <c r="H189" s="6">
        <v>186.0</v>
      </c>
      <c r="I189" s="11">
        <v>2.0E8</v>
      </c>
      <c r="J189" s="11">
        <v>1.7E10</v>
      </c>
      <c r="K189" s="11">
        <v>1.7E10</v>
      </c>
      <c r="L189" s="11">
        <v>2.0E9</v>
      </c>
      <c r="M189" s="17">
        <f t="shared" si="1"/>
        <v>7810014377</v>
      </c>
      <c r="N189" s="11">
        <f t="shared" si="6"/>
        <v>213731.2293</v>
      </c>
      <c r="O189" s="44">
        <f t="shared" si="2"/>
        <v>36541.28787</v>
      </c>
      <c r="P189" s="11">
        <f t="shared" si="7"/>
        <v>1683238.347</v>
      </c>
      <c r="Q189" s="47">
        <f t="shared" si="8"/>
        <v>7739.658137</v>
      </c>
      <c r="R189" s="44">
        <f t="shared" si="3"/>
        <v>217.4822605</v>
      </c>
      <c r="S189" s="44">
        <f t="shared" si="4"/>
        <v>0.005951685701</v>
      </c>
    </row>
    <row r="190">
      <c r="A190" s="52"/>
      <c r="B190" s="52"/>
      <c r="C190" s="52"/>
      <c r="D190" s="52"/>
      <c r="E190" s="52"/>
      <c r="F190" s="45">
        <f t="shared" si="5"/>
        <v>3.660003688</v>
      </c>
      <c r="G190" s="6">
        <f>config!$B$24</f>
        <v>800</v>
      </c>
      <c r="H190" s="6">
        <v>187.0</v>
      </c>
      <c r="I190" s="11">
        <v>2.0E8</v>
      </c>
      <c r="J190" s="11">
        <v>1.7E10</v>
      </c>
      <c r="K190" s="11">
        <v>1.7E10</v>
      </c>
      <c r="L190" s="11">
        <v>2.0E9</v>
      </c>
      <c r="M190" s="17">
        <f t="shared" si="1"/>
        <v>7810014812</v>
      </c>
      <c r="N190" s="11">
        <f t="shared" si="6"/>
        <v>219288.2413</v>
      </c>
      <c r="O190" s="44">
        <f t="shared" si="2"/>
        <v>35615.2923</v>
      </c>
      <c r="P190" s="11">
        <f t="shared" si="7"/>
        <v>1742151.689</v>
      </c>
      <c r="Q190" s="47">
        <f t="shared" si="8"/>
        <v>7855.753009</v>
      </c>
      <c r="R190" s="44">
        <f t="shared" si="3"/>
        <v>221.7676253</v>
      </c>
      <c r="S190" s="44">
        <f t="shared" si="4"/>
        <v>0.006226752918</v>
      </c>
    </row>
    <row r="191">
      <c r="A191" s="52"/>
      <c r="B191" s="52"/>
      <c r="C191" s="52"/>
      <c r="D191" s="52"/>
      <c r="E191" s="52"/>
      <c r="F191" s="45">
        <f t="shared" si="5"/>
        <v>3.685623713</v>
      </c>
      <c r="G191" s="6">
        <f>config!$B$24</f>
        <v>800</v>
      </c>
      <c r="H191" s="6">
        <v>188.0</v>
      </c>
      <c r="I191" s="11">
        <v>2.0E8</v>
      </c>
      <c r="J191" s="11">
        <v>1.7E10</v>
      </c>
      <c r="K191" s="11">
        <v>1.7E10</v>
      </c>
      <c r="L191" s="11">
        <v>2.0E9</v>
      </c>
      <c r="M191" s="17">
        <f t="shared" si="1"/>
        <v>7810015260</v>
      </c>
      <c r="N191" s="11">
        <f t="shared" si="6"/>
        <v>224989.7356</v>
      </c>
      <c r="O191" s="44">
        <f t="shared" si="2"/>
        <v>34712.76252</v>
      </c>
      <c r="P191" s="11">
        <f t="shared" si="7"/>
        <v>1803126.999</v>
      </c>
      <c r="Q191" s="47">
        <f t="shared" si="8"/>
        <v>7973.589304</v>
      </c>
      <c r="R191" s="44">
        <f t="shared" si="3"/>
        <v>226.1374307</v>
      </c>
      <c r="S191" s="44">
        <f t="shared" si="4"/>
        <v>0.006514532819</v>
      </c>
    </row>
    <row r="192">
      <c r="A192" s="52"/>
      <c r="B192" s="52"/>
      <c r="C192" s="52"/>
      <c r="D192" s="52"/>
      <c r="E192" s="52"/>
      <c r="F192" s="45">
        <f t="shared" si="5"/>
        <v>3.711423079</v>
      </c>
      <c r="G192" s="6">
        <f>config!$B$24</f>
        <v>800</v>
      </c>
      <c r="H192" s="6">
        <v>189.0</v>
      </c>
      <c r="I192" s="11">
        <v>2.0E8</v>
      </c>
      <c r="J192" s="11">
        <v>1.7E10</v>
      </c>
      <c r="K192" s="11">
        <v>1.7E10</v>
      </c>
      <c r="L192" s="11">
        <v>2.0E9</v>
      </c>
      <c r="M192" s="17">
        <f t="shared" si="1"/>
        <v>7810015723</v>
      </c>
      <c r="N192" s="11">
        <f t="shared" si="6"/>
        <v>230839.4687</v>
      </c>
      <c r="O192" s="44">
        <f t="shared" si="2"/>
        <v>33833.10388</v>
      </c>
      <c r="P192" s="11">
        <f t="shared" si="7"/>
        <v>1866236.444</v>
      </c>
      <c r="Q192" s="47">
        <f t="shared" si="8"/>
        <v>8093.193144</v>
      </c>
      <c r="R192" s="44">
        <f t="shared" si="3"/>
        <v>230.5933406</v>
      </c>
      <c r="S192" s="44">
        <f t="shared" si="4"/>
        <v>0.006815612942</v>
      </c>
    </row>
    <row r="193">
      <c r="A193" s="52"/>
      <c r="B193" s="52"/>
      <c r="C193" s="52"/>
      <c r="D193" s="52"/>
      <c r="E193" s="52"/>
      <c r="F193" s="45">
        <f t="shared" si="5"/>
        <v>3.737403041</v>
      </c>
      <c r="G193" s="6">
        <f>config!$B$24</f>
        <v>800</v>
      </c>
      <c r="H193" s="6">
        <v>190.0</v>
      </c>
      <c r="I193" s="11">
        <v>2.0E8</v>
      </c>
      <c r="J193" s="11">
        <v>1.7E10</v>
      </c>
      <c r="K193" s="11">
        <v>1.7E10</v>
      </c>
      <c r="L193" s="11">
        <v>2.0E9</v>
      </c>
      <c r="M193" s="17">
        <f t="shared" si="1"/>
        <v>7810016200</v>
      </c>
      <c r="N193" s="11">
        <f t="shared" si="6"/>
        <v>236841.2949</v>
      </c>
      <c r="O193" s="44">
        <f t="shared" si="2"/>
        <v>32975.73679</v>
      </c>
      <c r="P193" s="11">
        <f t="shared" si="7"/>
        <v>1931554.719</v>
      </c>
      <c r="Q193" s="47">
        <f t="shared" si="8"/>
        <v>8214.591041</v>
      </c>
      <c r="R193" s="44">
        <f t="shared" si="3"/>
        <v>235.1370518</v>
      </c>
      <c r="S193" s="44">
        <f t="shared" si="4"/>
        <v>0.007130607977</v>
      </c>
    </row>
    <row r="194">
      <c r="A194" s="52"/>
      <c r="B194" s="52"/>
      <c r="C194" s="52"/>
      <c r="D194" s="52"/>
      <c r="E194" s="52"/>
      <c r="F194" s="45">
        <f t="shared" si="5"/>
        <v>3.763564862</v>
      </c>
      <c r="G194" s="6">
        <f>config!$B$24</f>
        <v>800</v>
      </c>
      <c r="H194" s="6">
        <v>191.0</v>
      </c>
      <c r="I194" s="11">
        <v>2.0E8</v>
      </c>
      <c r="J194" s="11">
        <v>1.7E10</v>
      </c>
      <c r="K194" s="11">
        <v>1.7E10</v>
      </c>
      <c r="L194" s="11">
        <v>2.0E9</v>
      </c>
      <c r="M194" s="17">
        <f t="shared" si="1"/>
        <v>7810016693</v>
      </c>
      <c r="N194" s="11">
        <f t="shared" si="6"/>
        <v>242999.1685</v>
      </c>
      <c r="O194" s="44">
        <f t="shared" si="2"/>
        <v>32140.09636</v>
      </c>
      <c r="P194" s="11">
        <f t="shared" si="7"/>
        <v>1999159.134</v>
      </c>
      <c r="Q194" s="47">
        <f t="shared" si="8"/>
        <v>8337.809907</v>
      </c>
      <c r="R194" s="44">
        <f t="shared" si="3"/>
        <v>239.7702942</v>
      </c>
      <c r="S194" s="44">
        <f t="shared" si="4"/>
        <v>0.007460161024</v>
      </c>
    </row>
    <row r="195">
      <c r="A195" s="52"/>
      <c r="B195" s="52"/>
      <c r="C195" s="52"/>
      <c r="D195" s="52"/>
      <c r="E195" s="52"/>
      <c r="F195" s="45">
        <f t="shared" si="5"/>
        <v>3.789909816</v>
      </c>
      <c r="G195" s="6">
        <f>config!$B$24</f>
        <v>800</v>
      </c>
      <c r="H195" s="6">
        <v>192.0</v>
      </c>
      <c r="I195" s="11">
        <v>2.0E8</v>
      </c>
      <c r="J195" s="11">
        <v>1.7E10</v>
      </c>
      <c r="K195" s="11">
        <v>1.7E10</v>
      </c>
      <c r="L195" s="11">
        <v>2.0E9</v>
      </c>
      <c r="M195" s="17">
        <f t="shared" si="1"/>
        <v>7810017201</v>
      </c>
      <c r="N195" s="11">
        <f t="shared" si="6"/>
        <v>249317.1469</v>
      </c>
      <c r="O195" s="44">
        <f t="shared" si="2"/>
        <v>31325.63202</v>
      </c>
      <c r="P195" s="11">
        <f t="shared" si="7"/>
        <v>2069129.704</v>
      </c>
      <c r="Q195" s="47">
        <f t="shared" si="8"/>
        <v>8462.877055</v>
      </c>
      <c r="R195" s="44">
        <f t="shared" si="3"/>
        <v>244.494832</v>
      </c>
      <c r="S195" s="44">
        <f t="shared" si="4"/>
        <v>0.007804944903</v>
      </c>
    </row>
    <row r="196">
      <c r="A196" s="52"/>
      <c r="B196" s="52"/>
      <c r="C196" s="52"/>
      <c r="D196" s="52"/>
      <c r="E196" s="52"/>
      <c r="F196" s="45">
        <f t="shared" si="5"/>
        <v>3.816439185</v>
      </c>
      <c r="G196" s="6">
        <f>config!$B$24</f>
        <v>800</v>
      </c>
      <c r="H196" s="6">
        <v>193.0</v>
      </c>
      <c r="I196" s="11">
        <v>2.0E8</v>
      </c>
      <c r="J196" s="11">
        <v>1.7E10</v>
      </c>
      <c r="K196" s="11">
        <v>1.7E10</v>
      </c>
      <c r="L196" s="11">
        <v>2.0E9</v>
      </c>
      <c r="M196" s="17">
        <f t="shared" si="1"/>
        <v>7810017726</v>
      </c>
      <c r="N196" s="11">
        <f t="shared" si="6"/>
        <v>255799.3927</v>
      </c>
      <c r="O196" s="44">
        <f t="shared" si="2"/>
        <v>30531.80714</v>
      </c>
      <c r="P196" s="11">
        <f t="shared" si="7"/>
        <v>2141549.244</v>
      </c>
      <c r="Q196" s="47">
        <f t="shared" si="8"/>
        <v>8589.820211</v>
      </c>
      <c r="R196" s="44">
        <f t="shared" si="3"/>
        <v>249.3124642</v>
      </c>
      <c r="S196" s="44">
        <f t="shared" si="4"/>
        <v>0.008165663532</v>
      </c>
    </row>
    <row r="197">
      <c r="A197" s="52"/>
      <c r="B197" s="52"/>
      <c r="C197" s="52"/>
      <c r="D197" s="52"/>
      <c r="E197" s="52"/>
      <c r="F197" s="45">
        <f t="shared" si="5"/>
        <v>3.843154259</v>
      </c>
      <c r="G197" s="6">
        <f>config!$B$24</f>
        <v>800</v>
      </c>
      <c r="H197" s="6">
        <v>194.0</v>
      </c>
      <c r="I197" s="11">
        <v>2.0E8</v>
      </c>
      <c r="J197" s="11">
        <v>1.7E10</v>
      </c>
      <c r="K197" s="11">
        <v>1.7E10</v>
      </c>
      <c r="L197" s="11">
        <v>2.0E9</v>
      </c>
      <c r="M197" s="17">
        <f t="shared" si="1"/>
        <v>7810018268</v>
      </c>
      <c r="N197" s="11">
        <f t="shared" si="6"/>
        <v>262450.1769</v>
      </c>
      <c r="O197" s="44">
        <f t="shared" si="2"/>
        <v>29758.09869</v>
      </c>
      <c r="P197" s="11">
        <f t="shared" si="7"/>
        <v>2216503.467</v>
      </c>
      <c r="Q197" s="47">
        <f t="shared" si="8"/>
        <v>8718.667514</v>
      </c>
      <c r="R197" s="44">
        <f t="shared" si="3"/>
        <v>254.225025</v>
      </c>
      <c r="S197" s="44">
        <f t="shared" si="4"/>
        <v>0.00854305336</v>
      </c>
    </row>
    <row r="198">
      <c r="A198" s="52"/>
      <c r="B198" s="52"/>
      <c r="C198" s="52"/>
      <c r="D198" s="52"/>
      <c r="E198" s="52"/>
      <c r="F198" s="45">
        <f t="shared" si="5"/>
        <v>3.870056339</v>
      </c>
      <c r="G198" s="6">
        <f>config!$B$24</f>
        <v>800</v>
      </c>
      <c r="H198" s="6">
        <v>195.0</v>
      </c>
      <c r="I198" s="11">
        <v>2.0E8</v>
      </c>
      <c r="J198" s="11">
        <v>1.7E10</v>
      </c>
      <c r="K198" s="11">
        <v>1.7E10</v>
      </c>
      <c r="L198" s="11">
        <v>2.0E9</v>
      </c>
      <c r="M198" s="17">
        <f t="shared" si="1"/>
        <v>7810018827</v>
      </c>
      <c r="N198" s="11">
        <f t="shared" si="6"/>
        <v>269273.8815</v>
      </c>
      <c r="O198" s="44">
        <f t="shared" si="2"/>
        <v>29003.99691</v>
      </c>
      <c r="P198" s="11">
        <f t="shared" si="7"/>
        <v>2294081.088</v>
      </c>
      <c r="Q198" s="47">
        <f t="shared" si="8"/>
        <v>8849.447527</v>
      </c>
      <c r="R198" s="44">
        <f t="shared" si="3"/>
        <v>259.2343851</v>
      </c>
      <c r="S198" s="44">
        <f t="shared" si="4"/>
        <v>0.008937884871</v>
      </c>
    </row>
    <row r="199">
      <c r="A199" s="52"/>
      <c r="B199" s="52"/>
      <c r="C199" s="52"/>
      <c r="D199" s="52"/>
      <c r="E199" s="52"/>
      <c r="F199" s="45">
        <f t="shared" si="5"/>
        <v>3.897146734</v>
      </c>
      <c r="G199" s="6">
        <f>config!$B$24</f>
        <v>800</v>
      </c>
      <c r="H199" s="6">
        <v>196.0</v>
      </c>
      <c r="I199" s="11">
        <v>2.0E8</v>
      </c>
      <c r="J199" s="11">
        <v>1.7E10</v>
      </c>
      <c r="K199" s="11">
        <v>1.7E10</v>
      </c>
      <c r="L199" s="11">
        <v>2.0E9</v>
      </c>
      <c r="M199" s="17">
        <f t="shared" si="1"/>
        <v>7810019404</v>
      </c>
      <c r="N199" s="11">
        <f t="shared" si="6"/>
        <v>276275.0025</v>
      </c>
      <c r="O199" s="44">
        <f t="shared" si="2"/>
        <v>28269.00492</v>
      </c>
      <c r="P199" s="11">
        <f t="shared" si="7"/>
        <v>2374373.927</v>
      </c>
      <c r="Q199" s="47">
        <f t="shared" si="8"/>
        <v>8982.18924</v>
      </c>
      <c r="R199" s="44">
        <f t="shared" si="3"/>
        <v>264.3424518</v>
      </c>
      <c r="S199" s="44">
        <f t="shared" si="4"/>
        <v>0.00935096416</v>
      </c>
    </row>
    <row r="200">
      <c r="A200" s="52"/>
      <c r="B200" s="52"/>
      <c r="C200" s="52"/>
      <c r="D200" s="52"/>
      <c r="E200" s="52"/>
      <c r="F200" s="45">
        <f t="shared" si="5"/>
        <v>3.924426761</v>
      </c>
      <c r="G200" s="6">
        <f>config!$B$24</f>
        <v>800</v>
      </c>
      <c r="H200" s="6">
        <v>197.0</v>
      </c>
      <c r="I200" s="11">
        <v>2.0E8</v>
      </c>
      <c r="J200" s="11">
        <v>1.7E10</v>
      </c>
      <c r="K200" s="11">
        <v>1.7E10</v>
      </c>
      <c r="L200" s="11">
        <v>2.0E9</v>
      </c>
      <c r="M200" s="17">
        <f t="shared" si="1"/>
        <v>7810019999</v>
      </c>
      <c r="N200" s="11">
        <f t="shared" si="6"/>
        <v>283458.1525</v>
      </c>
      <c r="O200" s="44">
        <f t="shared" si="2"/>
        <v>27552.63847</v>
      </c>
      <c r="P200" s="11">
        <f t="shared" si="7"/>
        <v>2457477.014</v>
      </c>
      <c r="Q200" s="47">
        <f t="shared" si="8"/>
        <v>9116.922078</v>
      </c>
      <c r="R200" s="44">
        <f t="shared" si="3"/>
        <v>269.5511701</v>
      </c>
      <c r="S200" s="44">
        <f t="shared" si="4"/>
        <v>0.009783134575</v>
      </c>
    </row>
    <row r="201">
      <c r="A201" s="52"/>
      <c r="B201" s="52"/>
      <c r="C201" s="52"/>
      <c r="D201" s="52"/>
      <c r="E201" s="52"/>
      <c r="F201" s="45">
        <f t="shared" si="5"/>
        <v>3.951897748</v>
      </c>
      <c r="G201" s="6">
        <f>config!$B$24</f>
        <v>800</v>
      </c>
      <c r="H201" s="6">
        <v>198.0</v>
      </c>
      <c r="I201" s="11">
        <v>2.0E8</v>
      </c>
      <c r="J201" s="11">
        <v>1.7E10</v>
      </c>
      <c r="K201" s="11">
        <v>1.7E10</v>
      </c>
      <c r="L201" s="11">
        <v>2.0E9</v>
      </c>
      <c r="M201" s="17">
        <f t="shared" si="1"/>
        <v>7810020614</v>
      </c>
      <c r="N201" s="11">
        <f t="shared" si="6"/>
        <v>290828.0645</v>
      </c>
      <c r="O201" s="44">
        <f t="shared" si="2"/>
        <v>26854.42558</v>
      </c>
      <c r="P201" s="11">
        <f t="shared" si="7"/>
        <v>2543488.709</v>
      </c>
      <c r="Q201" s="47">
        <f t="shared" si="8"/>
        <v>9253.67591</v>
      </c>
      <c r="R201" s="44">
        <f t="shared" si="3"/>
        <v>274.8625232</v>
      </c>
      <c r="S201" s="44">
        <f t="shared" si="4"/>
        <v>0.01023527844</v>
      </c>
    </row>
    <row r="202">
      <c r="A202" s="52"/>
      <c r="B202" s="52"/>
      <c r="C202" s="52"/>
      <c r="D202" s="52"/>
      <c r="E202" s="52"/>
      <c r="F202" s="45">
        <f t="shared" si="5"/>
        <v>3.979561032</v>
      </c>
      <c r="G202" s="6">
        <f>config!$B$24</f>
        <v>800</v>
      </c>
      <c r="H202" s="6">
        <v>199.0</v>
      </c>
      <c r="I202" s="11">
        <v>2.0E8</v>
      </c>
      <c r="J202" s="11">
        <v>1.7E10</v>
      </c>
      <c r="K202" s="11">
        <v>1.7E10</v>
      </c>
      <c r="L202" s="11">
        <v>2.0E9</v>
      </c>
      <c r="M202" s="17">
        <f t="shared" si="1"/>
        <v>7810021248</v>
      </c>
      <c r="N202" s="11">
        <f t="shared" si="6"/>
        <v>298389.5942</v>
      </c>
      <c r="O202" s="44">
        <f t="shared" si="2"/>
        <v>26173.9062</v>
      </c>
      <c r="P202" s="11">
        <f t="shared" si="7"/>
        <v>2632510.814</v>
      </c>
      <c r="Q202" s="47">
        <f t="shared" si="8"/>
        <v>9392.481048</v>
      </c>
      <c r="R202" s="44">
        <f t="shared" si="3"/>
        <v>280.2785335</v>
      </c>
      <c r="S202" s="44">
        <f t="shared" si="4"/>
        <v>0.01070831887</v>
      </c>
    </row>
    <row r="203">
      <c r="A203" s="52"/>
      <c r="B203" s="52"/>
      <c r="C203" s="52"/>
      <c r="D203" s="52"/>
      <c r="E203" s="52"/>
      <c r="F203" s="45">
        <f t="shared" si="5"/>
        <v>4.007417959</v>
      </c>
      <c r="G203" s="6">
        <f>config!$B$24</f>
        <v>800</v>
      </c>
      <c r="H203" s="6">
        <v>200.0</v>
      </c>
      <c r="I203" s="11">
        <v>2.0E8</v>
      </c>
      <c r="J203" s="11">
        <v>1.7E10</v>
      </c>
      <c r="K203" s="11">
        <v>1.7E10</v>
      </c>
      <c r="L203" s="11">
        <v>2.0E9</v>
      </c>
      <c r="M203" s="17">
        <f t="shared" si="1"/>
        <v>7810021902</v>
      </c>
      <c r="N203" s="11">
        <f t="shared" si="6"/>
        <v>306147.7236</v>
      </c>
      <c r="O203" s="44">
        <f t="shared" si="2"/>
        <v>25510.63196</v>
      </c>
      <c r="P203" s="11">
        <f t="shared" si="7"/>
        <v>2724648.693</v>
      </c>
      <c r="Q203" s="47">
        <f t="shared" si="8"/>
        <v>9533.368264</v>
      </c>
      <c r="R203" s="44">
        <f t="shared" si="3"/>
        <v>285.8012632</v>
      </c>
      <c r="S203" s="44">
        <f t="shared" si="4"/>
        <v>0.01120322161</v>
      </c>
    </row>
    <row r="204">
      <c r="A204" s="52"/>
      <c r="B204" s="52"/>
      <c r="C204" s="52"/>
      <c r="D204" s="52"/>
      <c r="E204" s="52"/>
      <c r="F204" s="45">
        <f t="shared" si="5"/>
        <v>4.035469885</v>
      </c>
      <c r="G204" s="6">
        <f>config!$B$24</f>
        <v>800</v>
      </c>
      <c r="H204" s="6">
        <v>201.0</v>
      </c>
      <c r="I204" s="11">
        <v>2.0E8</v>
      </c>
      <c r="J204" s="11">
        <v>1.7E10</v>
      </c>
      <c r="K204" s="11">
        <v>1.7E10</v>
      </c>
      <c r="L204" s="11">
        <v>2.0E9</v>
      </c>
      <c r="M204" s="17">
        <f t="shared" si="1"/>
        <v>7810022577</v>
      </c>
      <c r="N204" s="11">
        <f t="shared" si="6"/>
        <v>314107.5644</v>
      </c>
      <c r="O204" s="44">
        <f t="shared" si="2"/>
        <v>24864.16585</v>
      </c>
      <c r="P204" s="11">
        <f t="shared" si="7"/>
        <v>2820011.397</v>
      </c>
      <c r="Q204" s="47">
        <f t="shared" si="8"/>
        <v>9676.368788</v>
      </c>
      <c r="R204" s="44">
        <f t="shared" si="3"/>
        <v>291.4328152</v>
      </c>
      <c r="S204" s="44">
        <f t="shared" si="4"/>
        <v>0.01172099708</v>
      </c>
    </row>
    <row r="205">
      <c r="A205" s="52"/>
      <c r="B205" s="52"/>
      <c r="C205" s="52"/>
      <c r="D205" s="52"/>
      <c r="E205" s="52"/>
      <c r="F205" s="45">
        <f t="shared" si="5"/>
        <v>4.063718174</v>
      </c>
      <c r="G205" s="6">
        <f>config!$B$24</f>
        <v>800</v>
      </c>
      <c r="H205" s="6">
        <v>202.0</v>
      </c>
      <c r="I205" s="11">
        <v>2.0E8</v>
      </c>
      <c r="J205" s="11">
        <v>1.7E10</v>
      </c>
      <c r="K205" s="11">
        <v>1.7E10</v>
      </c>
      <c r="L205" s="11">
        <v>2.0E9</v>
      </c>
      <c r="M205" s="17">
        <f t="shared" si="1"/>
        <v>7810023274</v>
      </c>
      <c r="N205" s="11">
        <f t="shared" si="6"/>
        <v>322274.3611</v>
      </c>
      <c r="O205" s="44">
        <f t="shared" si="2"/>
        <v>24234.08194</v>
      </c>
      <c r="P205" s="11">
        <f t="shared" si="7"/>
        <v>2918711.796</v>
      </c>
      <c r="Q205" s="47">
        <f t="shared" si="8"/>
        <v>9821.51432</v>
      </c>
      <c r="R205" s="44">
        <f t="shared" si="3"/>
        <v>297.1753338</v>
      </c>
      <c r="S205" s="44">
        <f t="shared" si="4"/>
        <v>0.01226270236</v>
      </c>
    </row>
    <row r="206">
      <c r="A206" s="52"/>
      <c r="B206" s="52"/>
      <c r="C206" s="52"/>
      <c r="D206" s="52"/>
      <c r="E206" s="52"/>
      <c r="F206" s="45">
        <f t="shared" si="5"/>
        <v>4.092164202</v>
      </c>
      <c r="G206" s="6">
        <f>config!$B$24</f>
        <v>800</v>
      </c>
      <c r="H206" s="6">
        <v>203.0</v>
      </c>
      <c r="I206" s="11">
        <v>2.0E8</v>
      </c>
      <c r="J206" s="11">
        <v>1.7E10</v>
      </c>
      <c r="K206" s="11">
        <v>1.7E10</v>
      </c>
      <c r="L206" s="11">
        <v>2.0E9</v>
      </c>
      <c r="M206" s="17">
        <f t="shared" si="1"/>
        <v>7810023993</v>
      </c>
      <c r="N206" s="11">
        <f t="shared" si="6"/>
        <v>330653.4945</v>
      </c>
      <c r="O206" s="44">
        <f t="shared" si="2"/>
        <v>23619.96508</v>
      </c>
      <c r="P206" s="11">
        <f t="shared" si="7"/>
        <v>3020866.709</v>
      </c>
      <c r="Q206" s="47">
        <f t="shared" si="8"/>
        <v>9968.837035</v>
      </c>
      <c r="R206" s="44">
        <f t="shared" si="3"/>
        <v>303.0310054</v>
      </c>
      <c r="S206" s="44">
        <f t="shared" si="4"/>
        <v>0.01282944341</v>
      </c>
    </row>
    <row r="207">
      <c r="A207" s="52"/>
      <c r="B207" s="52"/>
      <c r="C207" s="52"/>
      <c r="D207" s="52"/>
      <c r="E207" s="52"/>
      <c r="F207" s="45">
        <f t="shared" si="5"/>
        <v>4.120809351</v>
      </c>
      <c r="G207" s="6">
        <f>config!$B$24</f>
        <v>800</v>
      </c>
      <c r="H207" s="6">
        <v>204.0</v>
      </c>
      <c r="I207" s="11">
        <v>2.0E8</v>
      </c>
      <c r="J207" s="11">
        <v>1.7E10</v>
      </c>
      <c r="K207" s="11">
        <v>1.7E10</v>
      </c>
      <c r="L207" s="11">
        <v>2.0E9</v>
      </c>
      <c r="M207" s="17">
        <f t="shared" si="1"/>
        <v>7810024735</v>
      </c>
      <c r="N207" s="11">
        <f t="shared" si="6"/>
        <v>339250.4854</v>
      </c>
      <c r="O207" s="44">
        <f t="shared" si="2"/>
        <v>23021.41065</v>
      </c>
      <c r="P207" s="11">
        <f t="shared" si="7"/>
        <v>3126597.044</v>
      </c>
      <c r="Q207" s="47">
        <f t="shared" si="8"/>
        <v>10118.36959</v>
      </c>
      <c r="R207" s="44">
        <f t="shared" si="3"/>
        <v>309.0020596</v>
      </c>
      <c r="S207" s="44">
        <f t="shared" si="4"/>
        <v>0.0134223773</v>
      </c>
    </row>
    <row r="208">
      <c r="A208" s="52"/>
      <c r="B208" s="52"/>
      <c r="C208" s="52"/>
      <c r="D208" s="52"/>
      <c r="E208" s="52"/>
      <c r="F208" s="45">
        <f t="shared" si="5"/>
        <v>4.149655016</v>
      </c>
      <c r="G208" s="6">
        <f>config!$B$24</f>
        <v>800</v>
      </c>
      <c r="H208" s="6">
        <v>205.0</v>
      </c>
      <c r="I208" s="11">
        <v>2.0E8</v>
      </c>
      <c r="J208" s="11">
        <v>1.7E10</v>
      </c>
      <c r="K208" s="11">
        <v>1.7E10</v>
      </c>
      <c r="L208" s="11">
        <v>2.0E9</v>
      </c>
      <c r="M208" s="17">
        <f t="shared" si="1"/>
        <v>7810025501</v>
      </c>
      <c r="N208" s="11">
        <f t="shared" si="6"/>
        <v>348070.998</v>
      </c>
      <c r="O208" s="44">
        <f t="shared" si="2"/>
        <v>22438.02427</v>
      </c>
      <c r="P208" s="11">
        <f t="shared" si="7"/>
        <v>3236027.94</v>
      </c>
      <c r="Q208" s="47">
        <f t="shared" si="8"/>
        <v>10270.14513</v>
      </c>
      <c r="R208" s="44">
        <f t="shared" si="3"/>
        <v>315.0907702</v>
      </c>
      <c r="S208" s="44">
        <f t="shared" si="4"/>
        <v>0.01404271456</v>
      </c>
    </row>
    <row r="209">
      <c r="A209" s="52"/>
      <c r="B209" s="52"/>
      <c r="C209" s="52"/>
      <c r="D209" s="52"/>
      <c r="E209" s="52"/>
      <c r="F209" s="45">
        <f t="shared" si="5"/>
        <v>4.178702602</v>
      </c>
      <c r="G209" s="6">
        <f>config!$B$24</f>
        <v>800</v>
      </c>
      <c r="H209" s="6">
        <v>206.0</v>
      </c>
      <c r="I209" s="11">
        <v>2.0E8</v>
      </c>
      <c r="J209" s="11">
        <v>1.7E10</v>
      </c>
      <c r="K209" s="11">
        <v>1.7E10</v>
      </c>
      <c r="L209" s="11">
        <v>2.0E9</v>
      </c>
      <c r="M209" s="17">
        <f t="shared" si="1"/>
        <v>7810026292</v>
      </c>
      <c r="N209" s="11">
        <f t="shared" si="6"/>
        <v>357120.8439</v>
      </c>
      <c r="O209" s="44">
        <f t="shared" si="2"/>
        <v>21869.42158</v>
      </c>
      <c r="P209" s="11">
        <f t="shared" si="7"/>
        <v>3349288.918</v>
      </c>
      <c r="Q209" s="47">
        <f t="shared" si="8"/>
        <v>10424.19731</v>
      </c>
      <c r="R209" s="44">
        <f t="shared" si="3"/>
        <v>321.2994553</v>
      </c>
      <c r="S209" s="44">
        <f t="shared" si="4"/>
        <v>0.01469172169</v>
      </c>
    </row>
    <row r="210">
      <c r="A210" s="52"/>
      <c r="B210" s="52"/>
      <c r="C210" s="52"/>
      <c r="D210" s="52"/>
      <c r="E210" s="52"/>
      <c r="F210" s="45">
        <f t="shared" si="5"/>
        <v>4.20795352</v>
      </c>
      <c r="G210" s="6">
        <f>config!$B$24</f>
        <v>800</v>
      </c>
      <c r="H210" s="6">
        <v>207.0</v>
      </c>
      <c r="I210" s="11">
        <v>2.0E8</v>
      </c>
      <c r="J210" s="11">
        <v>1.7E10</v>
      </c>
      <c r="K210" s="11">
        <v>1.7E10</v>
      </c>
      <c r="L210" s="11">
        <v>2.0E9</v>
      </c>
      <c r="M210" s="17">
        <f t="shared" si="1"/>
        <v>7810027107</v>
      </c>
      <c r="N210" s="11">
        <f t="shared" si="6"/>
        <v>366405.9859</v>
      </c>
      <c r="O210" s="44">
        <f t="shared" si="2"/>
        <v>21315.22794</v>
      </c>
      <c r="P210" s="11">
        <f t="shared" si="7"/>
        <v>3466514.03</v>
      </c>
      <c r="Q210" s="47">
        <f t="shared" si="8"/>
        <v>10580.56027</v>
      </c>
      <c r="R210" s="44">
        <f t="shared" si="3"/>
        <v>327.6304791</v>
      </c>
      <c r="S210" s="44">
        <f t="shared" si="4"/>
        <v>0.01537072369</v>
      </c>
    </row>
    <row r="211">
      <c r="A211" s="52"/>
      <c r="B211" s="52"/>
      <c r="C211" s="52"/>
      <c r="D211" s="52"/>
      <c r="E211" s="52"/>
      <c r="F211" s="45">
        <f t="shared" si="5"/>
        <v>4.237409194</v>
      </c>
      <c r="G211" s="6">
        <f>config!$B$24</f>
        <v>800</v>
      </c>
      <c r="H211" s="6">
        <v>208.0</v>
      </c>
      <c r="I211" s="11">
        <v>2.0E8</v>
      </c>
      <c r="J211" s="11">
        <v>1.7E10</v>
      </c>
      <c r="K211" s="11">
        <v>1.7E10</v>
      </c>
      <c r="L211" s="11">
        <v>2.0E9</v>
      </c>
      <c r="M211" s="17">
        <f t="shared" si="1"/>
        <v>7810027949</v>
      </c>
      <c r="N211" s="11">
        <f t="shared" si="6"/>
        <v>375932.5415</v>
      </c>
      <c r="O211" s="44">
        <f t="shared" si="2"/>
        <v>20775.0782</v>
      </c>
      <c r="P211" s="11">
        <f t="shared" si="7"/>
        <v>3587842.021</v>
      </c>
      <c r="Q211" s="47">
        <f t="shared" si="8"/>
        <v>10739.26867</v>
      </c>
      <c r="R211" s="44">
        <f t="shared" si="3"/>
        <v>334.086252</v>
      </c>
      <c r="S211" s="44">
        <f t="shared" si="4"/>
        <v>0.01608110683</v>
      </c>
    </row>
    <row r="212">
      <c r="A212" s="52"/>
      <c r="B212" s="52"/>
      <c r="C212" s="52"/>
      <c r="D212" s="52"/>
      <c r="E212" s="52"/>
      <c r="F212" s="45">
        <f t="shared" si="5"/>
        <v>4.267071059</v>
      </c>
      <c r="G212" s="6">
        <f>config!$B$24</f>
        <v>800</v>
      </c>
      <c r="H212" s="6">
        <v>209.0</v>
      </c>
      <c r="I212" s="11">
        <v>2.0E8</v>
      </c>
      <c r="J212" s="11">
        <v>1.7E10</v>
      </c>
      <c r="K212" s="11">
        <v>1.7E10</v>
      </c>
      <c r="L212" s="11">
        <v>2.0E9</v>
      </c>
      <c r="M212" s="17">
        <f t="shared" si="1"/>
        <v>7810028818</v>
      </c>
      <c r="N212" s="11">
        <f t="shared" si="6"/>
        <v>385706.7876</v>
      </c>
      <c r="O212" s="44">
        <f t="shared" si="2"/>
        <v>20248.61649</v>
      </c>
      <c r="P212" s="11">
        <f t="shared" si="7"/>
        <v>3713416.492</v>
      </c>
      <c r="Q212" s="47">
        <f t="shared" si="8"/>
        <v>10900.3577</v>
      </c>
      <c r="R212" s="44">
        <f t="shared" si="3"/>
        <v>340.6692324</v>
      </c>
      <c r="S212" s="44">
        <f t="shared" si="4"/>
        <v>0.01682432143</v>
      </c>
    </row>
    <row r="213">
      <c r="A213" s="52"/>
      <c r="B213" s="52"/>
      <c r="C213" s="52"/>
      <c r="D213" s="52"/>
      <c r="E213" s="52"/>
      <c r="F213" s="45">
        <f t="shared" si="5"/>
        <v>4.296940556</v>
      </c>
      <c r="G213" s="6">
        <f>config!$B$24</f>
        <v>800</v>
      </c>
      <c r="H213" s="6">
        <v>210.0</v>
      </c>
      <c r="I213" s="11">
        <v>2.0E8</v>
      </c>
      <c r="J213" s="11">
        <v>1.7E10</v>
      </c>
      <c r="K213" s="11">
        <v>1.7E10</v>
      </c>
      <c r="L213" s="11">
        <v>2.0E9</v>
      </c>
      <c r="M213" s="17">
        <f t="shared" si="1"/>
        <v>7810029715</v>
      </c>
      <c r="N213" s="11">
        <f t="shared" si="6"/>
        <v>395735.1641</v>
      </c>
      <c r="O213" s="44">
        <f t="shared" si="2"/>
        <v>19735.49592</v>
      </c>
      <c r="P213" s="11">
        <f t="shared" si="7"/>
        <v>3843386.069</v>
      </c>
      <c r="Q213" s="47">
        <f t="shared" si="8"/>
        <v>11063.86307</v>
      </c>
      <c r="R213" s="44">
        <f t="shared" si="3"/>
        <v>347.3819266</v>
      </c>
      <c r="S213" s="44">
        <f t="shared" si="4"/>
        <v>0.01760188485</v>
      </c>
    </row>
    <row r="214">
      <c r="A214" s="52"/>
      <c r="B214" s="52"/>
      <c r="C214" s="52"/>
      <c r="D214" s="52"/>
      <c r="E214" s="52"/>
      <c r="F214" s="45">
        <f t="shared" si="5"/>
        <v>4.32701914</v>
      </c>
      <c r="G214" s="6">
        <f>config!$B$24</f>
        <v>800</v>
      </c>
      <c r="H214" s="6">
        <v>211.0</v>
      </c>
      <c r="I214" s="11">
        <v>2.0E8</v>
      </c>
      <c r="J214" s="11">
        <v>1.7E10</v>
      </c>
      <c r="K214" s="11">
        <v>1.7E10</v>
      </c>
      <c r="L214" s="11">
        <v>2.0E9</v>
      </c>
      <c r="M214" s="17">
        <f t="shared" si="1"/>
        <v>7810030640</v>
      </c>
      <c r="N214" s="11">
        <f t="shared" si="6"/>
        <v>406024.2783</v>
      </c>
      <c r="O214" s="44">
        <f t="shared" si="2"/>
        <v>19235.37842</v>
      </c>
      <c r="P214" s="11">
        <f t="shared" si="7"/>
        <v>3977904.582</v>
      </c>
      <c r="Q214" s="47">
        <f t="shared" si="8"/>
        <v>11229.82102</v>
      </c>
      <c r="R214" s="44">
        <f t="shared" si="3"/>
        <v>354.2268907</v>
      </c>
      <c r="S214" s="44">
        <f t="shared" si="4"/>
        <v>0.01841538456</v>
      </c>
    </row>
    <row r="215">
      <c r="A215" s="52"/>
      <c r="B215" s="52"/>
      <c r="C215" s="52"/>
      <c r="D215" s="52"/>
      <c r="E215" s="52"/>
      <c r="F215" s="45">
        <f t="shared" si="5"/>
        <v>4.357308274</v>
      </c>
      <c r="G215" s="6">
        <f>config!$B$24</f>
        <v>800</v>
      </c>
      <c r="H215" s="6">
        <v>212.0</v>
      </c>
      <c r="I215" s="11">
        <v>2.0E8</v>
      </c>
      <c r="J215" s="11">
        <v>1.7E10</v>
      </c>
      <c r="K215" s="11">
        <v>1.7E10</v>
      </c>
      <c r="L215" s="11">
        <v>2.0E9</v>
      </c>
      <c r="M215" s="17">
        <f t="shared" si="1"/>
        <v>7810031595</v>
      </c>
      <c r="N215" s="11">
        <f t="shared" si="6"/>
        <v>416580.9096</v>
      </c>
      <c r="O215" s="44">
        <f t="shared" si="2"/>
        <v>18747.93447</v>
      </c>
      <c r="P215" s="11">
        <f t="shared" si="7"/>
        <v>4117131.242</v>
      </c>
      <c r="Q215" s="47">
        <f t="shared" si="8"/>
        <v>11398.26833</v>
      </c>
      <c r="R215" s="44">
        <f t="shared" si="3"/>
        <v>361.2067309</v>
      </c>
      <c r="S215" s="44">
        <f t="shared" si="4"/>
        <v>0.0192664814</v>
      </c>
    </row>
    <row r="216">
      <c r="A216" s="52"/>
      <c r="B216" s="52"/>
      <c r="C216" s="52"/>
      <c r="D216" s="52"/>
      <c r="E216" s="52"/>
      <c r="F216" s="45">
        <f t="shared" si="5"/>
        <v>4.387809432</v>
      </c>
      <c r="G216" s="6">
        <f>config!$B$24</f>
        <v>800</v>
      </c>
      <c r="H216" s="6">
        <v>213.0</v>
      </c>
      <c r="I216" s="11">
        <v>2.0E8</v>
      </c>
      <c r="J216" s="11">
        <v>1.7E10</v>
      </c>
      <c r="K216" s="11">
        <v>1.7E10</v>
      </c>
      <c r="L216" s="11">
        <v>2.0E9</v>
      </c>
      <c r="M216" s="17">
        <f t="shared" si="1"/>
        <v>7810032580</v>
      </c>
      <c r="N216" s="11">
        <f t="shared" si="6"/>
        <v>427412.0132</v>
      </c>
      <c r="O216" s="44">
        <f t="shared" si="2"/>
        <v>18272.84292</v>
      </c>
      <c r="P216" s="11">
        <f t="shared" si="7"/>
        <v>4261230.835</v>
      </c>
      <c r="Q216" s="47">
        <f t="shared" si="8"/>
        <v>11569.24236</v>
      </c>
      <c r="R216" s="44">
        <f t="shared" si="3"/>
        <v>368.3241049</v>
      </c>
      <c r="S216" s="44">
        <f t="shared" si="4"/>
        <v>0.02015691299</v>
      </c>
    </row>
    <row r="217">
      <c r="A217" s="52"/>
      <c r="B217" s="52"/>
      <c r="C217" s="52"/>
      <c r="D217" s="52"/>
      <c r="E217" s="52"/>
      <c r="F217" s="45">
        <f t="shared" si="5"/>
        <v>4.418524098</v>
      </c>
      <c r="G217" s="6">
        <f>config!$B$24</f>
        <v>800</v>
      </c>
      <c r="H217" s="6">
        <v>214.0</v>
      </c>
      <c r="I217" s="11">
        <v>2.0E8</v>
      </c>
      <c r="J217" s="11">
        <v>1.7E10</v>
      </c>
      <c r="K217" s="11">
        <v>1.7E10</v>
      </c>
      <c r="L217" s="11">
        <v>2.0E9</v>
      </c>
      <c r="M217" s="17">
        <f t="shared" si="1"/>
        <v>7810033597</v>
      </c>
      <c r="N217" s="11">
        <f t="shared" si="6"/>
        <v>438524.7255</v>
      </c>
      <c r="O217" s="44">
        <f t="shared" si="2"/>
        <v>17809.79074</v>
      </c>
      <c r="P217" s="11">
        <f t="shared" si="7"/>
        <v>4410373.915</v>
      </c>
      <c r="Q217" s="47">
        <f t="shared" si="8"/>
        <v>11742.78099</v>
      </c>
      <c r="R217" s="44">
        <f t="shared" si="3"/>
        <v>375.5817227</v>
      </c>
      <c r="S217" s="44">
        <f t="shared" si="4"/>
        <v>0.02108849723</v>
      </c>
    </row>
    <row r="218">
      <c r="A218" s="52"/>
      <c r="B218" s="52"/>
      <c r="C218" s="52"/>
      <c r="D218" s="52"/>
      <c r="E218" s="52"/>
      <c r="F218" s="45">
        <f t="shared" si="5"/>
        <v>4.449453767</v>
      </c>
      <c r="G218" s="6">
        <f>config!$B$24</f>
        <v>800</v>
      </c>
      <c r="H218" s="6">
        <v>215.0</v>
      </c>
      <c r="I218" s="11">
        <v>2.0E8</v>
      </c>
      <c r="J218" s="11">
        <v>1.7E10</v>
      </c>
      <c r="K218" s="11">
        <v>1.7E10</v>
      </c>
      <c r="L218" s="11">
        <v>2.0E9</v>
      </c>
      <c r="M218" s="17">
        <f t="shared" si="1"/>
        <v>7810034647</v>
      </c>
      <c r="N218" s="11">
        <f t="shared" si="6"/>
        <v>449926.3684</v>
      </c>
      <c r="O218" s="44">
        <f t="shared" si="2"/>
        <v>17358.47284</v>
      </c>
      <c r="P218" s="11">
        <f t="shared" si="7"/>
        <v>4564737.002</v>
      </c>
      <c r="Q218" s="47">
        <f t="shared" si="8"/>
        <v>11918.92271</v>
      </c>
      <c r="R218" s="44">
        <f t="shared" si="3"/>
        <v>382.9823478</v>
      </c>
      <c r="S218" s="44">
        <f t="shared" si="4"/>
        <v>0.02206313604</v>
      </c>
    </row>
    <row r="219">
      <c r="A219" s="52"/>
      <c r="B219" s="52"/>
      <c r="C219" s="52"/>
      <c r="D219" s="52"/>
      <c r="E219" s="52"/>
      <c r="F219" s="45">
        <f t="shared" si="5"/>
        <v>4.480599943</v>
      </c>
      <c r="G219" s="6">
        <f>config!$B$24</f>
        <v>800</v>
      </c>
      <c r="H219" s="6">
        <v>216.0</v>
      </c>
      <c r="I219" s="11">
        <v>2.0E8</v>
      </c>
      <c r="J219" s="11">
        <v>1.7E10</v>
      </c>
      <c r="K219" s="11">
        <v>1.7E10</v>
      </c>
      <c r="L219" s="11">
        <v>2.0E9</v>
      </c>
      <c r="M219" s="17">
        <f t="shared" si="1"/>
        <v>7810035730</v>
      </c>
      <c r="N219" s="11">
        <f t="shared" si="6"/>
        <v>461624.454</v>
      </c>
      <c r="O219" s="44">
        <f t="shared" si="2"/>
        <v>16918.59186</v>
      </c>
      <c r="P219" s="11">
        <f t="shared" si="7"/>
        <v>4724502.797</v>
      </c>
      <c r="Q219" s="47">
        <f t="shared" si="8"/>
        <v>12097.70655</v>
      </c>
      <c r="R219" s="44">
        <f t="shared" si="3"/>
        <v>390.528798</v>
      </c>
      <c r="S219" s="44">
        <f t="shared" si="4"/>
        <v>0.02308281926</v>
      </c>
    </row>
    <row r="220">
      <c r="A220" s="52"/>
      <c r="B220" s="52"/>
      <c r="C220" s="52"/>
      <c r="D220" s="52"/>
      <c r="E220" s="52"/>
      <c r="F220" s="45">
        <f t="shared" si="5"/>
        <v>4.511964143</v>
      </c>
      <c r="G220" s="6">
        <f>config!$B$24</f>
        <v>800</v>
      </c>
      <c r="H220" s="6">
        <v>217.0</v>
      </c>
      <c r="I220" s="11">
        <v>2.0E8</v>
      </c>
      <c r="J220" s="11">
        <v>1.7E10</v>
      </c>
      <c r="K220" s="11">
        <v>1.7E10</v>
      </c>
      <c r="L220" s="11">
        <v>2.0E9</v>
      </c>
      <c r="M220" s="17">
        <f t="shared" si="1"/>
        <v>7810036848</v>
      </c>
      <c r="N220" s="11">
        <f t="shared" si="6"/>
        <v>473626.6898</v>
      </c>
      <c r="O220" s="44">
        <f t="shared" si="2"/>
        <v>16489.85797</v>
      </c>
      <c r="P220" s="11">
        <f t="shared" si="7"/>
        <v>4889860.395</v>
      </c>
      <c r="Q220" s="47">
        <f t="shared" si="8"/>
        <v>12279.17215</v>
      </c>
      <c r="R220" s="44">
        <f t="shared" si="3"/>
        <v>398.2239467</v>
      </c>
      <c r="S220" s="44">
        <f t="shared" si="4"/>
        <v>0.02414962866</v>
      </c>
    </row>
    <row r="221">
      <c r="A221" s="52"/>
      <c r="B221" s="52"/>
      <c r="C221" s="52"/>
      <c r="D221" s="52"/>
      <c r="E221" s="52"/>
      <c r="F221" s="45">
        <f t="shared" si="5"/>
        <v>4.543547892</v>
      </c>
      <c r="G221" s="6">
        <f>config!$B$24</f>
        <v>800</v>
      </c>
      <c r="H221" s="6">
        <v>218.0</v>
      </c>
      <c r="I221" s="11">
        <v>2.0E8</v>
      </c>
      <c r="J221" s="11">
        <v>1.7E10</v>
      </c>
      <c r="K221" s="11">
        <v>1.7E10</v>
      </c>
      <c r="L221" s="11">
        <v>2.0E9</v>
      </c>
      <c r="M221" s="17">
        <f t="shared" si="1"/>
        <v>7810038001</v>
      </c>
      <c r="N221" s="11">
        <f t="shared" si="6"/>
        <v>485940.9837</v>
      </c>
      <c r="O221" s="44">
        <f t="shared" si="2"/>
        <v>16071.9887</v>
      </c>
      <c r="P221" s="11">
        <f t="shared" si="7"/>
        <v>5061005.508</v>
      </c>
      <c r="Q221" s="47">
        <f t="shared" si="8"/>
        <v>12463.35973</v>
      </c>
      <c r="R221" s="44">
        <f t="shared" si="3"/>
        <v>406.070724</v>
      </c>
      <c r="S221" s="44">
        <f t="shared" si="4"/>
        <v>0.02526574225</v>
      </c>
    </row>
    <row r="222">
      <c r="A222" s="52"/>
      <c r="B222" s="52"/>
      <c r="C222" s="52"/>
      <c r="D222" s="52"/>
      <c r="E222" s="52"/>
      <c r="F222" s="45">
        <f t="shared" si="5"/>
        <v>4.575352727</v>
      </c>
      <c r="G222" s="6">
        <f>config!$B$24</f>
        <v>800</v>
      </c>
      <c r="H222" s="6">
        <v>219.0</v>
      </c>
      <c r="I222" s="11">
        <v>2.0E8</v>
      </c>
      <c r="J222" s="11">
        <v>1.7E10</v>
      </c>
      <c r="K222" s="11">
        <v>1.7E10</v>
      </c>
      <c r="L222" s="11">
        <v>2.0E9</v>
      </c>
      <c r="M222" s="17">
        <f t="shared" si="1"/>
        <v>7810039191</v>
      </c>
      <c r="N222" s="11">
        <f t="shared" si="6"/>
        <v>498575.4493</v>
      </c>
      <c r="O222" s="44">
        <f t="shared" si="2"/>
        <v>15664.70873</v>
      </c>
      <c r="P222" s="11">
        <f t="shared" si="7"/>
        <v>5238140.701</v>
      </c>
      <c r="Q222" s="47">
        <f t="shared" si="8"/>
        <v>12650.31012</v>
      </c>
      <c r="R222" s="44">
        <f t="shared" si="3"/>
        <v>414.0721176</v>
      </c>
      <c r="S222" s="44">
        <f t="shared" si="4"/>
        <v>0.02643343868</v>
      </c>
    </row>
    <row r="223">
      <c r="A223" s="52"/>
      <c r="B223" s="52"/>
      <c r="C223" s="52"/>
      <c r="D223" s="52"/>
      <c r="E223" s="52"/>
      <c r="F223" s="45">
        <f t="shared" si="5"/>
        <v>4.607380196</v>
      </c>
      <c r="G223" s="6">
        <f>config!$B$24</f>
        <v>800</v>
      </c>
      <c r="H223" s="6">
        <v>220.0</v>
      </c>
      <c r="I223" s="11">
        <v>2.0E8</v>
      </c>
      <c r="J223" s="11">
        <v>1.7E10</v>
      </c>
      <c r="K223" s="11">
        <v>1.7E10</v>
      </c>
      <c r="L223" s="11">
        <v>2.0E9</v>
      </c>
      <c r="M223" s="17">
        <f t="shared" si="1"/>
        <v>7810040420</v>
      </c>
      <c r="N223" s="11">
        <f t="shared" si="6"/>
        <v>511538.411</v>
      </c>
      <c r="O223" s="44">
        <f t="shared" si="2"/>
        <v>15267.7497</v>
      </c>
      <c r="P223" s="11">
        <f t="shared" si="7"/>
        <v>5421475.626</v>
      </c>
      <c r="Q223" s="47">
        <f t="shared" si="8"/>
        <v>12840.06478</v>
      </c>
      <c r="R223" s="44">
        <f t="shared" si="3"/>
        <v>422.2311741</v>
      </c>
      <c r="S223" s="44">
        <f t="shared" si="4"/>
        <v>0.02765510193</v>
      </c>
    </row>
    <row r="224">
      <c r="A224" s="52"/>
      <c r="B224" s="52"/>
      <c r="C224" s="52"/>
      <c r="D224" s="52"/>
      <c r="E224" s="52"/>
      <c r="F224" s="45">
        <f t="shared" si="5"/>
        <v>4.639631857</v>
      </c>
      <c r="G224" s="6">
        <f>config!$B$24</f>
        <v>800</v>
      </c>
      <c r="H224" s="6">
        <v>221.0</v>
      </c>
      <c r="I224" s="11">
        <v>2.0E8</v>
      </c>
      <c r="J224" s="11">
        <v>1.7E10</v>
      </c>
      <c r="K224" s="11">
        <v>1.7E10</v>
      </c>
      <c r="L224" s="11">
        <v>2.0E9</v>
      </c>
      <c r="M224" s="17">
        <f t="shared" si="1"/>
        <v>7810041688</v>
      </c>
      <c r="N224" s="11">
        <f t="shared" si="6"/>
        <v>524838.4097</v>
      </c>
      <c r="O224" s="44">
        <f t="shared" si="2"/>
        <v>14880.85007</v>
      </c>
      <c r="P224" s="11">
        <f t="shared" si="7"/>
        <v>5611227.273</v>
      </c>
      <c r="Q224" s="47">
        <f t="shared" si="8"/>
        <v>13032.66575</v>
      </c>
      <c r="R224" s="44">
        <f t="shared" si="3"/>
        <v>430.5510002</v>
      </c>
      <c r="S224" s="44">
        <f t="shared" si="4"/>
        <v>0.02893322613</v>
      </c>
    </row>
    <row r="225">
      <c r="A225" s="52"/>
      <c r="B225" s="52"/>
      <c r="C225" s="52"/>
      <c r="D225" s="52"/>
      <c r="E225" s="52"/>
      <c r="F225" s="45">
        <f t="shared" si="5"/>
        <v>4.67210928</v>
      </c>
      <c r="G225" s="6">
        <f>config!$B$24</f>
        <v>800</v>
      </c>
      <c r="H225" s="6">
        <v>222.0</v>
      </c>
      <c r="I225" s="11">
        <v>2.0E8</v>
      </c>
      <c r="J225" s="11">
        <v>1.7E10</v>
      </c>
      <c r="K225" s="11">
        <v>1.7E10</v>
      </c>
      <c r="L225" s="11">
        <v>2.0E9</v>
      </c>
      <c r="M225" s="17">
        <f t="shared" si="1"/>
        <v>7810042996</v>
      </c>
      <c r="N225" s="11">
        <f t="shared" si="6"/>
        <v>538484.2083</v>
      </c>
      <c r="O225" s="44">
        <f t="shared" si="2"/>
        <v>14503.75494</v>
      </c>
      <c r="P225" s="11">
        <f t="shared" si="7"/>
        <v>5807620.227</v>
      </c>
      <c r="Q225" s="47">
        <f t="shared" si="8"/>
        <v>13228.15573</v>
      </c>
      <c r="R225" s="44">
        <f t="shared" si="3"/>
        <v>439.0347637</v>
      </c>
      <c r="S225" s="44">
        <f t="shared" si="4"/>
        <v>0.0302704207</v>
      </c>
    </row>
    <row r="226">
      <c r="A226" s="52"/>
      <c r="B226" s="52"/>
      <c r="C226" s="52"/>
      <c r="D226" s="52"/>
      <c r="E226" s="52"/>
      <c r="F226" s="45">
        <f t="shared" si="5"/>
        <v>4.704814045</v>
      </c>
      <c r="G226" s="6">
        <f>config!$B$24</f>
        <v>800</v>
      </c>
      <c r="H226" s="6">
        <v>223.0</v>
      </c>
      <c r="I226" s="11">
        <v>2.0E8</v>
      </c>
      <c r="J226" s="11">
        <v>1.7E10</v>
      </c>
      <c r="K226" s="11">
        <v>1.7E10</v>
      </c>
      <c r="L226" s="11">
        <v>2.0E9</v>
      </c>
      <c r="M226" s="17">
        <f t="shared" si="1"/>
        <v>7810044347</v>
      </c>
      <c r="N226" s="11">
        <f t="shared" si="6"/>
        <v>552484.7977</v>
      </c>
      <c r="O226" s="44">
        <f t="shared" si="2"/>
        <v>14136.21584</v>
      </c>
      <c r="P226" s="11">
        <f t="shared" si="7"/>
        <v>6010886.935</v>
      </c>
      <c r="Q226" s="47">
        <f t="shared" si="8"/>
        <v>13426.57807</v>
      </c>
      <c r="R226" s="44">
        <f t="shared" si="3"/>
        <v>447.685695</v>
      </c>
      <c r="S226" s="44">
        <f t="shared" si="4"/>
        <v>0.03166941565</v>
      </c>
    </row>
    <row r="227">
      <c r="A227" s="52"/>
      <c r="B227" s="52"/>
      <c r="C227" s="52"/>
      <c r="D227" s="52"/>
      <c r="E227" s="52"/>
      <c r="F227" s="45">
        <f t="shared" si="5"/>
        <v>4.737747744</v>
      </c>
      <c r="G227" s="6">
        <f>config!$B$24</f>
        <v>800</v>
      </c>
      <c r="H227" s="6">
        <v>224.0</v>
      </c>
      <c r="I227" s="11">
        <v>2.0E8</v>
      </c>
      <c r="J227" s="11">
        <v>1.7E10</v>
      </c>
      <c r="K227" s="11">
        <v>1.7E10</v>
      </c>
      <c r="L227" s="11">
        <v>2.0E9</v>
      </c>
      <c r="M227" s="17">
        <f t="shared" si="1"/>
        <v>7810045740</v>
      </c>
      <c r="N227" s="11">
        <f t="shared" si="6"/>
        <v>566849.4025</v>
      </c>
      <c r="O227" s="44">
        <f t="shared" si="2"/>
        <v>13777.9906</v>
      </c>
      <c r="P227" s="11">
        <f t="shared" si="7"/>
        <v>6221267.978</v>
      </c>
      <c r="Q227" s="47">
        <f t="shared" si="8"/>
        <v>13627.97674</v>
      </c>
      <c r="R227" s="44">
        <f t="shared" si="3"/>
        <v>456.5070881</v>
      </c>
      <c r="S227" s="44">
        <f t="shared" si="4"/>
        <v>0.03313306717</v>
      </c>
    </row>
    <row r="228">
      <c r="A228" s="52"/>
      <c r="B228" s="52"/>
      <c r="C228" s="52"/>
      <c r="D228" s="52"/>
      <c r="E228" s="52"/>
      <c r="F228" s="45">
        <f t="shared" si="5"/>
        <v>4.770911978</v>
      </c>
      <c r="G228" s="6">
        <f>config!$B$24</f>
        <v>800</v>
      </c>
      <c r="H228" s="6">
        <v>225.0</v>
      </c>
      <c r="I228" s="11">
        <v>2.0E8</v>
      </c>
      <c r="J228" s="11">
        <v>1.7E10</v>
      </c>
      <c r="K228" s="11">
        <v>1.7E10</v>
      </c>
      <c r="L228" s="11">
        <v>2.0E9</v>
      </c>
      <c r="M228" s="17">
        <f t="shared" si="1"/>
        <v>7810047178</v>
      </c>
      <c r="N228" s="11">
        <f t="shared" si="6"/>
        <v>581587.4869</v>
      </c>
      <c r="O228" s="44">
        <f t="shared" si="2"/>
        <v>13428.84322</v>
      </c>
      <c r="P228" s="11">
        <f t="shared" si="7"/>
        <v>6439012.357</v>
      </c>
      <c r="Q228" s="47">
        <f t="shared" si="8"/>
        <v>13832.39639</v>
      </c>
      <c r="R228" s="44">
        <f t="shared" si="3"/>
        <v>465.5023016</v>
      </c>
      <c r="S228" s="44">
        <f t="shared" si="4"/>
        <v>0.03466436343</v>
      </c>
    </row>
    <row r="229">
      <c r="A229" s="52"/>
      <c r="B229" s="52"/>
      <c r="C229" s="52"/>
      <c r="D229" s="52"/>
      <c r="E229" s="52"/>
      <c r="F229" s="45">
        <f t="shared" si="5"/>
        <v>4.804308362</v>
      </c>
      <c r="G229" s="6">
        <f>config!$B$24</f>
        <v>800</v>
      </c>
      <c r="H229" s="6">
        <v>226.0</v>
      </c>
      <c r="I229" s="11">
        <v>2.0E8</v>
      </c>
      <c r="J229" s="11">
        <v>1.7E10</v>
      </c>
      <c r="K229" s="11">
        <v>1.7E10</v>
      </c>
      <c r="L229" s="11">
        <v>2.0E9</v>
      </c>
      <c r="M229" s="17">
        <f t="shared" si="1"/>
        <v>7810048662</v>
      </c>
      <c r="N229" s="11">
        <f t="shared" si="6"/>
        <v>596708.7616</v>
      </c>
      <c r="O229" s="44">
        <f t="shared" si="2"/>
        <v>13088.54363</v>
      </c>
      <c r="P229" s="11">
        <f t="shared" si="7"/>
        <v>6664377.79</v>
      </c>
      <c r="Q229" s="47">
        <f t="shared" si="8"/>
        <v>14039.88234</v>
      </c>
      <c r="R229" s="44">
        <f t="shared" si="3"/>
        <v>474.6747608</v>
      </c>
      <c r="S229" s="44">
        <f t="shared" si="4"/>
        <v>0.03626643071</v>
      </c>
    </row>
    <row r="230">
      <c r="A230" s="52"/>
      <c r="B230" s="52"/>
      <c r="C230" s="52"/>
      <c r="D230" s="52"/>
      <c r="E230" s="52"/>
      <c r="F230" s="45">
        <f t="shared" si="5"/>
        <v>4.83793852</v>
      </c>
      <c r="G230" s="6">
        <f>config!$B$24</f>
        <v>800</v>
      </c>
      <c r="H230" s="6">
        <v>227.0</v>
      </c>
      <c r="I230" s="11">
        <v>2.0E8</v>
      </c>
      <c r="J230" s="11">
        <v>1.7E10</v>
      </c>
      <c r="K230" s="11">
        <v>1.7E10</v>
      </c>
      <c r="L230" s="11">
        <v>2.0E9</v>
      </c>
      <c r="M230" s="17">
        <f t="shared" si="1"/>
        <v>7810050194</v>
      </c>
      <c r="N230" s="11">
        <f t="shared" si="6"/>
        <v>612223.1894</v>
      </c>
      <c r="O230" s="44">
        <f t="shared" si="2"/>
        <v>12756.86764</v>
      </c>
      <c r="P230" s="11">
        <f t="shared" si="7"/>
        <v>6897631.012</v>
      </c>
      <c r="Q230" s="47">
        <f t="shared" si="8"/>
        <v>14250.48057</v>
      </c>
      <c r="R230" s="44">
        <f t="shared" si="3"/>
        <v>484.027958</v>
      </c>
      <c r="S230" s="44">
        <f t="shared" si="4"/>
        <v>0.03794253979</v>
      </c>
    </row>
    <row r="231">
      <c r="A231" s="52"/>
      <c r="B231" s="52"/>
      <c r="C231" s="52"/>
      <c r="D231" s="52"/>
      <c r="E231" s="52"/>
      <c r="F231" s="45">
        <f t="shared" si="5"/>
        <v>4.87180409</v>
      </c>
      <c r="G231" s="6">
        <f>config!$B$24</f>
        <v>800</v>
      </c>
      <c r="H231" s="6">
        <v>228.0</v>
      </c>
      <c r="I231" s="11">
        <v>2.0E8</v>
      </c>
      <c r="J231" s="11">
        <v>1.7E10</v>
      </c>
      <c r="K231" s="11">
        <v>1.7E10</v>
      </c>
      <c r="L231" s="11">
        <v>2.0E9</v>
      </c>
      <c r="M231" s="17">
        <f t="shared" si="1"/>
        <v>7810051774</v>
      </c>
      <c r="N231" s="11">
        <f t="shared" si="6"/>
        <v>628140.9923</v>
      </c>
      <c r="O231" s="44">
        <f t="shared" si="2"/>
        <v>12433.59671</v>
      </c>
      <c r="P231" s="11">
        <f t="shared" si="7"/>
        <v>7139048.098</v>
      </c>
      <c r="Q231" s="47">
        <f t="shared" si="8"/>
        <v>14464.23778</v>
      </c>
      <c r="R231" s="44">
        <f t="shared" si="3"/>
        <v>493.5654547</v>
      </c>
      <c r="S231" s="44">
        <f t="shared" si="4"/>
        <v>0.03969611258</v>
      </c>
    </row>
    <row r="232">
      <c r="A232" s="52"/>
      <c r="B232" s="52"/>
      <c r="C232" s="52"/>
      <c r="D232" s="52"/>
      <c r="E232" s="52"/>
      <c r="F232" s="45">
        <f t="shared" si="5"/>
        <v>4.905906719</v>
      </c>
      <c r="G232" s="6">
        <f>config!$B$24</f>
        <v>800</v>
      </c>
      <c r="H232" s="6">
        <v>229.0</v>
      </c>
      <c r="I232" s="11">
        <v>2.0E8</v>
      </c>
      <c r="J232" s="11">
        <v>1.7E10</v>
      </c>
      <c r="K232" s="11">
        <v>1.7E10</v>
      </c>
      <c r="L232" s="11">
        <v>2.0E9</v>
      </c>
      <c r="M232" s="17">
        <f t="shared" si="1"/>
        <v>7810053406</v>
      </c>
      <c r="N232" s="11">
        <f t="shared" si="6"/>
        <v>644472.6581</v>
      </c>
      <c r="O232" s="44">
        <f t="shared" si="2"/>
        <v>12118.51784</v>
      </c>
      <c r="P232" s="11">
        <f t="shared" si="7"/>
        <v>7388914.781</v>
      </c>
      <c r="Q232" s="47">
        <f t="shared" si="8"/>
        <v>14681.20135</v>
      </c>
      <c r="R232" s="44">
        <f t="shared" si="3"/>
        <v>503.2908824</v>
      </c>
      <c r="S232" s="44">
        <f t="shared" si="4"/>
        <v>0.04153072917</v>
      </c>
    </row>
    <row r="233">
      <c r="A233" s="52"/>
      <c r="B233" s="52"/>
      <c r="C233" s="52"/>
      <c r="D233" s="52"/>
      <c r="E233" s="52"/>
      <c r="F233" s="45">
        <f t="shared" si="5"/>
        <v>4.940248066</v>
      </c>
      <c r="G233" s="6">
        <f>config!$B$24</f>
        <v>800</v>
      </c>
      <c r="H233" s="6">
        <v>230.0</v>
      </c>
      <c r="I233" s="11">
        <v>2.0E8</v>
      </c>
      <c r="J233" s="11">
        <v>1.7E10</v>
      </c>
      <c r="K233" s="11">
        <v>1.7E10</v>
      </c>
      <c r="L233" s="11">
        <v>2.0E9</v>
      </c>
      <c r="M233" s="17">
        <f t="shared" si="1"/>
        <v>7810055089</v>
      </c>
      <c r="N233" s="11">
        <f t="shared" si="6"/>
        <v>661228.9472</v>
      </c>
      <c r="O233" s="44">
        <f t="shared" si="2"/>
        <v>11811.42344</v>
      </c>
      <c r="P233" s="11">
        <f t="shared" si="7"/>
        <v>7647526.798</v>
      </c>
      <c r="Q233" s="47">
        <f t="shared" si="8"/>
        <v>14901.41937</v>
      </c>
      <c r="R233" s="44">
        <f t="shared" si="3"/>
        <v>513.2079441</v>
      </c>
      <c r="S233" s="44">
        <f t="shared" si="4"/>
        <v>0.04345013508</v>
      </c>
    </row>
    <row r="234">
      <c r="A234" s="52"/>
      <c r="B234" s="52"/>
      <c r="C234" s="52"/>
      <c r="D234" s="52"/>
      <c r="E234" s="52"/>
      <c r="F234" s="45">
        <f t="shared" si="5"/>
        <v>4.974829802</v>
      </c>
      <c r="G234" s="6">
        <f>config!$B$24</f>
        <v>800</v>
      </c>
      <c r="H234" s="6">
        <v>231.0</v>
      </c>
      <c r="I234" s="11">
        <v>2.0E8</v>
      </c>
      <c r="J234" s="11">
        <v>1.7E10</v>
      </c>
      <c r="K234" s="11">
        <v>1.7E10</v>
      </c>
      <c r="L234" s="11">
        <v>2.0E9</v>
      </c>
      <c r="M234" s="17">
        <f t="shared" si="1"/>
        <v>7810056826</v>
      </c>
      <c r="N234" s="11">
        <f t="shared" si="6"/>
        <v>678420.8999</v>
      </c>
      <c r="O234" s="44">
        <f t="shared" si="2"/>
        <v>11512.11118</v>
      </c>
      <c r="P234" s="11">
        <f t="shared" si="7"/>
        <v>7915190.236</v>
      </c>
      <c r="Q234" s="47">
        <f t="shared" si="8"/>
        <v>15124.94066</v>
      </c>
      <c r="R234" s="44">
        <f t="shared" si="3"/>
        <v>523.3204159</v>
      </c>
      <c r="S234" s="44">
        <f t="shared" si="4"/>
        <v>0.04545824895</v>
      </c>
    </row>
    <row r="235">
      <c r="A235" s="52"/>
      <c r="B235" s="52"/>
      <c r="C235" s="52"/>
      <c r="D235" s="52"/>
      <c r="E235" s="52"/>
      <c r="F235" s="45">
        <f t="shared" si="5"/>
        <v>5.009653611</v>
      </c>
      <c r="G235" s="6">
        <f>config!$B$24</f>
        <v>800</v>
      </c>
      <c r="H235" s="6">
        <v>232.0</v>
      </c>
      <c r="I235" s="11">
        <v>2.0E8</v>
      </c>
      <c r="J235" s="11">
        <v>1.7E10</v>
      </c>
      <c r="K235" s="11">
        <v>1.7E10</v>
      </c>
      <c r="L235" s="11">
        <v>2.0E9</v>
      </c>
      <c r="M235" s="17">
        <f t="shared" si="1"/>
        <v>7810058619</v>
      </c>
      <c r="N235" s="11">
        <f t="shared" si="6"/>
        <v>696059.8433</v>
      </c>
      <c r="O235" s="44">
        <f t="shared" si="2"/>
        <v>11220.38384</v>
      </c>
      <c r="P235" s="11">
        <f t="shared" si="7"/>
        <v>8192221.895</v>
      </c>
      <c r="Q235" s="47">
        <f t="shared" si="8"/>
        <v>15351.81477</v>
      </c>
      <c r="R235" s="44">
        <f t="shared" si="3"/>
        <v>533.6321483</v>
      </c>
      <c r="S235" s="44">
        <f t="shared" si="4"/>
        <v>0.0475591705</v>
      </c>
    </row>
    <row r="236">
      <c r="A236" s="52"/>
      <c r="B236" s="52"/>
      <c r="C236" s="52"/>
      <c r="D236" s="52"/>
      <c r="E236" s="52"/>
      <c r="F236" s="45">
        <f t="shared" si="5"/>
        <v>5.044721186</v>
      </c>
      <c r="G236" s="6">
        <f>config!$B$24</f>
        <v>800</v>
      </c>
      <c r="H236" s="6">
        <v>233.0</v>
      </c>
      <c r="I236" s="11">
        <v>2.0E8</v>
      </c>
      <c r="J236" s="11">
        <v>1.7E10</v>
      </c>
      <c r="K236" s="11">
        <v>1.7E10</v>
      </c>
      <c r="L236" s="11">
        <v>2.0E9</v>
      </c>
      <c r="M236" s="17">
        <f t="shared" si="1"/>
        <v>7810060469</v>
      </c>
      <c r="N236" s="11">
        <f t="shared" si="6"/>
        <v>714157.3992</v>
      </c>
      <c r="O236" s="44">
        <f t="shared" si="2"/>
        <v>10936.04922</v>
      </c>
      <c r="P236" s="11">
        <f t="shared" si="7"/>
        <v>8478949.661</v>
      </c>
      <c r="Q236" s="47">
        <f t="shared" si="8"/>
        <v>15582.09199</v>
      </c>
      <c r="R236" s="44">
        <f t="shared" si="3"/>
        <v>544.1470674</v>
      </c>
      <c r="S236" s="44">
        <f t="shared" si="4"/>
        <v>0.04975718895</v>
      </c>
    </row>
    <row r="237">
      <c r="A237" s="52"/>
      <c r="B237" s="52"/>
      <c r="C237" s="52"/>
      <c r="D237" s="52"/>
      <c r="E237" s="52"/>
      <c r="F237" s="45">
        <f t="shared" si="5"/>
        <v>5.080034234</v>
      </c>
      <c r="G237" s="6">
        <f>config!$B$24</f>
        <v>800</v>
      </c>
      <c r="H237" s="6">
        <v>234.0</v>
      </c>
      <c r="I237" s="11">
        <v>2.0E8</v>
      </c>
      <c r="J237" s="11">
        <v>1.7E10</v>
      </c>
      <c r="K237" s="11">
        <v>1.7E10</v>
      </c>
      <c r="L237" s="11">
        <v>2.0E9</v>
      </c>
      <c r="M237" s="17">
        <f t="shared" si="1"/>
        <v>7810062379</v>
      </c>
      <c r="N237" s="11">
        <f t="shared" si="6"/>
        <v>732725.4916</v>
      </c>
      <c r="O237" s="44">
        <f t="shared" si="2"/>
        <v>10658.91998</v>
      </c>
      <c r="P237" s="11">
        <f t="shared" si="7"/>
        <v>8775712.899</v>
      </c>
      <c r="Q237" s="47">
        <f t="shared" si="8"/>
        <v>15815.82337</v>
      </c>
      <c r="R237" s="44">
        <f t="shared" si="3"/>
        <v>554.8691771</v>
      </c>
      <c r="S237" s="44">
        <f t="shared" si="4"/>
        <v>0.05205679172</v>
      </c>
    </row>
    <row r="238">
      <c r="A238" s="52"/>
      <c r="B238" s="52"/>
      <c r="C238" s="52"/>
      <c r="D238" s="52"/>
      <c r="E238" s="52"/>
      <c r="F238" s="45">
        <f t="shared" si="5"/>
        <v>5.115594474</v>
      </c>
      <c r="G238" s="6">
        <f>config!$B$24</f>
        <v>800</v>
      </c>
      <c r="H238" s="6">
        <v>235.0</v>
      </c>
      <c r="I238" s="11">
        <v>2.0E8</v>
      </c>
      <c r="J238" s="11">
        <v>1.7E10</v>
      </c>
      <c r="K238" s="11">
        <v>1.7E10</v>
      </c>
      <c r="L238" s="11">
        <v>2.0E9</v>
      </c>
      <c r="M238" s="17">
        <f t="shared" si="1"/>
        <v>7810064349</v>
      </c>
      <c r="N238" s="11">
        <f t="shared" si="6"/>
        <v>751776.3544</v>
      </c>
      <c r="O238" s="44">
        <f t="shared" si="2"/>
        <v>10388.81351</v>
      </c>
      <c r="P238" s="11">
        <f t="shared" si="7"/>
        <v>9082862.85</v>
      </c>
      <c r="Q238" s="47">
        <f t="shared" si="8"/>
        <v>16053.06072</v>
      </c>
      <c r="R238" s="44">
        <f t="shared" si="3"/>
        <v>565.8025599</v>
      </c>
      <c r="S238" s="44">
        <f t="shared" si="4"/>
        <v>0.05446267365</v>
      </c>
    </row>
    <row r="239">
      <c r="A239" s="52"/>
      <c r="B239" s="52"/>
      <c r="C239" s="52"/>
      <c r="D239" s="52"/>
      <c r="E239" s="52"/>
      <c r="F239" s="45">
        <f t="shared" si="5"/>
        <v>5.151403635</v>
      </c>
      <c r="G239" s="6">
        <f>config!$B$24</f>
        <v>800</v>
      </c>
      <c r="H239" s="6">
        <v>236.0</v>
      </c>
      <c r="I239" s="11">
        <v>2.0E8</v>
      </c>
      <c r="J239" s="11">
        <v>1.7E10</v>
      </c>
      <c r="K239" s="11">
        <v>1.7E10</v>
      </c>
      <c r="L239" s="11">
        <v>2.0E9</v>
      </c>
      <c r="M239" s="17">
        <f t="shared" si="1"/>
        <v>7810066383</v>
      </c>
      <c r="N239" s="11">
        <f t="shared" si="6"/>
        <v>771322.5396</v>
      </c>
      <c r="O239" s="44">
        <f t="shared" si="2"/>
        <v>10125.55187</v>
      </c>
      <c r="P239" s="11">
        <f t="shared" si="7"/>
        <v>9400763.05</v>
      </c>
      <c r="Q239" s="47">
        <f t="shared" si="8"/>
        <v>16293.85663</v>
      </c>
      <c r="R239" s="44">
        <f t="shared" si="3"/>
        <v>576.9513789</v>
      </c>
      <c r="S239" s="44">
        <f t="shared" si="4"/>
        <v>0.05697974651</v>
      </c>
    </row>
    <row r="240">
      <c r="A240" s="52"/>
      <c r="B240" s="52"/>
      <c r="C240" s="52"/>
      <c r="D240" s="52"/>
      <c r="E240" s="52"/>
      <c r="F240" s="45">
        <f t="shared" si="5"/>
        <v>5.187463461</v>
      </c>
      <c r="G240" s="6">
        <f>config!$B$24</f>
        <v>800</v>
      </c>
      <c r="H240" s="6">
        <v>237.0</v>
      </c>
      <c r="I240" s="11">
        <v>2.0E8</v>
      </c>
      <c r="J240" s="11">
        <v>1.7E10</v>
      </c>
      <c r="K240" s="11">
        <v>1.7E10</v>
      </c>
      <c r="L240" s="11">
        <v>2.0E9</v>
      </c>
      <c r="M240" s="17">
        <f t="shared" si="1"/>
        <v>7810068481</v>
      </c>
      <c r="N240" s="11">
        <f t="shared" si="6"/>
        <v>791376.9256</v>
      </c>
      <c r="O240" s="44">
        <f t="shared" si="2"/>
        <v>9868.961589</v>
      </c>
      <c r="P240" s="11">
        <f t="shared" si="7"/>
        <v>9729789.757</v>
      </c>
      <c r="Q240" s="47">
        <f t="shared" si="8"/>
        <v>16538.26448</v>
      </c>
      <c r="R240" s="44">
        <f t="shared" si="3"/>
        <v>588.3198789</v>
      </c>
      <c r="S240" s="44">
        <f t="shared" si="4"/>
        <v>0.05961314913</v>
      </c>
    </row>
    <row r="241">
      <c r="A241" s="52"/>
      <c r="B241" s="52"/>
      <c r="C241" s="52"/>
      <c r="D241" s="52"/>
      <c r="E241" s="52"/>
      <c r="F241" s="45">
        <f t="shared" si="5"/>
        <v>5.223775705</v>
      </c>
      <c r="G241" s="6">
        <f>config!$B$24</f>
        <v>800</v>
      </c>
      <c r="H241" s="6">
        <v>238.0</v>
      </c>
      <c r="I241" s="11">
        <v>2.0E8</v>
      </c>
      <c r="J241" s="11">
        <v>1.7E10</v>
      </c>
      <c r="K241" s="11">
        <v>1.7E10</v>
      </c>
      <c r="L241" s="11">
        <v>2.0E9</v>
      </c>
      <c r="M241" s="17">
        <f t="shared" si="1"/>
        <v>7810070647</v>
      </c>
      <c r="N241" s="11">
        <f t="shared" si="6"/>
        <v>811952.7257</v>
      </c>
      <c r="O241" s="44">
        <f t="shared" si="2"/>
        <v>9618.873612</v>
      </c>
      <c r="P241" s="11">
        <f t="shared" si="7"/>
        <v>10070332.4</v>
      </c>
      <c r="Q241" s="47">
        <f t="shared" si="8"/>
        <v>16786.33845</v>
      </c>
      <c r="R241" s="44">
        <f t="shared" si="3"/>
        <v>599.9123889</v>
      </c>
      <c r="S241" s="44">
        <f t="shared" si="4"/>
        <v>0.06236825777</v>
      </c>
    </row>
    <row r="242">
      <c r="A242" s="52"/>
      <c r="B242" s="52"/>
      <c r="C242" s="52"/>
      <c r="D242" s="52"/>
      <c r="E242" s="52"/>
      <c r="F242" s="45">
        <f t="shared" si="5"/>
        <v>5.260342135</v>
      </c>
      <c r="G242" s="6">
        <f>config!$B$24</f>
        <v>800</v>
      </c>
      <c r="H242" s="6">
        <v>239.0</v>
      </c>
      <c r="I242" s="11">
        <v>2.0E8</v>
      </c>
      <c r="J242" s="11">
        <v>1.7E10</v>
      </c>
      <c r="K242" s="11">
        <v>1.7E10</v>
      </c>
      <c r="L242" s="11">
        <v>2.0E9</v>
      </c>
      <c r="M242" s="17">
        <f t="shared" si="1"/>
        <v>7810072882</v>
      </c>
      <c r="N242" s="11">
        <f t="shared" si="6"/>
        <v>833063.4965</v>
      </c>
      <c r="O242" s="44">
        <f t="shared" si="2"/>
        <v>9375.123163</v>
      </c>
      <c r="P242" s="11">
        <f t="shared" si="7"/>
        <v>10422794.03</v>
      </c>
      <c r="Q242" s="47">
        <f t="shared" si="8"/>
        <v>17038.13352</v>
      </c>
      <c r="R242" s="44">
        <f t="shared" si="3"/>
        <v>611.7333226</v>
      </c>
      <c r="S242" s="44">
        <f t="shared" si="4"/>
        <v>0.06525069719</v>
      </c>
    </row>
    <row r="243">
      <c r="A243" s="52"/>
      <c r="B243" s="52"/>
      <c r="C243" s="52"/>
      <c r="D243" s="52"/>
      <c r="E243" s="52"/>
      <c r="F243" s="45">
        <f t="shared" si="5"/>
        <v>5.29716453</v>
      </c>
      <c r="G243" s="6">
        <f>config!$B$24</f>
        <v>800</v>
      </c>
      <c r="H243" s="6">
        <v>240.0</v>
      </c>
      <c r="I243" s="11">
        <v>2.0E8</v>
      </c>
      <c r="J243" s="11">
        <v>1.7E10</v>
      </c>
      <c r="K243" s="11">
        <v>1.7E10</v>
      </c>
      <c r="L243" s="11">
        <v>2.0E9</v>
      </c>
      <c r="M243" s="17">
        <f t="shared" si="1"/>
        <v>7810075189</v>
      </c>
      <c r="N243" s="11">
        <f t="shared" si="6"/>
        <v>854723.1474</v>
      </c>
      <c r="O243" s="44">
        <f t="shared" si="2"/>
        <v>9137.549641</v>
      </c>
      <c r="P243" s="11">
        <f t="shared" si="7"/>
        <v>10787591.82</v>
      </c>
      <c r="Q243" s="47">
        <f t="shared" si="8"/>
        <v>17293.70553</v>
      </c>
      <c r="R243" s="44">
        <f t="shared" si="3"/>
        <v>623.7871812</v>
      </c>
      <c r="S243" s="44">
        <f t="shared" si="4"/>
        <v>0.06826635211</v>
      </c>
    </row>
    <row r="244">
      <c r="A244" s="52"/>
      <c r="B244" s="52"/>
      <c r="C244" s="52"/>
      <c r="D244" s="52"/>
      <c r="E244" s="52"/>
      <c r="F244" s="45">
        <f t="shared" si="5"/>
        <v>5.334244681</v>
      </c>
      <c r="G244" s="6">
        <f>config!$B$24</f>
        <v>800</v>
      </c>
      <c r="H244" s="6">
        <v>241.0</v>
      </c>
      <c r="I244" s="11">
        <v>2.0E8</v>
      </c>
      <c r="J244" s="11">
        <v>1.7E10</v>
      </c>
      <c r="K244" s="11">
        <v>1.7E10</v>
      </c>
      <c r="L244" s="11">
        <v>2.0E9</v>
      </c>
      <c r="M244" s="17">
        <f t="shared" si="1"/>
        <v>7810077569</v>
      </c>
      <c r="N244" s="11">
        <f t="shared" si="6"/>
        <v>876945.9493</v>
      </c>
      <c r="O244" s="44">
        <f t="shared" si="2"/>
        <v>8905.996516</v>
      </c>
      <c r="P244" s="11">
        <f t="shared" si="7"/>
        <v>11165157.54</v>
      </c>
      <c r="Q244" s="47">
        <f t="shared" si="8"/>
        <v>17553.11111</v>
      </c>
      <c r="R244" s="44">
        <f t="shared" si="3"/>
        <v>636.0785542</v>
      </c>
      <c r="S244" s="44">
        <f t="shared" si="4"/>
        <v>0.07142137919</v>
      </c>
    </row>
    <row r="245">
      <c r="A245" s="52"/>
      <c r="B245" s="52"/>
      <c r="C245" s="52"/>
      <c r="D245" s="52"/>
      <c r="E245" s="52"/>
      <c r="F245" s="45">
        <f t="shared" si="5"/>
        <v>5.371584394</v>
      </c>
      <c r="G245" s="6">
        <f>config!$B$24</f>
        <v>800</v>
      </c>
      <c r="H245" s="6">
        <v>242.0</v>
      </c>
      <c r="I245" s="11">
        <v>2.0E8</v>
      </c>
      <c r="J245" s="11">
        <v>1.7E10</v>
      </c>
      <c r="K245" s="11">
        <v>1.7E10</v>
      </c>
      <c r="L245" s="11">
        <v>2.0E9</v>
      </c>
      <c r="M245" s="17">
        <f t="shared" si="1"/>
        <v>7810080026</v>
      </c>
      <c r="N245" s="11">
        <f t="shared" si="6"/>
        <v>899746.544</v>
      </c>
      <c r="O245" s="44">
        <f t="shared" si="2"/>
        <v>8680.311226</v>
      </c>
      <c r="P245" s="11">
        <f t="shared" si="7"/>
        <v>11555938.05</v>
      </c>
      <c r="Q245" s="47">
        <f t="shared" si="8"/>
        <v>17816.40778</v>
      </c>
      <c r="R245" s="44">
        <f t="shared" si="3"/>
        <v>648.6121218</v>
      </c>
      <c r="S245" s="44">
        <f t="shared" si="4"/>
        <v>0.07472221962</v>
      </c>
    </row>
    <row r="246">
      <c r="A246" s="52"/>
      <c r="B246" s="52"/>
      <c r="C246" s="52"/>
      <c r="D246" s="52"/>
      <c r="E246" s="52"/>
      <c r="F246" s="45">
        <f t="shared" si="5"/>
        <v>5.409185485</v>
      </c>
      <c r="G246" s="6">
        <f>config!$B$24</f>
        <v>800</v>
      </c>
      <c r="H246" s="6">
        <v>243.0</v>
      </c>
      <c r="I246" s="11">
        <v>2.0E8</v>
      </c>
      <c r="J246" s="11">
        <v>1.7E10</v>
      </c>
      <c r="K246" s="11">
        <v>1.7E10</v>
      </c>
      <c r="L246" s="11">
        <v>2.0E9</v>
      </c>
      <c r="M246" s="17">
        <f t="shared" si="1"/>
        <v>7810082561</v>
      </c>
      <c r="N246" s="11">
        <f t="shared" si="6"/>
        <v>923139.9541</v>
      </c>
      <c r="O246" s="44">
        <f t="shared" si="2"/>
        <v>8460.345072</v>
      </c>
      <c r="P246" s="11">
        <f t="shared" si="7"/>
        <v>11960395.88</v>
      </c>
      <c r="Q246" s="47">
        <f t="shared" si="8"/>
        <v>18083.65389</v>
      </c>
      <c r="R246" s="44">
        <f t="shared" si="3"/>
        <v>661.3926562</v>
      </c>
      <c r="S246" s="44">
        <f t="shared" si="4"/>
        <v>0.0781756123</v>
      </c>
    </row>
    <row r="247">
      <c r="A247" s="52"/>
      <c r="B247" s="52"/>
      <c r="C247" s="52"/>
      <c r="D247" s="52"/>
      <c r="E247" s="52"/>
      <c r="F247" s="45">
        <f t="shared" si="5"/>
        <v>5.447049783</v>
      </c>
      <c r="G247" s="6">
        <f>config!$B$24</f>
        <v>800</v>
      </c>
      <c r="H247" s="6">
        <v>244.0</v>
      </c>
      <c r="I247" s="11">
        <v>2.0E8</v>
      </c>
      <c r="J247" s="11">
        <v>1.7E10</v>
      </c>
      <c r="K247" s="11">
        <v>1.7E10</v>
      </c>
      <c r="L247" s="11">
        <v>2.0E9</v>
      </c>
      <c r="M247" s="17">
        <f t="shared" si="1"/>
        <v>7810085178</v>
      </c>
      <c r="N247" s="11">
        <f t="shared" si="6"/>
        <v>947141.5929</v>
      </c>
      <c r="O247" s="44">
        <f t="shared" si="2"/>
        <v>8245.953125</v>
      </c>
      <c r="P247" s="11">
        <f t="shared" si="7"/>
        <v>12379009.74</v>
      </c>
      <c r="Q247" s="47">
        <f t="shared" si="8"/>
        <v>18354.9087</v>
      </c>
      <c r="R247" s="44">
        <f t="shared" si="3"/>
        <v>674.4250238</v>
      </c>
      <c r="S247" s="44">
        <f t="shared" si="4"/>
        <v>0.08178860753</v>
      </c>
    </row>
    <row r="248">
      <c r="A248" s="52"/>
      <c r="B248" s="52"/>
      <c r="C248" s="52"/>
      <c r="D248" s="52"/>
      <c r="E248" s="52"/>
      <c r="F248" s="45">
        <f t="shared" si="5"/>
        <v>5.485179132</v>
      </c>
      <c r="G248" s="6">
        <f>config!$B$24</f>
        <v>800</v>
      </c>
      <c r="H248" s="6">
        <v>245.0</v>
      </c>
      <c r="I248" s="11">
        <v>2.0E8</v>
      </c>
      <c r="J248" s="11">
        <v>1.7E10</v>
      </c>
      <c r="K248" s="11">
        <v>1.7E10</v>
      </c>
      <c r="L248" s="11">
        <v>2.0E9</v>
      </c>
      <c r="M248" s="17">
        <f t="shared" si="1"/>
        <v>7810087878</v>
      </c>
      <c r="N248" s="11">
        <f t="shared" si="6"/>
        <v>971767.2743</v>
      </c>
      <c r="O248" s="44">
        <f t="shared" si="2"/>
        <v>8036.994128</v>
      </c>
      <c r="P248" s="11">
        <f t="shared" si="7"/>
        <v>12812275.08</v>
      </c>
      <c r="Q248" s="47">
        <f t="shared" si="8"/>
        <v>18630.23233</v>
      </c>
      <c r="R248" s="44">
        <f t="shared" si="3"/>
        <v>687.7141869</v>
      </c>
      <c r="S248" s="44">
        <f t="shared" si="4"/>
        <v>0.08556858148</v>
      </c>
    </row>
    <row r="249">
      <c r="A249" s="52"/>
      <c r="B249" s="52"/>
      <c r="C249" s="52"/>
      <c r="D249" s="52"/>
      <c r="E249" s="52"/>
      <c r="F249" s="45">
        <f t="shared" si="5"/>
        <v>5.523575386</v>
      </c>
      <c r="G249" s="6">
        <f>config!$B$24</f>
        <v>800</v>
      </c>
      <c r="H249" s="6">
        <v>246.0</v>
      </c>
      <c r="I249" s="11">
        <v>2.0E8</v>
      </c>
      <c r="J249" s="11">
        <v>1.7E10</v>
      </c>
      <c r="K249" s="11">
        <v>1.7E10</v>
      </c>
      <c r="L249" s="11">
        <v>2.0E9</v>
      </c>
      <c r="M249" s="17">
        <f t="shared" si="1"/>
        <v>7810090664</v>
      </c>
      <c r="N249" s="11">
        <f t="shared" si="6"/>
        <v>997033.2234</v>
      </c>
      <c r="O249" s="44">
        <f t="shared" si="2"/>
        <v>7833.330405</v>
      </c>
      <c r="P249" s="11">
        <f t="shared" si="7"/>
        <v>13260704.71</v>
      </c>
      <c r="Q249" s="47">
        <f t="shared" si="8"/>
        <v>18909.68582</v>
      </c>
      <c r="R249" s="44">
        <f t="shared" si="3"/>
        <v>701.2652053</v>
      </c>
      <c r="S249" s="44">
        <f t="shared" si="4"/>
        <v>0.08952325117</v>
      </c>
    </row>
    <row r="250">
      <c r="A250" s="52"/>
      <c r="B250" s="52"/>
      <c r="C250" s="52"/>
      <c r="D250" s="52"/>
      <c r="E250" s="52"/>
      <c r="F250" s="45">
        <f t="shared" si="5"/>
        <v>5.562240413</v>
      </c>
      <c r="G250" s="6">
        <f>config!$B$24</f>
        <v>800</v>
      </c>
      <c r="H250" s="6">
        <v>247.0</v>
      </c>
      <c r="I250" s="11">
        <v>2.0E8</v>
      </c>
      <c r="J250" s="11">
        <v>1.7E10</v>
      </c>
      <c r="K250" s="11">
        <v>1.7E10</v>
      </c>
      <c r="L250" s="11">
        <v>2.0E9</v>
      </c>
      <c r="M250" s="17">
        <f t="shared" si="1"/>
        <v>7810093540</v>
      </c>
      <c r="N250" s="11">
        <f t="shared" si="6"/>
        <v>1022956.087</v>
      </c>
      <c r="O250" s="44">
        <f t="shared" si="2"/>
        <v>7634.827767</v>
      </c>
      <c r="P250" s="11">
        <f t="shared" si="7"/>
        <v>13724829.37</v>
      </c>
      <c r="Q250" s="47">
        <f t="shared" si="8"/>
        <v>19193.3311</v>
      </c>
      <c r="R250" s="44">
        <f t="shared" si="3"/>
        <v>715.0832389</v>
      </c>
      <c r="S250" s="44">
        <f t="shared" si="4"/>
        <v>0.09366069029</v>
      </c>
    </row>
    <row r="251">
      <c r="A251" s="52"/>
      <c r="B251" s="52"/>
      <c r="C251" s="52"/>
      <c r="D251" s="52"/>
      <c r="E251" s="52"/>
      <c r="F251" s="45">
        <f t="shared" si="5"/>
        <v>5.601176096</v>
      </c>
      <c r="G251" s="6">
        <f>config!$B$24</f>
        <v>800</v>
      </c>
      <c r="H251" s="6">
        <v>248.0</v>
      </c>
      <c r="I251" s="11">
        <v>2.0E8</v>
      </c>
      <c r="J251" s="11">
        <v>1.7E10</v>
      </c>
      <c r="K251" s="11">
        <v>1.7E10</v>
      </c>
      <c r="L251" s="11">
        <v>2.0E9</v>
      </c>
      <c r="M251" s="17">
        <f t="shared" si="1"/>
        <v>7810096507</v>
      </c>
      <c r="N251" s="11">
        <f t="shared" si="6"/>
        <v>1049552.946</v>
      </c>
      <c r="O251" s="44">
        <f t="shared" si="2"/>
        <v>7441.355427</v>
      </c>
      <c r="P251" s="11">
        <f t="shared" si="7"/>
        <v>14205198.4</v>
      </c>
      <c r="Q251" s="47">
        <f t="shared" si="8"/>
        <v>19481.23107</v>
      </c>
      <c r="R251" s="44">
        <f t="shared" si="3"/>
        <v>729.1735491</v>
      </c>
      <c r="S251" s="44">
        <f t="shared" si="4"/>
        <v>0.09798934565</v>
      </c>
    </row>
    <row r="252">
      <c r="A252" s="52"/>
      <c r="B252" s="52"/>
      <c r="C252" s="52"/>
      <c r="D252" s="52"/>
      <c r="E252" s="52"/>
      <c r="F252" s="45">
        <f t="shared" si="5"/>
        <v>5.640384329</v>
      </c>
      <c r="G252" s="6">
        <f>config!$B$24</f>
        <v>800</v>
      </c>
      <c r="H252" s="6">
        <v>249.0</v>
      </c>
      <c r="I252" s="11">
        <v>2.0E8</v>
      </c>
      <c r="J252" s="11">
        <v>1.7E10</v>
      </c>
      <c r="K252" s="11">
        <v>1.7E10</v>
      </c>
      <c r="L252" s="11">
        <v>2.0E9</v>
      </c>
      <c r="M252" s="17">
        <f t="shared" si="1"/>
        <v>7810099570</v>
      </c>
      <c r="N252" s="11">
        <f t="shared" si="6"/>
        <v>1076841.322</v>
      </c>
      <c r="O252" s="44">
        <f t="shared" si="2"/>
        <v>7252.785912</v>
      </c>
      <c r="P252" s="11">
        <f t="shared" si="7"/>
        <v>14702380.34</v>
      </c>
      <c r="Q252" s="47">
        <f t="shared" si="8"/>
        <v>19773.44954</v>
      </c>
      <c r="R252" s="44">
        <f t="shared" si="3"/>
        <v>743.5415008</v>
      </c>
      <c r="S252" s="44">
        <f t="shared" si="4"/>
        <v>0.1025180544</v>
      </c>
    </row>
    <row r="253">
      <c r="A253" s="52"/>
      <c r="B253" s="52"/>
      <c r="C253" s="52"/>
      <c r="D253" s="52"/>
      <c r="E253" s="52"/>
      <c r="F253" s="45">
        <f t="shared" si="5"/>
        <v>5.679867019</v>
      </c>
      <c r="G253" s="6">
        <f>config!$B$24</f>
        <v>800</v>
      </c>
      <c r="H253" s="6">
        <v>250.0</v>
      </c>
      <c r="I253" s="11">
        <v>2.0E8</v>
      </c>
      <c r="J253" s="11">
        <v>1.7E10</v>
      </c>
      <c r="K253" s="11">
        <v>1.7E10</v>
      </c>
      <c r="L253" s="11">
        <v>2.0E9</v>
      </c>
      <c r="M253" s="17">
        <f t="shared" si="1"/>
        <v>7810102731</v>
      </c>
      <c r="N253" s="11">
        <f t="shared" si="6"/>
        <v>1104839.196</v>
      </c>
      <c r="O253" s="44">
        <f t="shared" si="2"/>
        <v>7068.994977</v>
      </c>
      <c r="P253" s="11">
        <f t="shared" si="7"/>
        <v>15216963.66</v>
      </c>
      <c r="Q253" s="47">
        <f t="shared" si="8"/>
        <v>20070.05128</v>
      </c>
      <c r="R253" s="44">
        <f t="shared" si="3"/>
        <v>758.1925648</v>
      </c>
      <c r="S253" s="44">
        <f t="shared" si="4"/>
        <v>0.1072560622</v>
      </c>
    </row>
    <row r="254">
      <c r="A254" s="52"/>
      <c r="B254" s="52"/>
      <c r="C254" s="52"/>
      <c r="D254" s="52"/>
      <c r="E254" s="52"/>
      <c r="F254" s="45">
        <f t="shared" si="5"/>
        <v>5.719626088</v>
      </c>
      <c r="G254" s="6">
        <f>config!$B$24</f>
        <v>800</v>
      </c>
      <c r="H254" s="6">
        <v>251.0</v>
      </c>
      <c r="I254" s="11">
        <v>2.0E8</v>
      </c>
      <c r="J254" s="11">
        <v>1.7E10</v>
      </c>
      <c r="K254" s="11">
        <v>1.7E10</v>
      </c>
      <c r="L254" s="11">
        <v>2.0E9</v>
      </c>
      <c r="M254" s="17">
        <f t="shared" si="1"/>
        <v>7810105992</v>
      </c>
      <c r="N254" s="11">
        <f t="shared" si="6"/>
        <v>1133565.016</v>
      </c>
      <c r="O254" s="44">
        <f t="shared" si="2"/>
        <v>6889.86153</v>
      </c>
      <c r="P254" s="11">
        <f t="shared" si="7"/>
        <v>15749557.38</v>
      </c>
      <c r="Q254" s="47">
        <f t="shared" si="8"/>
        <v>20371.10205</v>
      </c>
      <c r="R254" s="44">
        <f t="shared" si="3"/>
        <v>773.1323198</v>
      </c>
      <c r="S254" s="44">
        <f t="shared" si="4"/>
        <v>0.1122130418</v>
      </c>
    </row>
    <row r="255">
      <c r="A255" s="52"/>
      <c r="B255" s="52"/>
      <c r="C255" s="52"/>
      <c r="D255" s="52"/>
      <c r="E255" s="52"/>
      <c r="F255" s="45">
        <f t="shared" si="5"/>
        <v>5.759663471</v>
      </c>
      <c r="G255" s="6">
        <f>config!$B$24</f>
        <v>800</v>
      </c>
      <c r="H255" s="6">
        <v>252.0</v>
      </c>
      <c r="I255" s="11">
        <v>2.0E8</v>
      </c>
      <c r="J255" s="11">
        <v>1.7E10</v>
      </c>
      <c r="K255" s="11">
        <v>1.7E10</v>
      </c>
      <c r="L255" s="11">
        <v>2.0E9</v>
      </c>
      <c r="M255" s="17">
        <f t="shared" si="1"/>
        <v>7810109359</v>
      </c>
      <c r="N255" s="11">
        <f t="shared" si="6"/>
        <v>1163037.706</v>
      </c>
      <c r="O255" s="44">
        <f t="shared" si="2"/>
        <v>6715.267543</v>
      </c>
      <c r="P255" s="11">
        <f t="shared" si="7"/>
        <v>16300791.89</v>
      </c>
      <c r="Q255" s="47">
        <f t="shared" si="8"/>
        <v>20676.66858</v>
      </c>
      <c r="R255" s="44">
        <f t="shared" si="3"/>
        <v>788.3664542</v>
      </c>
      <c r="S255" s="44">
        <f t="shared" si="4"/>
        <v>0.1173991132</v>
      </c>
    </row>
    <row r="256">
      <c r="A256" s="52"/>
      <c r="B256" s="52"/>
      <c r="C256" s="52"/>
      <c r="D256" s="52"/>
      <c r="E256" s="52"/>
      <c r="F256" s="45">
        <f t="shared" si="5"/>
        <v>5.799981115</v>
      </c>
      <c r="G256" s="6">
        <f>config!$B$24</f>
        <v>800</v>
      </c>
      <c r="H256" s="6">
        <v>253.0</v>
      </c>
      <c r="I256" s="11">
        <v>2.0E8</v>
      </c>
      <c r="J256" s="11">
        <v>1.7E10</v>
      </c>
      <c r="K256" s="11">
        <v>1.7E10</v>
      </c>
      <c r="L256" s="11">
        <v>2.0E9</v>
      </c>
      <c r="M256" s="17">
        <f t="shared" si="1"/>
        <v>7810112832</v>
      </c>
      <c r="N256" s="11">
        <f t="shared" si="6"/>
        <v>1193276.686</v>
      </c>
      <c r="O256" s="44">
        <f t="shared" si="2"/>
        <v>6545.097983</v>
      </c>
      <c r="P256" s="11">
        <f t="shared" si="7"/>
        <v>16871319.61</v>
      </c>
      <c r="Q256" s="47">
        <f t="shared" si="8"/>
        <v>20986.81861</v>
      </c>
      <c r="R256" s="44">
        <f t="shared" si="3"/>
        <v>803.9007685</v>
      </c>
      <c r="S256" s="44">
        <f t="shared" si="4"/>
        <v>0.1228248638</v>
      </c>
    </row>
    <row r="257">
      <c r="A257" s="52"/>
      <c r="B257" s="52"/>
      <c r="C257" s="52"/>
      <c r="D257" s="52"/>
      <c r="E257" s="52"/>
      <c r="F257" s="45">
        <f t="shared" si="5"/>
        <v>5.840580983</v>
      </c>
      <c r="G257" s="6">
        <f>config!$B$24</f>
        <v>800</v>
      </c>
      <c r="H257" s="6">
        <v>254.0</v>
      </c>
      <c r="I257" s="11">
        <v>2.0E8</v>
      </c>
      <c r="J257" s="11">
        <v>1.7E10</v>
      </c>
      <c r="K257" s="11">
        <v>1.7E10</v>
      </c>
      <c r="L257" s="11">
        <v>2.0E9</v>
      </c>
      <c r="M257" s="17">
        <f t="shared" si="1"/>
        <v>7810116418</v>
      </c>
      <c r="N257" s="11">
        <f t="shared" si="6"/>
        <v>1224301.88</v>
      </c>
      <c r="O257" s="44">
        <f t="shared" si="2"/>
        <v>6379.240728</v>
      </c>
      <c r="P257" s="11">
        <f t="shared" si="7"/>
        <v>17461815.8</v>
      </c>
      <c r="Q257" s="47">
        <f t="shared" si="8"/>
        <v>21301.62089</v>
      </c>
      <c r="R257" s="44">
        <f t="shared" si="3"/>
        <v>819.7411778</v>
      </c>
      <c r="S257" s="44">
        <f t="shared" si="4"/>
        <v>0.1285013707</v>
      </c>
    </row>
    <row r="258">
      <c r="A258" s="52"/>
      <c r="B258" s="52"/>
      <c r="C258" s="52"/>
      <c r="D258" s="52"/>
      <c r="E258" s="52"/>
      <c r="F258" s="45">
        <f t="shared" si="5"/>
        <v>5.88146505</v>
      </c>
      <c r="G258" s="6">
        <f>config!$B$24</f>
        <v>800</v>
      </c>
      <c r="H258" s="6">
        <v>255.0</v>
      </c>
      <c r="I258" s="11">
        <v>2.0E8</v>
      </c>
      <c r="J258" s="11">
        <v>1.7E10</v>
      </c>
      <c r="K258" s="11">
        <v>1.7E10</v>
      </c>
      <c r="L258" s="11">
        <v>2.0E9</v>
      </c>
      <c r="M258" s="17">
        <f t="shared" si="1"/>
        <v>7810120117</v>
      </c>
      <c r="N258" s="11">
        <f t="shared" si="6"/>
        <v>1256133.729</v>
      </c>
      <c r="O258" s="44">
        <f t="shared" si="2"/>
        <v>6217.586501</v>
      </c>
      <c r="P258" s="11">
        <f t="shared" si="7"/>
        <v>18072979.35</v>
      </c>
      <c r="Q258" s="47">
        <f t="shared" si="8"/>
        <v>21621.1452</v>
      </c>
      <c r="R258" s="44">
        <f t="shared" si="3"/>
        <v>835.8937133</v>
      </c>
      <c r="S258" s="44">
        <f t="shared" si="4"/>
        <v>0.1344402226</v>
      </c>
    </row>
    <row r="259">
      <c r="A259" s="52"/>
      <c r="B259" s="52"/>
      <c r="C259" s="52"/>
      <c r="D259" s="52"/>
      <c r="E259" s="52"/>
      <c r="F259" s="45">
        <f t="shared" si="5"/>
        <v>5.922635305</v>
      </c>
      <c r="G259" s="6">
        <f>config!$B$24</f>
        <v>800</v>
      </c>
      <c r="H259" s="6">
        <v>256.0</v>
      </c>
      <c r="I259" s="11">
        <v>2.0E8</v>
      </c>
      <c r="J259" s="11">
        <v>1.7E10</v>
      </c>
      <c r="K259" s="11">
        <v>1.7E10</v>
      </c>
      <c r="L259" s="11">
        <v>2.0E9</v>
      </c>
      <c r="M259" s="17">
        <f t="shared" si="1"/>
        <v>7810123935</v>
      </c>
      <c r="N259" s="11">
        <f t="shared" si="6"/>
        <v>1288793.206</v>
      </c>
      <c r="O259" s="44">
        <f t="shared" si="2"/>
        <v>6060.028792</v>
      </c>
      <c r="P259" s="11">
        <f t="shared" si="7"/>
        <v>18705533.63</v>
      </c>
      <c r="Q259" s="47">
        <f t="shared" si="8"/>
        <v>21945.46238</v>
      </c>
      <c r="R259" s="44">
        <f t="shared" si="3"/>
        <v>852.3645254</v>
      </c>
      <c r="S259" s="44">
        <f t="shared" si="4"/>
        <v>0.1406535438</v>
      </c>
    </row>
    <row r="260">
      <c r="A260" s="52"/>
      <c r="B260" s="52"/>
      <c r="C260" s="52"/>
      <c r="D260" s="52"/>
      <c r="E260" s="52"/>
      <c r="F260" s="45">
        <f t="shared" si="5"/>
        <v>5.964093753</v>
      </c>
      <c r="G260" s="6">
        <f>config!$B$24</f>
        <v>800</v>
      </c>
      <c r="H260" s="6">
        <v>257.0</v>
      </c>
      <c r="I260" s="11">
        <v>2.0E8</v>
      </c>
      <c r="J260" s="11">
        <v>1.7E10</v>
      </c>
      <c r="K260" s="11">
        <v>1.7E10</v>
      </c>
      <c r="L260" s="11">
        <v>2.0E9</v>
      </c>
      <c r="M260" s="17">
        <f t="shared" si="1"/>
        <v>7810127876</v>
      </c>
      <c r="N260" s="11">
        <f t="shared" si="6"/>
        <v>1322301.829</v>
      </c>
      <c r="O260" s="44">
        <f t="shared" si="2"/>
        <v>5906.463791</v>
      </c>
      <c r="P260" s="11">
        <f t="shared" si="7"/>
        <v>19360227.3</v>
      </c>
      <c r="Q260" s="47">
        <f t="shared" si="8"/>
        <v>22274.64432</v>
      </c>
      <c r="R260" s="44">
        <f t="shared" si="3"/>
        <v>869.1598855</v>
      </c>
      <c r="S260" s="44">
        <f t="shared" si="4"/>
        <v>0.1471540191</v>
      </c>
    </row>
    <row r="261">
      <c r="A261" s="52"/>
      <c r="B261" s="52"/>
      <c r="C261" s="52"/>
      <c r="D261" s="52"/>
      <c r="E261" s="52"/>
      <c r="F261" s="45">
        <f t="shared" si="5"/>
        <v>6.005842409</v>
      </c>
      <c r="G261" s="6">
        <f>config!$B$24</f>
        <v>800</v>
      </c>
      <c r="H261" s="6">
        <v>258.0</v>
      </c>
      <c r="I261" s="11">
        <v>2.0E8</v>
      </c>
      <c r="J261" s="11">
        <v>1.7E10</v>
      </c>
      <c r="K261" s="11">
        <v>1.7E10</v>
      </c>
      <c r="L261" s="11">
        <v>2.0E9</v>
      </c>
      <c r="M261" s="17">
        <f t="shared" si="1"/>
        <v>7810131942</v>
      </c>
      <c r="N261" s="11">
        <f t="shared" si="6"/>
        <v>1356681.677</v>
      </c>
      <c r="O261" s="44">
        <f t="shared" si="2"/>
        <v>5756.790318</v>
      </c>
      <c r="P261" s="11">
        <f t="shared" si="7"/>
        <v>20037835.26</v>
      </c>
      <c r="Q261" s="47">
        <f t="shared" si="8"/>
        <v>22608.76398</v>
      </c>
      <c r="R261" s="44">
        <f t="shared" si="3"/>
        <v>886.2861886</v>
      </c>
      <c r="S261" s="44">
        <f t="shared" si="4"/>
        <v>0.1539549193</v>
      </c>
    </row>
    <row r="262">
      <c r="A262" s="52"/>
      <c r="B262" s="52"/>
      <c r="C262" s="52"/>
      <c r="D262" s="52"/>
      <c r="E262" s="52"/>
      <c r="F262" s="45">
        <f t="shared" si="5"/>
        <v>6.047883306</v>
      </c>
      <c r="G262" s="6">
        <f>config!$B$24</f>
        <v>800</v>
      </c>
      <c r="H262" s="6">
        <v>259.0</v>
      </c>
      <c r="I262" s="11">
        <v>2.0E8</v>
      </c>
      <c r="J262" s="11">
        <v>1.7E10</v>
      </c>
      <c r="K262" s="11">
        <v>1.7E10</v>
      </c>
      <c r="L262" s="11">
        <v>2.0E9</v>
      </c>
      <c r="M262" s="17">
        <f t="shared" si="1"/>
        <v>7810136139</v>
      </c>
      <c r="N262" s="11">
        <f t="shared" si="6"/>
        <v>1391955.401</v>
      </c>
      <c r="O262" s="44">
        <f t="shared" si="2"/>
        <v>5610.909757</v>
      </c>
      <c r="P262" s="11">
        <f t="shared" si="7"/>
        <v>20739159.49</v>
      </c>
      <c r="Q262" s="47">
        <f t="shared" si="8"/>
        <v>22947.89544</v>
      </c>
      <c r="R262" s="44">
        <f t="shared" si="3"/>
        <v>903.7499559</v>
      </c>
      <c r="S262" s="44">
        <f t="shared" si="4"/>
        <v>0.1610701286</v>
      </c>
    </row>
    <row r="263">
      <c r="A263" s="52"/>
      <c r="B263" s="52"/>
      <c r="C263" s="52"/>
      <c r="D263" s="52"/>
      <c r="E263" s="52"/>
      <c r="F263" s="45">
        <f t="shared" si="5"/>
        <v>6.090218489</v>
      </c>
      <c r="G263" s="6">
        <f>config!$B$24</f>
        <v>800</v>
      </c>
      <c r="H263" s="6">
        <v>260.0</v>
      </c>
      <c r="I263" s="11">
        <v>2.0E8</v>
      </c>
      <c r="J263" s="11">
        <v>1.7E10</v>
      </c>
      <c r="K263" s="11">
        <v>1.7E10</v>
      </c>
      <c r="L263" s="11">
        <v>2.0E9</v>
      </c>
      <c r="M263" s="17">
        <f t="shared" si="1"/>
        <v>7810140470</v>
      </c>
      <c r="N263" s="11">
        <f t="shared" si="6"/>
        <v>1428146.241</v>
      </c>
      <c r="O263" s="44">
        <f t="shared" si="2"/>
        <v>5468.725993</v>
      </c>
      <c r="P263" s="11">
        <f t="shared" si="7"/>
        <v>21465030.07</v>
      </c>
      <c r="Q263" s="47">
        <f t="shared" si="8"/>
        <v>23292.11387</v>
      </c>
      <c r="R263" s="44">
        <f t="shared" si="3"/>
        <v>921.5578368</v>
      </c>
      <c r="S263" s="44">
        <f t="shared" si="4"/>
        <v>0.1685141728</v>
      </c>
    </row>
    <row r="264">
      <c r="A264" s="52"/>
      <c r="B264" s="52"/>
      <c r="C264" s="52"/>
      <c r="D264" s="52"/>
      <c r="E264" s="52"/>
      <c r="F264" s="45">
        <f t="shared" si="5"/>
        <v>6.132850018</v>
      </c>
      <c r="G264" s="6">
        <f>config!$B$24</f>
        <v>800</v>
      </c>
      <c r="H264" s="6">
        <v>261.0</v>
      </c>
      <c r="I264" s="11">
        <v>2.0E8</v>
      </c>
      <c r="J264" s="11">
        <v>1.7E10</v>
      </c>
      <c r="K264" s="11">
        <v>1.7E10</v>
      </c>
      <c r="L264" s="11">
        <v>2.0E9</v>
      </c>
      <c r="M264" s="17">
        <f t="shared" si="1"/>
        <v>7810144939</v>
      </c>
      <c r="N264" s="11">
        <f t="shared" si="6"/>
        <v>1465278.043</v>
      </c>
      <c r="O264" s="44">
        <f t="shared" si="2"/>
        <v>5330.145343</v>
      </c>
      <c r="P264" s="11">
        <f t="shared" si="7"/>
        <v>22216306.13</v>
      </c>
      <c r="Q264" s="47">
        <f t="shared" si="8"/>
        <v>23641.49558</v>
      </c>
      <c r="R264" s="44">
        <f t="shared" si="3"/>
        <v>939.7166119</v>
      </c>
      <c r="S264" s="44">
        <f t="shared" si="4"/>
        <v>0.1763022491</v>
      </c>
    </row>
    <row r="265">
      <c r="A265" s="52"/>
      <c r="B265" s="52"/>
      <c r="C265" s="52"/>
      <c r="D265" s="52"/>
      <c r="E265" s="52"/>
      <c r="F265" s="45">
        <f t="shared" si="5"/>
        <v>6.175779968</v>
      </c>
      <c r="G265" s="6">
        <f>config!$B$24</f>
        <v>800</v>
      </c>
      <c r="H265" s="6">
        <v>262.0</v>
      </c>
      <c r="I265" s="11">
        <v>2.0E8</v>
      </c>
      <c r="J265" s="11">
        <v>1.7E10</v>
      </c>
      <c r="K265" s="11">
        <v>1.7E10</v>
      </c>
      <c r="L265" s="11">
        <v>2.0E9</v>
      </c>
      <c r="M265" s="17">
        <f t="shared" si="1"/>
        <v>7810149551</v>
      </c>
      <c r="N265" s="11">
        <f t="shared" si="6"/>
        <v>1503375.272</v>
      </c>
      <c r="O265" s="44">
        <f t="shared" si="2"/>
        <v>5195.076502</v>
      </c>
      <c r="P265" s="11">
        <f t="shared" si="7"/>
        <v>22993876.84</v>
      </c>
      <c r="Q265" s="47">
        <f t="shared" si="8"/>
        <v>23996.11801</v>
      </c>
      <c r="R265" s="44">
        <f t="shared" si="3"/>
        <v>958.2331954</v>
      </c>
      <c r="S265" s="44">
        <f t="shared" si="4"/>
        <v>0.1844502569</v>
      </c>
    </row>
    <row r="266">
      <c r="A266" s="52"/>
      <c r="B266" s="52"/>
      <c r="C266" s="52"/>
      <c r="D266" s="52"/>
      <c r="E266" s="52"/>
      <c r="F266" s="45">
        <f t="shared" si="5"/>
        <v>6.219010428</v>
      </c>
      <c r="G266" s="6">
        <f>config!$B$24</f>
        <v>800</v>
      </c>
      <c r="H266" s="6">
        <v>263.0</v>
      </c>
      <c r="I266" s="11">
        <v>2.0E8</v>
      </c>
      <c r="J266" s="11">
        <v>1.7E10</v>
      </c>
      <c r="K266" s="11">
        <v>1.7E10</v>
      </c>
      <c r="L266" s="11">
        <v>2.0E9</v>
      </c>
      <c r="M266" s="17">
        <f t="shared" si="1"/>
        <v>7810154311</v>
      </c>
      <c r="N266" s="11">
        <f t="shared" si="6"/>
        <v>1542463.029</v>
      </c>
      <c r="O266" s="44">
        <f t="shared" si="2"/>
        <v>5063.430476</v>
      </c>
      <c r="P266" s="11">
        <f t="shared" si="7"/>
        <v>23798662.53</v>
      </c>
      <c r="Q266" s="47">
        <f t="shared" si="8"/>
        <v>24356.05978</v>
      </c>
      <c r="R266" s="44">
        <f t="shared" si="3"/>
        <v>977.1146377</v>
      </c>
      <c r="S266" s="44">
        <f t="shared" si="4"/>
        <v>0.1929748305</v>
      </c>
    </row>
    <row r="267">
      <c r="A267" s="52"/>
      <c r="B267" s="52"/>
      <c r="C267" s="52"/>
      <c r="D267" s="52"/>
      <c r="E267" s="52"/>
      <c r="F267" s="45">
        <f t="shared" si="5"/>
        <v>6.262543501</v>
      </c>
      <c r="G267" s="6">
        <f>config!$B$24</f>
        <v>800</v>
      </c>
      <c r="H267" s="6">
        <v>264.0</v>
      </c>
      <c r="I267" s="11">
        <v>2.0E8</v>
      </c>
      <c r="J267" s="11">
        <v>1.7E10</v>
      </c>
      <c r="K267" s="11">
        <v>1.7E10</v>
      </c>
      <c r="L267" s="11">
        <v>2.0E9</v>
      </c>
      <c r="M267" s="17">
        <f t="shared" si="1"/>
        <v>7810159224</v>
      </c>
      <c r="N267" s="11">
        <f t="shared" si="6"/>
        <v>1582567.068</v>
      </c>
      <c r="O267" s="44">
        <f t="shared" si="2"/>
        <v>4935.120527</v>
      </c>
      <c r="P267" s="11">
        <f t="shared" si="7"/>
        <v>24631615.72</v>
      </c>
      <c r="Q267" s="47">
        <f t="shared" si="8"/>
        <v>24721.40068</v>
      </c>
      <c r="R267" s="44">
        <f t="shared" si="3"/>
        <v>996.3681281</v>
      </c>
      <c r="S267" s="44">
        <f t="shared" si="4"/>
        <v>0.2018933727</v>
      </c>
    </row>
    <row r="268">
      <c r="A268" s="52"/>
      <c r="B268" s="52"/>
      <c r="C268" s="52"/>
      <c r="D268" s="52"/>
      <c r="E268" s="52"/>
      <c r="F268" s="45">
        <f t="shared" si="5"/>
        <v>6.306381306</v>
      </c>
      <c r="G268" s="6">
        <f>config!$B$24</f>
        <v>800</v>
      </c>
      <c r="H268" s="6">
        <v>265.0</v>
      </c>
      <c r="I268" s="11">
        <v>2.0E8</v>
      </c>
      <c r="J268" s="11">
        <v>1.7E10</v>
      </c>
      <c r="K268" s="11">
        <v>1.7E10</v>
      </c>
      <c r="L268" s="11">
        <v>2.0E9</v>
      </c>
      <c r="M268" s="17">
        <f t="shared" si="1"/>
        <v>7810164293</v>
      </c>
      <c r="N268" s="11">
        <f t="shared" si="6"/>
        <v>1623713.812</v>
      </c>
      <c r="O268" s="44">
        <f t="shared" si="2"/>
        <v>4810.062115</v>
      </c>
      <c r="P268" s="11">
        <f t="shared" si="7"/>
        <v>25493722.27</v>
      </c>
      <c r="Q268" s="47">
        <f t="shared" si="8"/>
        <v>25092.22169</v>
      </c>
      <c r="R268" s="44">
        <f t="shared" si="3"/>
        <v>1016.000998</v>
      </c>
      <c r="S268" s="44">
        <f t="shared" si="4"/>
        <v>0.2112240909</v>
      </c>
    </row>
    <row r="269">
      <c r="A269" s="52"/>
      <c r="B269" s="52"/>
      <c r="C269" s="52"/>
      <c r="D269" s="52"/>
      <c r="E269" s="52"/>
      <c r="F269" s="45">
        <f t="shared" si="5"/>
        <v>6.350525975</v>
      </c>
      <c r="G269" s="6">
        <f>config!$B$24</f>
        <v>800</v>
      </c>
      <c r="H269" s="6">
        <v>266.0</v>
      </c>
      <c r="I269" s="11">
        <v>2.0E8</v>
      </c>
      <c r="J269" s="11">
        <v>1.7E10</v>
      </c>
      <c r="K269" s="11">
        <v>1.7E10</v>
      </c>
      <c r="L269" s="11">
        <v>2.0E9</v>
      </c>
      <c r="M269" s="17">
        <f t="shared" si="1"/>
        <v>7810169525</v>
      </c>
      <c r="N269" s="11">
        <f t="shared" si="6"/>
        <v>1665930.371</v>
      </c>
      <c r="O269" s="44">
        <f t="shared" si="2"/>
        <v>4688.172844</v>
      </c>
      <c r="P269" s="11">
        <f t="shared" si="7"/>
        <v>26386002.55</v>
      </c>
      <c r="Q269" s="47">
        <f t="shared" si="8"/>
        <v>25468.60502</v>
      </c>
      <c r="R269" s="44">
        <f t="shared" si="3"/>
        <v>1036.020722</v>
      </c>
      <c r="S269" s="44">
        <f t="shared" si="4"/>
        <v>0.2209860336</v>
      </c>
    </row>
    <row r="270">
      <c r="A270" s="52"/>
      <c r="B270" s="52"/>
      <c r="C270" s="52"/>
      <c r="D270" s="52"/>
      <c r="E270" s="52"/>
      <c r="F270" s="45">
        <f t="shared" si="5"/>
        <v>6.394979657</v>
      </c>
      <c r="G270" s="6">
        <f>config!$B$24</f>
        <v>800</v>
      </c>
      <c r="H270" s="6">
        <v>267.0</v>
      </c>
      <c r="I270" s="11">
        <v>2.0E8</v>
      </c>
      <c r="J270" s="11">
        <v>1.7E10</v>
      </c>
      <c r="K270" s="11">
        <v>1.7E10</v>
      </c>
      <c r="L270" s="11">
        <v>2.0E9</v>
      </c>
      <c r="M270" s="17">
        <f t="shared" si="1"/>
        <v>7810174924</v>
      </c>
      <c r="N270" s="11">
        <f t="shared" si="6"/>
        <v>1709244.561</v>
      </c>
      <c r="O270" s="44">
        <f t="shared" si="2"/>
        <v>4569.372402</v>
      </c>
      <c r="P270" s="11">
        <f t="shared" si="7"/>
        <v>27309512.64</v>
      </c>
      <c r="Q270" s="47">
        <f t="shared" si="8"/>
        <v>25850.63409</v>
      </c>
      <c r="R270" s="44">
        <f t="shared" si="3"/>
        <v>1056.434923</v>
      </c>
      <c r="S270" s="44">
        <f t="shared" si="4"/>
        <v>0.2311991298</v>
      </c>
    </row>
    <row r="271">
      <c r="A271" s="52"/>
      <c r="B271" s="52"/>
      <c r="C271" s="52"/>
      <c r="D271" s="52"/>
      <c r="E271" s="52"/>
      <c r="F271" s="45">
        <f t="shared" si="5"/>
        <v>6.439744514</v>
      </c>
      <c r="G271" s="6">
        <f>config!$B$24</f>
        <v>800</v>
      </c>
      <c r="H271" s="6">
        <v>268.0</v>
      </c>
      <c r="I271" s="11">
        <v>2.0E8</v>
      </c>
      <c r="J271" s="11">
        <v>1.7E10</v>
      </c>
      <c r="K271" s="11">
        <v>1.7E10</v>
      </c>
      <c r="L271" s="11">
        <v>2.0E9</v>
      </c>
      <c r="M271" s="17">
        <f t="shared" si="1"/>
        <v>7810180496</v>
      </c>
      <c r="N271" s="11">
        <f t="shared" si="6"/>
        <v>1753684.919</v>
      </c>
      <c r="O271" s="44">
        <f t="shared" si="2"/>
        <v>4453.582517</v>
      </c>
      <c r="P271" s="11">
        <f t="shared" si="7"/>
        <v>28265345.58</v>
      </c>
      <c r="Q271" s="47">
        <f t="shared" si="8"/>
        <v>26238.3936</v>
      </c>
      <c r="R271" s="44">
        <f t="shared" si="3"/>
        <v>1077.251375</v>
      </c>
      <c r="S271" s="44">
        <f t="shared" si="4"/>
        <v>0.2418842293</v>
      </c>
    </row>
    <row r="272">
      <c r="A272" s="52"/>
      <c r="B272" s="52"/>
      <c r="C272" s="52"/>
      <c r="D272" s="52"/>
      <c r="E272" s="52"/>
      <c r="F272" s="45">
        <f t="shared" si="5"/>
        <v>6.484822726</v>
      </c>
      <c r="G272" s="6">
        <f>config!$B$24</f>
        <v>800</v>
      </c>
      <c r="H272" s="6">
        <v>269.0</v>
      </c>
      <c r="I272" s="11">
        <v>2.0E8</v>
      </c>
      <c r="J272" s="11">
        <v>1.7E10</v>
      </c>
      <c r="K272" s="11">
        <v>1.7E10</v>
      </c>
      <c r="L272" s="11">
        <v>2.0E9</v>
      </c>
      <c r="M272" s="17">
        <f t="shared" si="1"/>
        <v>7810186247</v>
      </c>
      <c r="N272" s="11">
        <f t="shared" si="6"/>
        <v>1799280.727</v>
      </c>
      <c r="O272" s="44">
        <f t="shared" si="2"/>
        <v>4340.726896</v>
      </c>
      <c r="P272" s="11">
        <f t="shared" si="7"/>
        <v>29254632.68</v>
      </c>
      <c r="Q272" s="47">
        <f t="shared" si="8"/>
        <v>26631.96951</v>
      </c>
      <c r="R272" s="44">
        <f t="shared" si="3"/>
        <v>1098.478003</v>
      </c>
      <c r="S272" s="44">
        <f t="shared" si="4"/>
        <v>0.2530631457</v>
      </c>
    </row>
    <row r="273">
      <c r="A273" s="52"/>
      <c r="B273" s="52"/>
      <c r="C273" s="52"/>
      <c r="D273" s="52"/>
      <c r="E273" s="52"/>
      <c r="F273" s="45">
        <f t="shared" si="5"/>
        <v>6.530216485</v>
      </c>
      <c r="G273" s="6">
        <f>config!$B$24</f>
        <v>800</v>
      </c>
      <c r="H273" s="6">
        <v>270.0</v>
      </c>
      <c r="I273" s="11">
        <v>2.0E8</v>
      </c>
      <c r="J273" s="11">
        <v>1.7E10</v>
      </c>
      <c r="K273" s="11">
        <v>1.7E10</v>
      </c>
      <c r="L273" s="11">
        <v>2.0E9</v>
      </c>
      <c r="M273" s="17">
        <f t="shared" si="1"/>
        <v>7810192181</v>
      </c>
      <c r="N273" s="11">
        <f t="shared" si="6"/>
        <v>1846062.026</v>
      </c>
      <c r="O273" s="44">
        <f t="shared" si="2"/>
        <v>4230.731184</v>
      </c>
      <c r="P273" s="11">
        <f t="shared" si="7"/>
        <v>30278544.82</v>
      </c>
      <c r="Q273" s="47">
        <f t="shared" si="8"/>
        <v>27031.44905</v>
      </c>
      <c r="R273" s="44">
        <f t="shared" si="3"/>
        <v>1120.12289</v>
      </c>
      <c r="S273" s="44">
        <f t="shared" si="4"/>
        <v>0.2647587003</v>
      </c>
    </row>
    <row r="274">
      <c r="A274" s="52"/>
      <c r="B274" s="52"/>
      <c r="C274" s="52"/>
      <c r="D274" s="52"/>
      <c r="E274" s="52"/>
      <c r="F274" s="45">
        <f t="shared" si="5"/>
        <v>6.575928</v>
      </c>
      <c r="G274" s="6">
        <f>config!$B$24</f>
        <v>800</v>
      </c>
      <c r="H274" s="6">
        <v>271.0</v>
      </c>
      <c r="I274" s="11">
        <v>2.0E8</v>
      </c>
      <c r="J274" s="11">
        <v>1.7E10</v>
      </c>
      <c r="K274" s="11">
        <v>1.7E10</v>
      </c>
      <c r="L274" s="11">
        <v>2.0E9</v>
      </c>
      <c r="M274" s="17">
        <f t="shared" si="1"/>
        <v>7810198305</v>
      </c>
      <c r="N274" s="11">
        <f t="shared" si="6"/>
        <v>1894059.639</v>
      </c>
      <c r="O274" s="44">
        <f t="shared" si="2"/>
        <v>4123.522906</v>
      </c>
      <c r="P274" s="11">
        <f t="shared" si="7"/>
        <v>31338293.89</v>
      </c>
      <c r="Q274" s="47">
        <f t="shared" si="8"/>
        <v>27436.92078</v>
      </c>
      <c r="R274" s="44">
        <f t="shared" si="3"/>
        <v>1142.194277</v>
      </c>
      <c r="S274" s="44">
        <f t="shared" si="4"/>
        <v>0.2769947695</v>
      </c>
    </row>
    <row r="275">
      <c r="A275" s="52"/>
      <c r="B275" s="52"/>
      <c r="C275" s="52"/>
      <c r="D275" s="52"/>
      <c r="E275" s="52"/>
      <c r="F275" s="45">
        <f t="shared" si="5"/>
        <v>6.621959496</v>
      </c>
      <c r="G275" s="6">
        <f>config!$B$24</f>
        <v>800</v>
      </c>
      <c r="H275" s="6">
        <v>272.0</v>
      </c>
      <c r="I275" s="11">
        <v>2.0E8</v>
      </c>
      <c r="J275" s="11">
        <v>1.7E10</v>
      </c>
      <c r="K275" s="11">
        <v>1.7E10</v>
      </c>
      <c r="L275" s="11">
        <v>2.0E9</v>
      </c>
      <c r="M275" s="17">
        <f t="shared" si="1"/>
        <v>7810204625</v>
      </c>
      <c r="N275" s="11">
        <f t="shared" si="6"/>
        <v>1943305.189</v>
      </c>
      <c r="O275" s="44">
        <f t="shared" si="2"/>
        <v>4019.031425</v>
      </c>
      <c r="P275" s="11">
        <f t="shared" si="7"/>
        <v>32435134.17</v>
      </c>
      <c r="Q275" s="47">
        <f t="shared" si="8"/>
        <v>27848.4746</v>
      </c>
      <c r="R275" s="44">
        <f t="shared" si="3"/>
        <v>1164.700568</v>
      </c>
      <c r="S275" s="44">
        <f t="shared" si="4"/>
        <v>0.2897963326</v>
      </c>
    </row>
    <row r="276">
      <c r="A276" s="52"/>
      <c r="B276" s="52"/>
      <c r="C276" s="52"/>
      <c r="D276" s="52"/>
      <c r="E276" s="52"/>
      <c r="F276" s="45">
        <f t="shared" si="5"/>
        <v>6.668313213</v>
      </c>
      <c r="G276" s="6">
        <f>config!$B$24</f>
        <v>800</v>
      </c>
      <c r="H276" s="6">
        <v>273.0</v>
      </c>
      <c r="I276" s="11">
        <v>2.0E8</v>
      </c>
      <c r="J276" s="11">
        <v>1.7E10</v>
      </c>
      <c r="K276" s="11">
        <v>1.7E10</v>
      </c>
      <c r="L276" s="11">
        <v>2.0E9</v>
      </c>
      <c r="M276" s="17">
        <f t="shared" si="1"/>
        <v>7810211148</v>
      </c>
      <c r="N276" s="11">
        <f t="shared" si="6"/>
        <v>1993831.124</v>
      </c>
      <c r="O276" s="44">
        <f t="shared" si="2"/>
        <v>3917.187896</v>
      </c>
      <c r="P276" s="11">
        <f t="shared" si="7"/>
        <v>33570363.87</v>
      </c>
      <c r="Q276" s="47">
        <f t="shared" si="8"/>
        <v>28266.20172</v>
      </c>
      <c r="R276" s="44">
        <f t="shared" si="3"/>
        <v>1187.650333</v>
      </c>
      <c r="S276" s="44">
        <f t="shared" si="4"/>
        <v>0.3031895237</v>
      </c>
    </row>
    <row r="277">
      <c r="A277" s="52"/>
      <c r="B277" s="52"/>
      <c r="C277" s="52"/>
      <c r="D277" s="52"/>
      <c r="E277" s="52"/>
      <c r="F277" s="45">
        <f t="shared" si="5"/>
        <v>6.714991405</v>
      </c>
      <c r="G277" s="6">
        <f>config!$B$24</f>
        <v>800</v>
      </c>
      <c r="H277" s="6">
        <v>274.0</v>
      </c>
      <c r="I277" s="11">
        <v>2.0E8</v>
      </c>
      <c r="J277" s="11">
        <v>1.7E10</v>
      </c>
      <c r="K277" s="11">
        <v>1.7E10</v>
      </c>
      <c r="L277" s="11">
        <v>2.0E9</v>
      </c>
      <c r="M277" s="17">
        <f t="shared" si="1"/>
        <v>7810217879</v>
      </c>
      <c r="N277" s="11">
        <f t="shared" si="6"/>
        <v>2045670.734</v>
      </c>
      <c r="O277" s="44">
        <f t="shared" si="2"/>
        <v>3817.925217</v>
      </c>
      <c r="P277" s="11">
        <f t="shared" si="7"/>
        <v>34745326.61</v>
      </c>
      <c r="Q277" s="47">
        <f t="shared" si="8"/>
        <v>28690.19474</v>
      </c>
      <c r="R277" s="44">
        <f t="shared" si="3"/>
        <v>1211.05231</v>
      </c>
      <c r="S277" s="44">
        <f t="shared" si="4"/>
        <v>0.3172016844</v>
      </c>
    </row>
    <row r="278">
      <c r="A278" s="52"/>
      <c r="B278" s="52"/>
      <c r="C278" s="52"/>
      <c r="D278" s="52"/>
      <c r="E278" s="52"/>
      <c r="F278" s="45">
        <f t="shared" si="5"/>
        <v>6.761996345</v>
      </c>
      <c r="G278" s="6">
        <f>config!$B$24</f>
        <v>800</v>
      </c>
      <c r="H278" s="6">
        <v>275.0</v>
      </c>
      <c r="I278" s="11">
        <v>2.0E8</v>
      </c>
      <c r="J278" s="11">
        <v>1.7E10</v>
      </c>
      <c r="K278" s="11">
        <v>1.7E10</v>
      </c>
      <c r="L278" s="11">
        <v>2.0E9</v>
      </c>
      <c r="M278" s="17">
        <f t="shared" si="1"/>
        <v>7810224825</v>
      </c>
      <c r="N278" s="11">
        <f t="shared" si="6"/>
        <v>2098858.173</v>
      </c>
      <c r="O278" s="44">
        <f t="shared" si="2"/>
        <v>3721.177985</v>
      </c>
      <c r="P278" s="11">
        <f t="shared" si="7"/>
        <v>35961413.04</v>
      </c>
      <c r="Q278" s="47">
        <f t="shared" si="8"/>
        <v>29120.54766</v>
      </c>
      <c r="R278" s="44">
        <f t="shared" si="3"/>
        <v>1234.915409</v>
      </c>
      <c r="S278" s="44">
        <f t="shared" si="4"/>
        <v>0.3318614198</v>
      </c>
    </row>
    <row r="279">
      <c r="A279" s="52"/>
      <c r="B279" s="52"/>
      <c r="C279" s="52"/>
      <c r="D279" s="52"/>
      <c r="E279" s="52"/>
      <c r="F279" s="45">
        <f t="shared" si="5"/>
        <v>6.80933032</v>
      </c>
      <c r="G279" s="6">
        <f>config!$B$24</f>
        <v>800</v>
      </c>
      <c r="H279" s="6">
        <v>276.0</v>
      </c>
      <c r="I279" s="11">
        <v>2.0E8</v>
      </c>
      <c r="J279" s="11">
        <v>1.7E10</v>
      </c>
      <c r="K279" s="11">
        <v>1.7E10</v>
      </c>
      <c r="L279" s="11">
        <v>2.0E9</v>
      </c>
      <c r="M279" s="17">
        <f t="shared" si="1"/>
        <v>7810231994</v>
      </c>
      <c r="N279" s="11">
        <f t="shared" si="6"/>
        <v>2153428.485</v>
      </c>
      <c r="O279" s="44">
        <f t="shared" si="2"/>
        <v>3626.882456</v>
      </c>
      <c r="P279" s="11">
        <f t="shared" si="7"/>
        <v>37220062.49</v>
      </c>
      <c r="Q279" s="47">
        <f t="shared" si="8"/>
        <v>29557.35588</v>
      </c>
      <c r="R279" s="44">
        <f t="shared" si="3"/>
        <v>1259.248718</v>
      </c>
      <c r="S279" s="44">
        <f t="shared" si="4"/>
        <v>0.347198657</v>
      </c>
    </row>
    <row r="280">
      <c r="A280" s="52"/>
      <c r="B280" s="52"/>
      <c r="C280" s="52"/>
      <c r="D280" s="52"/>
      <c r="E280" s="52"/>
      <c r="F280" s="45">
        <f t="shared" si="5"/>
        <v>6.856995632</v>
      </c>
      <c r="G280" s="6">
        <f>config!$B$24</f>
        <v>800</v>
      </c>
      <c r="H280" s="6">
        <v>277.0</v>
      </c>
      <c r="I280" s="11">
        <v>2.0E8</v>
      </c>
      <c r="J280" s="11">
        <v>1.7E10</v>
      </c>
      <c r="K280" s="11">
        <v>1.7E10</v>
      </c>
      <c r="L280" s="11">
        <v>2.0E9</v>
      </c>
      <c r="M280" s="17">
        <f t="shared" si="1"/>
        <v>7810239392</v>
      </c>
      <c r="N280" s="11">
        <f t="shared" si="6"/>
        <v>2209417.626</v>
      </c>
      <c r="O280" s="44">
        <f t="shared" si="2"/>
        <v>3534.976503</v>
      </c>
      <c r="P280" s="11">
        <f t="shared" si="7"/>
        <v>38522764.68</v>
      </c>
      <c r="Q280" s="47">
        <f t="shared" si="8"/>
        <v>30000.71622</v>
      </c>
      <c r="R280" s="44">
        <f t="shared" si="3"/>
        <v>1284.061501</v>
      </c>
      <c r="S280" s="44">
        <f t="shared" si="4"/>
        <v>0.363244706</v>
      </c>
    </row>
    <row r="281">
      <c r="A281" s="52"/>
      <c r="B281" s="52"/>
      <c r="C281" s="52"/>
      <c r="D281" s="52"/>
      <c r="E281" s="52"/>
      <c r="F281" s="45">
        <f t="shared" si="5"/>
        <v>6.904994601</v>
      </c>
      <c r="G281" s="6">
        <f>config!$B$24</f>
        <v>800</v>
      </c>
      <c r="H281" s="6">
        <v>278.0</v>
      </c>
      <c r="I281" s="11">
        <v>2.0E8</v>
      </c>
      <c r="J281" s="11">
        <v>1.7E10</v>
      </c>
      <c r="K281" s="11">
        <v>1.7E10</v>
      </c>
      <c r="L281" s="11">
        <v>2.0E9</v>
      </c>
      <c r="M281" s="17">
        <f t="shared" si="1"/>
        <v>7810247027</v>
      </c>
      <c r="N281" s="11">
        <f t="shared" si="6"/>
        <v>2266862.484</v>
      </c>
      <c r="O281" s="44">
        <f t="shared" si="2"/>
        <v>3445.39957</v>
      </c>
      <c r="P281" s="11">
        <f t="shared" si="7"/>
        <v>39871061.44</v>
      </c>
      <c r="Q281" s="47">
        <f t="shared" si="8"/>
        <v>30450.72696</v>
      </c>
      <c r="R281" s="44">
        <f t="shared" si="3"/>
        <v>1309.363205</v>
      </c>
      <c r="S281" s="44">
        <f t="shared" si="4"/>
        <v>0.3800323238</v>
      </c>
    </row>
    <row r="282">
      <c r="A282" s="52"/>
      <c r="B282" s="52"/>
      <c r="C282" s="52"/>
      <c r="D282" s="52"/>
      <c r="E282" s="52"/>
      <c r="F282" s="45">
        <f t="shared" si="5"/>
        <v>6.953329563</v>
      </c>
      <c r="G282" s="6">
        <f>config!$B$24</f>
        <v>800</v>
      </c>
      <c r="H282" s="6">
        <v>279.0</v>
      </c>
      <c r="I282" s="11">
        <v>2.0E8</v>
      </c>
      <c r="J282" s="11">
        <v>1.7E10</v>
      </c>
      <c r="K282" s="11">
        <v>1.7E10</v>
      </c>
      <c r="L282" s="11">
        <v>2.0E9</v>
      </c>
      <c r="M282" s="17">
        <f t="shared" si="1"/>
        <v>7810254907</v>
      </c>
      <c r="N282" s="11">
        <f t="shared" si="6"/>
        <v>2325800.909</v>
      </c>
      <c r="O282" s="44">
        <f t="shared" si="2"/>
        <v>3358.092637</v>
      </c>
      <c r="P282" s="11">
        <f t="shared" si="7"/>
        <v>41266548.59</v>
      </c>
      <c r="Q282" s="47">
        <f t="shared" si="8"/>
        <v>30907.48786</v>
      </c>
      <c r="R282" s="44">
        <f t="shared" si="3"/>
        <v>1335.163465</v>
      </c>
      <c r="S282" s="44">
        <f t="shared" si="4"/>
        <v>0.3975957811</v>
      </c>
    </row>
    <row r="283">
      <c r="A283" s="52"/>
      <c r="B283" s="52"/>
      <c r="C283" s="52"/>
      <c r="D283" s="52"/>
      <c r="E283" s="52"/>
      <c r="F283" s="45">
        <f t="shared" si="5"/>
        <v>7.00200287</v>
      </c>
      <c r="G283" s="6">
        <f>config!$B$24</f>
        <v>800</v>
      </c>
      <c r="H283" s="6">
        <v>280.0</v>
      </c>
      <c r="I283" s="11">
        <v>2.0E8</v>
      </c>
      <c r="J283" s="11">
        <v>1.7E10</v>
      </c>
      <c r="K283" s="11">
        <v>1.7E10</v>
      </c>
      <c r="L283" s="11">
        <v>2.0E9</v>
      </c>
      <c r="M283" s="17">
        <f t="shared" si="1"/>
        <v>7810263038</v>
      </c>
      <c r="N283" s="11">
        <f t="shared" si="6"/>
        <v>2386271.732</v>
      </c>
      <c r="O283" s="44">
        <f t="shared" si="2"/>
        <v>3272.998181</v>
      </c>
      <c r="P283" s="11">
        <f t="shared" si="7"/>
        <v>42710877.8</v>
      </c>
      <c r="Q283" s="47">
        <f t="shared" si="8"/>
        <v>31371.10018</v>
      </c>
      <c r="R283" s="44">
        <f t="shared" si="3"/>
        <v>1361.472105</v>
      </c>
      <c r="S283" s="44">
        <f t="shared" si="4"/>
        <v>0.4159709324</v>
      </c>
    </row>
    <row r="284">
      <c r="A284" s="52"/>
      <c r="B284" s="52"/>
      <c r="C284" s="52"/>
      <c r="D284" s="52"/>
      <c r="E284" s="52"/>
      <c r="F284" s="45">
        <f t="shared" si="5"/>
        <v>7.05101689</v>
      </c>
      <c r="G284" s="6">
        <f>config!$B$24</f>
        <v>800</v>
      </c>
      <c r="H284" s="6">
        <v>281.0</v>
      </c>
      <c r="I284" s="11">
        <v>2.0E8</v>
      </c>
      <c r="J284" s="11">
        <v>1.7E10</v>
      </c>
      <c r="K284" s="11">
        <v>1.7E10</v>
      </c>
      <c r="L284" s="11">
        <v>2.0E9</v>
      </c>
      <c r="M284" s="17">
        <f t="shared" si="1"/>
        <v>7810271430</v>
      </c>
      <c r="N284" s="11">
        <f t="shared" si="6"/>
        <v>2448314.797</v>
      </c>
      <c r="O284" s="44">
        <f t="shared" si="2"/>
        <v>3190.060134</v>
      </c>
      <c r="P284" s="11">
        <f t="shared" si="7"/>
        <v>44205758.52</v>
      </c>
      <c r="Q284" s="47">
        <f t="shared" si="8"/>
        <v>31841.66668</v>
      </c>
      <c r="R284" s="44">
        <f t="shared" si="3"/>
        <v>1388.299141</v>
      </c>
      <c r="S284" s="44">
        <f t="shared" si="4"/>
        <v>0.4351952889</v>
      </c>
    </row>
    <row r="285">
      <c r="A285" s="52"/>
      <c r="B285" s="52"/>
      <c r="C285" s="52"/>
      <c r="D285" s="52"/>
      <c r="E285" s="52"/>
      <c r="F285" s="45">
        <f t="shared" si="5"/>
        <v>7.100374009</v>
      </c>
      <c r="G285" s="6">
        <f>config!$B$24</f>
        <v>800</v>
      </c>
      <c r="H285" s="6">
        <v>282.0</v>
      </c>
      <c r="I285" s="11">
        <v>2.0E8</v>
      </c>
      <c r="J285" s="11">
        <v>1.7E10</v>
      </c>
      <c r="K285" s="11">
        <v>1.7E10</v>
      </c>
      <c r="L285" s="11">
        <v>2.0E9</v>
      </c>
      <c r="M285" s="17">
        <f t="shared" si="1"/>
        <v>7810280090</v>
      </c>
      <c r="N285" s="11">
        <f t="shared" si="6"/>
        <v>2511970.982</v>
      </c>
      <c r="O285" s="44">
        <f t="shared" si="2"/>
        <v>3109.223851</v>
      </c>
      <c r="P285" s="11">
        <f t="shared" si="7"/>
        <v>45752960.07</v>
      </c>
      <c r="Q285" s="47">
        <f t="shared" si="8"/>
        <v>32319.29168</v>
      </c>
      <c r="R285" s="44">
        <f t="shared" si="3"/>
        <v>1415.65479</v>
      </c>
      <c r="S285" s="44">
        <f t="shared" si="4"/>
        <v>0.4553080954</v>
      </c>
    </row>
    <row r="286">
      <c r="A286" s="52"/>
      <c r="B286" s="52"/>
      <c r="C286" s="52"/>
      <c r="D286" s="52"/>
      <c r="E286" s="52"/>
      <c r="F286" s="45">
        <f t="shared" si="5"/>
        <v>7.150076627</v>
      </c>
      <c r="G286" s="6">
        <f>config!$B$24</f>
        <v>800</v>
      </c>
      <c r="H286" s="6">
        <v>283.0</v>
      </c>
      <c r="I286" s="11">
        <v>2.0E8</v>
      </c>
      <c r="J286" s="11">
        <v>1.7E10</v>
      </c>
      <c r="K286" s="11">
        <v>1.7E10</v>
      </c>
      <c r="L286" s="11">
        <v>2.0E9</v>
      </c>
      <c r="M286" s="17">
        <f t="shared" si="1"/>
        <v>7810289027</v>
      </c>
      <c r="N286" s="11">
        <f t="shared" si="6"/>
        <v>2577282.228</v>
      </c>
      <c r="O286" s="44">
        <f t="shared" si="2"/>
        <v>3030.436071</v>
      </c>
      <c r="P286" s="11">
        <f t="shared" si="7"/>
        <v>47354313.67</v>
      </c>
      <c r="Q286" s="47">
        <f t="shared" si="8"/>
        <v>32804.08106</v>
      </c>
      <c r="R286" s="44">
        <f t="shared" si="3"/>
        <v>1443.549465</v>
      </c>
      <c r="S286" s="44">
        <f t="shared" si="4"/>
        <v>0.4763504101</v>
      </c>
    </row>
    <row r="287">
      <c r="A287" s="52"/>
      <c r="B287" s="52"/>
      <c r="C287" s="52"/>
      <c r="D287" s="52"/>
      <c r="E287" s="52"/>
      <c r="F287" s="45">
        <f t="shared" si="5"/>
        <v>7.200127163</v>
      </c>
      <c r="G287" s="6">
        <f>config!$B$24</f>
        <v>800</v>
      </c>
      <c r="H287" s="6">
        <v>284.0</v>
      </c>
      <c r="I287" s="11">
        <v>2.0E8</v>
      </c>
      <c r="J287" s="11">
        <v>1.7E10</v>
      </c>
      <c r="K287" s="11">
        <v>1.7E10</v>
      </c>
      <c r="L287" s="11">
        <v>2.0E9</v>
      </c>
      <c r="M287" s="17">
        <f t="shared" si="1"/>
        <v>7810298250</v>
      </c>
      <c r="N287" s="11">
        <f t="shared" si="6"/>
        <v>2644291.565</v>
      </c>
      <c r="O287" s="44">
        <f t="shared" si="2"/>
        <v>2953.644883</v>
      </c>
      <c r="P287" s="11">
        <f t="shared" si="7"/>
        <v>49011714.65</v>
      </c>
      <c r="Q287" s="47">
        <f t="shared" si="8"/>
        <v>33296.14227</v>
      </c>
      <c r="R287" s="44">
        <f t="shared" si="3"/>
        <v>1471.99379</v>
      </c>
      <c r="S287" s="44">
        <f t="shared" si="4"/>
        <v>0.4983651888</v>
      </c>
    </row>
    <row r="288">
      <c r="A288" s="52"/>
      <c r="B288" s="52"/>
      <c r="C288" s="52"/>
      <c r="D288" s="52"/>
      <c r="E288" s="52"/>
      <c r="F288" s="45">
        <f t="shared" si="5"/>
        <v>7.250528053</v>
      </c>
      <c r="G288" s="6">
        <f>config!$B$24</f>
        <v>800</v>
      </c>
      <c r="H288" s="6">
        <v>285.0</v>
      </c>
      <c r="I288" s="11">
        <v>2.0E8</v>
      </c>
      <c r="J288" s="11">
        <v>1.7E10</v>
      </c>
      <c r="K288" s="11">
        <v>1.7E10</v>
      </c>
      <c r="L288" s="11">
        <v>2.0E9</v>
      </c>
      <c r="M288" s="17">
        <f t="shared" si="1"/>
        <v>7810307769</v>
      </c>
      <c r="N288" s="11">
        <f t="shared" si="6"/>
        <v>2713043.146</v>
      </c>
      <c r="O288" s="44">
        <f t="shared" si="2"/>
        <v>2878.79969</v>
      </c>
      <c r="P288" s="11">
        <f t="shared" si="7"/>
        <v>50727124.66</v>
      </c>
      <c r="Q288" s="47">
        <f t="shared" si="8"/>
        <v>33795.58441</v>
      </c>
      <c r="R288" s="44">
        <f t="shared" si="3"/>
        <v>1500.998593</v>
      </c>
      <c r="S288" s="44">
        <f t="shared" si="4"/>
        <v>0.5213973721</v>
      </c>
    </row>
    <row r="289">
      <c r="A289" s="52"/>
      <c r="B289" s="52"/>
      <c r="C289" s="52"/>
      <c r="D289" s="52"/>
      <c r="E289" s="52"/>
      <c r="F289" s="45">
        <f t="shared" si="5"/>
        <v>7.30128175</v>
      </c>
      <c r="G289" s="6">
        <f>config!$B$24</f>
        <v>800</v>
      </c>
      <c r="H289" s="6">
        <v>286.0</v>
      </c>
      <c r="I289" s="11">
        <v>2.0E8</v>
      </c>
      <c r="J289" s="11">
        <v>1.7E10</v>
      </c>
      <c r="K289" s="11">
        <v>1.7E10</v>
      </c>
      <c r="L289" s="11">
        <v>2.0E9</v>
      </c>
      <c r="M289" s="17">
        <f t="shared" si="1"/>
        <v>7810317592</v>
      </c>
      <c r="N289" s="11">
        <f t="shared" si="6"/>
        <v>2783582.268</v>
      </c>
      <c r="O289" s="44">
        <f t="shared" si="2"/>
        <v>2805.85118</v>
      </c>
      <c r="P289" s="11">
        <f t="shared" si="7"/>
        <v>52502574.02</v>
      </c>
      <c r="Q289" s="47">
        <f t="shared" si="8"/>
        <v>34302.51818</v>
      </c>
      <c r="R289" s="44">
        <f t="shared" si="3"/>
        <v>1530.57492</v>
      </c>
      <c r="S289" s="44">
        <f t="shared" si="4"/>
        <v>0.5454939774</v>
      </c>
    </row>
    <row r="290">
      <c r="A290" s="52"/>
      <c r="B290" s="52"/>
      <c r="C290" s="52"/>
      <c r="D290" s="52"/>
      <c r="E290" s="52"/>
      <c r="F290" s="45">
        <f t="shared" si="5"/>
        <v>7.352390722</v>
      </c>
      <c r="G290" s="6">
        <f>config!$B$24</f>
        <v>800</v>
      </c>
      <c r="H290" s="6">
        <v>287.0</v>
      </c>
      <c r="I290" s="11">
        <v>2.0E8</v>
      </c>
      <c r="J290" s="11">
        <v>1.7E10</v>
      </c>
      <c r="K290" s="11">
        <v>1.7E10</v>
      </c>
      <c r="L290" s="11">
        <v>2.0E9</v>
      </c>
      <c r="M290" s="17">
        <f t="shared" si="1"/>
        <v>7810327729</v>
      </c>
      <c r="N290" s="11">
        <f t="shared" si="6"/>
        <v>2855955.407</v>
      </c>
      <c r="O290" s="44">
        <f t="shared" si="2"/>
        <v>2734.751289</v>
      </c>
      <c r="P290" s="11">
        <f t="shared" si="7"/>
        <v>54340164.11</v>
      </c>
      <c r="Q290" s="47">
        <f t="shared" si="8"/>
        <v>34817.05595</v>
      </c>
      <c r="R290" s="44">
        <f t="shared" si="3"/>
        <v>1560.734032</v>
      </c>
      <c r="S290" s="44">
        <f t="shared" si="4"/>
        <v>0.5707041948</v>
      </c>
    </row>
    <row r="291">
      <c r="A291" s="52"/>
      <c r="B291" s="52"/>
      <c r="C291" s="52"/>
      <c r="D291" s="52"/>
      <c r="E291" s="52"/>
      <c r="F291" s="45">
        <f t="shared" si="5"/>
        <v>7.403857457</v>
      </c>
      <c r="G291" s="6">
        <f>config!$B$24</f>
        <v>800</v>
      </c>
      <c r="H291" s="6">
        <v>288.0</v>
      </c>
      <c r="I291" s="11">
        <v>2.0E8</v>
      </c>
      <c r="J291" s="11">
        <v>1.7E10</v>
      </c>
      <c r="K291" s="11">
        <v>1.7E10</v>
      </c>
      <c r="L291" s="11">
        <v>2.0E9</v>
      </c>
      <c r="M291" s="17">
        <f t="shared" si="1"/>
        <v>7810338191</v>
      </c>
      <c r="N291" s="11">
        <f t="shared" si="6"/>
        <v>2930210.248</v>
      </c>
      <c r="O291" s="44">
        <f t="shared" si="2"/>
        <v>2665.453169</v>
      </c>
      <c r="P291" s="11">
        <f t="shared" si="7"/>
        <v>56242069.86</v>
      </c>
      <c r="Q291" s="47">
        <f t="shared" si="8"/>
        <v>35339.31179</v>
      </c>
      <c r="R291" s="44">
        <f t="shared" si="3"/>
        <v>1591.487412</v>
      </c>
      <c r="S291" s="44">
        <f t="shared" si="4"/>
        <v>0.5970794874</v>
      </c>
    </row>
    <row r="292">
      <c r="A292" s="52"/>
      <c r="B292" s="52"/>
      <c r="C292" s="52"/>
      <c r="D292" s="52"/>
      <c r="E292" s="52"/>
      <c r="F292" s="45">
        <f t="shared" si="5"/>
        <v>7.455684459</v>
      </c>
      <c r="G292" s="6">
        <f>config!$B$24</f>
        <v>800</v>
      </c>
      <c r="H292" s="6">
        <v>289.0</v>
      </c>
      <c r="I292" s="11">
        <v>2.0E8</v>
      </c>
      <c r="J292" s="11">
        <v>1.7E10</v>
      </c>
      <c r="K292" s="11">
        <v>1.7E10</v>
      </c>
      <c r="L292" s="11">
        <v>2.0E9</v>
      </c>
      <c r="M292" s="17">
        <f t="shared" si="1"/>
        <v>7810348987</v>
      </c>
      <c r="N292" s="11">
        <f t="shared" si="6"/>
        <v>3006395.714</v>
      </c>
      <c r="O292" s="44">
        <f t="shared" si="2"/>
        <v>2597.911164</v>
      </c>
      <c r="P292" s="11">
        <f t="shared" si="7"/>
        <v>58210542.3</v>
      </c>
      <c r="Q292" s="47">
        <f t="shared" si="8"/>
        <v>35869.40146</v>
      </c>
      <c r="R292" s="44">
        <f t="shared" si="3"/>
        <v>1622.84677</v>
      </c>
      <c r="S292" s="44">
        <f t="shared" si="4"/>
        <v>0.6246736966</v>
      </c>
    </row>
    <row r="293">
      <c r="A293" s="52"/>
      <c r="B293" s="52"/>
      <c r="C293" s="52"/>
      <c r="D293" s="52"/>
      <c r="E293" s="52"/>
      <c r="F293" s="45">
        <f t="shared" si="5"/>
        <v>7.50787425</v>
      </c>
      <c r="G293" s="6">
        <f>config!$B$24</f>
        <v>800</v>
      </c>
      <c r="H293" s="6">
        <v>290.0</v>
      </c>
      <c r="I293" s="11">
        <v>2.0E8</v>
      </c>
      <c r="J293" s="11">
        <v>1.7E10</v>
      </c>
      <c r="K293" s="11">
        <v>1.7E10</v>
      </c>
      <c r="L293" s="11">
        <v>2.0E9</v>
      </c>
      <c r="M293" s="17">
        <f t="shared" si="1"/>
        <v>7810360129</v>
      </c>
      <c r="N293" s="11">
        <f t="shared" si="6"/>
        <v>3084562.003</v>
      </c>
      <c r="O293" s="44">
        <f t="shared" si="2"/>
        <v>2532.08077</v>
      </c>
      <c r="P293" s="11">
        <f t="shared" si="7"/>
        <v>60247911.28</v>
      </c>
      <c r="Q293" s="47">
        <f t="shared" si="8"/>
        <v>36407.44249</v>
      </c>
      <c r="R293" s="44">
        <f t="shared" si="3"/>
        <v>1654.824046</v>
      </c>
      <c r="S293" s="44">
        <f t="shared" si="4"/>
        <v>0.6535431515</v>
      </c>
    </row>
    <row r="294">
      <c r="A294" s="52"/>
      <c r="B294" s="52"/>
      <c r="C294" s="52"/>
      <c r="D294" s="52"/>
      <c r="E294" s="52"/>
      <c r="F294" s="45">
        <f t="shared" si="5"/>
        <v>7.56042937</v>
      </c>
      <c r="G294" s="6">
        <f>config!$B$24</f>
        <v>800</v>
      </c>
      <c r="H294" s="6">
        <v>291.0</v>
      </c>
      <c r="I294" s="11">
        <v>2.0E8</v>
      </c>
      <c r="J294" s="11">
        <v>1.7E10</v>
      </c>
      <c r="K294" s="11">
        <v>1.7E10</v>
      </c>
      <c r="L294" s="11">
        <v>2.0E9</v>
      </c>
      <c r="M294" s="17">
        <f t="shared" si="1"/>
        <v>7810371628</v>
      </c>
      <c r="N294" s="11">
        <f t="shared" si="6"/>
        <v>3164760.615</v>
      </c>
      <c r="O294" s="44">
        <f t="shared" si="2"/>
        <v>2467.918613</v>
      </c>
      <c r="P294" s="11">
        <f t="shared" si="7"/>
        <v>62356588.18</v>
      </c>
      <c r="Q294" s="47">
        <f t="shared" si="8"/>
        <v>36953.55412</v>
      </c>
      <c r="R294" s="44">
        <f t="shared" si="3"/>
        <v>1687.431416</v>
      </c>
      <c r="S294" s="44">
        <f t="shared" si="4"/>
        <v>0.6837467846</v>
      </c>
    </row>
    <row r="295">
      <c r="A295" s="52"/>
      <c r="B295" s="52"/>
      <c r="C295" s="52"/>
      <c r="D295" s="52"/>
      <c r="E295" s="52"/>
      <c r="F295" s="45">
        <f t="shared" si="5"/>
        <v>7.613352376</v>
      </c>
      <c r="G295" s="6">
        <f>config!$B$24</f>
        <v>800</v>
      </c>
      <c r="H295" s="6">
        <v>292.0</v>
      </c>
      <c r="I295" s="11">
        <v>2.0E8</v>
      </c>
      <c r="J295" s="11">
        <v>1.7E10</v>
      </c>
      <c r="K295" s="11">
        <v>1.7E10</v>
      </c>
      <c r="L295" s="11">
        <v>2.0E9</v>
      </c>
      <c r="M295" s="17">
        <f t="shared" si="1"/>
        <v>7810383494</v>
      </c>
      <c r="N295" s="11">
        <f t="shared" si="6"/>
        <v>3247044.391</v>
      </c>
      <c r="O295" s="44">
        <f t="shared" si="2"/>
        <v>2405.38242</v>
      </c>
      <c r="P295" s="11">
        <f t="shared" si="7"/>
        <v>64539068.76</v>
      </c>
      <c r="Q295" s="47">
        <f t="shared" si="8"/>
        <v>37507.85744</v>
      </c>
      <c r="R295" s="44">
        <f t="shared" si="3"/>
        <v>1720.681297</v>
      </c>
      <c r="S295" s="44">
        <f t="shared" si="4"/>
        <v>0.7153462511</v>
      </c>
    </row>
    <row r="296">
      <c r="A296" s="52"/>
      <c r="B296" s="52"/>
      <c r="C296" s="52"/>
      <c r="D296" s="52"/>
      <c r="E296" s="52"/>
      <c r="F296" s="45">
        <f t="shared" si="5"/>
        <v>7.666645842</v>
      </c>
      <c r="G296" s="6">
        <f>config!$B$24</f>
        <v>800</v>
      </c>
      <c r="H296" s="6">
        <v>293.0</v>
      </c>
      <c r="I296" s="11">
        <v>2.0E8</v>
      </c>
      <c r="J296" s="11">
        <v>1.7E10</v>
      </c>
      <c r="K296" s="11">
        <v>1.7E10</v>
      </c>
      <c r="L296" s="11">
        <v>2.0E9</v>
      </c>
      <c r="M296" s="17">
        <f t="shared" si="1"/>
        <v>7810395740</v>
      </c>
      <c r="N296" s="11">
        <f t="shared" si="6"/>
        <v>3331467.545</v>
      </c>
      <c r="O296" s="44">
        <f t="shared" si="2"/>
        <v>2344.430986</v>
      </c>
      <c r="P296" s="11">
        <f t="shared" si="7"/>
        <v>66797936.17</v>
      </c>
      <c r="Q296" s="47">
        <f t="shared" si="8"/>
        <v>38070.4753</v>
      </c>
      <c r="R296" s="44">
        <f t="shared" si="3"/>
        <v>1754.586347</v>
      </c>
      <c r="S296" s="44">
        <f t="shared" si="4"/>
        <v>0.7484060556</v>
      </c>
    </row>
    <row r="297">
      <c r="A297" s="52"/>
      <c r="B297" s="52"/>
      <c r="C297" s="52"/>
      <c r="D297" s="52"/>
      <c r="E297" s="52"/>
      <c r="F297" s="45">
        <f t="shared" si="5"/>
        <v>7.720312363</v>
      </c>
      <c r="G297" s="6">
        <f>config!$B$24</f>
        <v>800</v>
      </c>
      <c r="H297" s="6">
        <v>294.0</v>
      </c>
      <c r="I297" s="11">
        <v>2.0E8</v>
      </c>
      <c r="J297" s="11">
        <v>1.7E10</v>
      </c>
      <c r="K297" s="11">
        <v>1.7E10</v>
      </c>
      <c r="L297" s="11">
        <v>2.0E9</v>
      </c>
      <c r="M297" s="17">
        <f t="shared" si="1"/>
        <v>7810408379</v>
      </c>
      <c r="N297" s="11">
        <f t="shared" si="6"/>
        <v>3418085.701</v>
      </c>
      <c r="O297" s="44">
        <f t="shared" si="2"/>
        <v>2285.024152</v>
      </c>
      <c r="P297" s="11">
        <f t="shared" si="7"/>
        <v>69135863.94</v>
      </c>
      <c r="Q297" s="47">
        <f t="shared" si="8"/>
        <v>38641.53243</v>
      </c>
      <c r="R297" s="44">
        <f t="shared" si="3"/>
        <v>1789.159477</v>
      </c>
      <c r="S297" s="44">
        <f t="shared" si="4"/>
        <v>0.7829936833</v>
      </c>
    </row>
    <row r="298">
      <c r="A298" s="52"/>
      <c r="B298" s="52"/>
      <c r="C298" s="52"/>
      <c r="D298" s="52"/>
      <c r="E298" s="52"/>
      <c r="F298" s="45">
        <f t="shared" si="5"/>
        <v>7.77435455</v>
      </c>
      <c r="G298" s="6">
        <f>config!$B$24</f>
        <v>800</v>
      </c>
      <c r="H298" s="6">
        <v>295.0</v>
      </c>
      <c r="I298" s="11">
        <v>2.0E8</v>
      </c>
      <c r="J298" s="11">
        <v>1.7E10</v>
      </c>
      <c r="K298" s="11">
        <v>1.7E10</v>
      </c>
      <c r="L298" s="11">
        <v>2.0E9</v>
      </c>
      <c r="M298" s="17">
        <f t="shared" si="1"/>
        <v>7810421421</v>
      </c>
      <c r="N298" s="11">
        <f t="shared" si="6"/>
        <v>3506955.929</v>
      </c>
      <c r="O298" s="44">
        <f t="shared" si="2"/>
        <v>2227.122775</v>
      </c>
      <c r="P298" s="11">
        <f t="shared" si="7"/>
        <v>71555619.18</v>
      </c>
      <c r="Q298" s="47">
        <f t="shared" si="8"/>
        <v>39221.15541</v>
      </c>
      <c r="R298" s="44">
        <f t="shared" si="3"/>
        <v>1824.413851</v>
      </c>
      <c r="S298" s="44">
        <f t="shared" si="4"/>
        <v>0.8191797377</v>
      </c>
    </row>
    <row r="299">
      <c r="A299" s="52"/>
      <c r="B299" s="52"/>
      <c r="C299" s="52"/>
      <c r="D299" s="52"/>
      <c r="E299" s="52"/>
      <c r="F299" s="45">
        <f t="shared" si="5"/>
        <v>7.828775032</v>
      </c>
      <c r="G299" s="6">
        <f>config!$B$24</f>
        <v>800</v>
      </c>
      <c r="H299" s="6">
        <v>296.0</v>
      </c>
      <c r="I299" s="11">
        <v>2.0E8</v>
      </c>
      <c r="J299" s="11">
        <v>1.7E10</v>
      </c>
      <c r="K299" s="11">
        <v>1.7E10</v>
      </c>
      <c r="L299" s="11">
        <v>2.0E9</v>
      </c>
      <c r="M299" s="17">
        <f t="shared" si="1"/>
        <v>7810434881</v>
      </c>
      <c r="N299" s="11">
        <f t="shared" si="6"/>
        <v>3598136.783</v>
      </c>
      <c r="O299" s="44">
        <f t="shared" si="2"/>
        <v>2170.688707</v>
      </c>
      <c r="P299" s="11">
        <f t="shared" si="7"/>
        <v>74060065.85</v>
      </c>
      <c r="Q299" s="47">
        <f t="shared" si="8"/>
        <v>39809.47274</v>
      </c>
      <c r="R299" s="44">
        <f t="shared" si="3"/>
        <v>1860.362892</v>
      </c>
      <c r="S299" s="44">
        <f t="shared" si="4"/>
        <v>0.8570380849</v>
      </c>
    </row>
    <row r="300">
      <c r="A300" s="52"/>
      <c r="B300" s="52"/>
      <c r="C300" s="52"/>
      <c r="D300" s="52"/>
      <c r="E300" s="52"/>
      <c r="F300" s="45">
        <f t="shared" si="5"/>
        <v>7.883576457</v>
      </c>
      <c r="G300" s="6">
        <f>config!$B$24</f>
        <v>800</v>
      </c>
      <c r="H300" s="6">
        <v>297.0</v>
      </c>
      <c r="I300" s="11">
        <v>2.0E8</v>
      </c>
      <c r="J300" s="11">
        <v>1.7E10</v>
      </c>
      <c r="K300" s="11">
        <v>1.7E10</v>
      </c>
      <c r="L300" s="11">
        <v>2.0E9</v>
      </c>
      <c r="M300" s="17">
        <f t="shared" si="1"/>
        <v>7810448772</v>
      </c>
      <c r="N300" s="11">
        <f t="shared" si="6"/>
        <v>3691688.34</v>
      </c>
      <c r="O300" s="44">
        <f t="shared" si="2"/>
        <v>2115.684763</v>
      </c>
      <c r="P300" s="11">
        <f t="shared" si="7"/>
        <v>76652168.15</v>
      </c>
      <c r="Q300" s="47">
        <f t="shared" si="8"/>
        <v>40406.61483</v>
      </c>
      <c r="R300" s="44">
        <f t="shared" si="3"/>
        <v>1897.020289</v>
      </c>
      <c r="S300" s="44">
        <f t="shared" si="4"/>
        <v>0.8966460041</v>
      </c>
    </row>
    <row r="301">
      <c r="A301" s="52"/>
      <c r="B301" s="52"/>
      <c r="C301" s="52"/>
      <c r="D301" s="52"/>
      <c r="E301" s="52"/>
      <c r="F301" s="45">
        <f t="shared" si="5"/>
        <v>7.938761492</v>
      </c>
      <c r="G301" s="6">
        <f>config!$B$24</f>
        <v>800</v>
      </c>
      <c r="H301" s="6">
        <v>298.0</v>
      </c>
      <c r="I301" s="11">
        <v>2.0E8</v>
      </c>
      <c r="J301" s="11">
        <v>1.7E10</v>
      </c>
      <c r="K301" s="11">
        <v>1.7E10</v>
      </c>
      <c r="L301" s="11">
        <v>2.0E9</v>
      </c>
      <c r="M301" s="17">
        <f t="shared" si="1"/>
        <v>7810463107</v>
      </c>
      <c r="N301" s="11">
        <f t="shared" si="6"/>
        <v>3787672.236</v>
      </c>
      <c r="O301" s="44">
        <f t="shared" si="2"/>
        <v>2062.074704</v>
      </c>
      <c r="P301" s="11">
        <f t="shared" si="7"/>
        <v>79334994.04</v>
      </c>
      <c r="Q301" s="47">
        <f t="shared" si="8"/>
        <v>41012.71406</v>
      </c>
      <c r="R301" s="44">
        <f t="shared" si="3"/>
        <v>1934.399999</v>
      </c>
      <c r="S301" s="44">
        <f t="shared" si="4"/>
        <v>0.9380843454</v>
      </c>
    </row>
    <row r="302">
      <c r="A302" s="52"/>
      <c r="B302" s="52"/>
      <c r="C302" s="52"/>
      <c r="D302" s="52"/>
      <c r="E302" s="52"/>
      <c r="F302" s="45">
        <f t="shared" si="5"/>
        <v>7.994332822</v>
      </c>
      <c r="G302" s="6">
        <f>config!$B$24</f>
        <v>800</v>
      </c>
      <c r="H302" s="6">
        <v>299.0</v>
      </c>
      <c r="I302" s="11">
        <v>2.0E8</v>
      </c>
      <c r="J302" s="11">
        <v>1.7E10</v>
      </c>
      <c r="K302" s="11">
        <v>1.7E10</v>
      </c>
      <c r="L302" s="11">
        <v>2.0E9</v>
      </c>
      <c r="M302" s="17">
        <f t="shared" si="1"/>
        <v>7810477900</v>
      </c>
      <c r="N302" s="11">
        <f t="shared" si="6"/>
        <v>3886151.715</v>
      </c>
      <c r="O302" s="44">
        <f t="shared" si="2"/>
        <v>2009.823207</v>
      </c>
      <c r="P302" s="11">
        <f t="shared" si="7"/>
        <v>82111718.83</v>
      </c>
      <c r="Q302" s="47">
        <f t="shared" si="8"/>
        <v>41627.90477</v>
      </c>
      <c r="R302" s="44">
        <f t="shared" si="3"/>
        <v>1972.516255</v>
      </c>
      <c r="S302" s="44">
        <f t="shared" si="4"/>
        <v>0.981437695</v>
      </c>
    </row>
    <row r="303">
      <c r="A303" s="52"/>
      <c r="B303" s="52"/>
      <c r="C303" s="52"/>
      <c r="D303" s="52"/>
      <c r="E303" s="52"/>
      <c r="F303" s="45">
        <f t="shared" si="5"/>
        <v>8.050293152</v>
      </c>
      <c r="G303" s="6">
        <f>config!$B$24</f>
        <v>800</v>
      </c>
      <c r="H303" s="6">
        <v>300.0</v>
      </c>
      <c r="I303" s="11">
        <v>2.0E8</v>
      </c>
      <c r="J303" s="11">
        <v>1.7E10</v>
      </c>
      <c r="K303" s="11">
        <v>1.7E10</v>
      </c>
      <c r="L303" s="11">
        <v>2.0E9</v>
      </c>
      <c r="M303" s="17">
        <f t="shared" si="1"/>
        <v>7810493168</v>
      </c>
      <c r="N303" s="11">
        <f t="shared" si="6"/>
        <v>3987191.659</v>
      </c>
      <c r="O303" s="44">
        <f t="shared" si="2"/>
        <v>1958.895843</v>
      </c>
      <c r="P303" s="11">
        <f t="shared" si="7"/>
        <v>84985628.99</v>
      </c>
      <c r="Q303" s="47">
        <f t="shared" si="8"/>
        <v>42252.32334</v>
      </c>
      <c r="R303" s="44">
        <f t="shared" si="3"/>
        <v>2011.383571</v>
      </c>
      <c r="S303" s="44">
        <f t="shared" si="4"/>
        <v>1.026794547</v>
      </c>
    </row>
    <row r="304">
      <c r="A304" s="52"/>
      <c r="B304" s="52"/>
      <c r="C304" s="52"/>
      <c r="D304" s="52"/>
      <c r="E304" s="52"/>
      <c r="F304" s="45">
        <f t="shared" si="5"/>
        <v>8.106645204</v>
      </c>
      <c r="G304" s="6">
        <f>config!$B$24</f>
        <v>800</v>
      </c>
      <c r="H304" s="6">
        <v>301.0</v>
      </c>
      <c r="I304" s="11">
        <v>2.0E8</v>
      </c>
      <c r="J304" s="11">
        <v>1.7E10</v>
      </c>
      <c r="K304" s="11">
        <v>1.7E10</v>
      </c>
      <c r="L304" s="11">
        <v>2.0E9</v>
      </c>
      <c r="M304" s="17">
        <f t="shared" si="1"/>
        <v>7810508923</v>
      </c>
      <c r="N304" s="11">
        <f t="shared" si="6"/>
        <v>4090858.642</v>
      </c>
      <c r="O304" s="44">
        <f t="shared" si="2"/>
        <v>1909.259059</v>
      </c>
      <c r="P304" s="11">
        <f t="shared" si="7"/>
        <v>87960126</v>
      </c>
      <c r="Q304" s="47">
        <f t="shared" si="8"/>
        <v>42886.10819</v>
      </c>
      <c r="R304" s="44">
        <f t="shared" si="3"/>
        <v>2051.016744</v>
      </c>
      <c r="S304" s="44">
        <f t="shared" si="4"/>
        <v>1.074247486</v>
      </c>
    </row>
    <row r="305">
      <c r="A305" s="52"/>
      <c r="B305" s="52"/>
      <c r="C305" s="52"/>
      <c r="D305" s="52"/>
      <c r="E305" s="52"/>
      <c r="F305" s="45">
        <f t="shared" si="5"/>
        <v>8.163391721</v>
      </c>
      <c r="G305" s="6">
        <f>config!$B$24</f>
        <v>800</v>
      </c>
      <c r="H305" s="6">
        <v>302.0</v>
      </c>
      <c r="I305" s="11">
        <v>2.0E8</v>
      </c>
      <c r="J305" s="11">
        <v>1.7E10</v>
      </c>
      <c r="K305" s="11">
        <v>1.7E10</v>
      </c>
      <c r="L305" s="11">
        <v>2.0E9</v>
      </c>
      <c r="M305" s="17">
        <f t="shared" si="1"/>
        <v>7810525183</v>
      </c>
      <c r="N305" s="11">
        <f t="shared" si="6"/>
        <v>4197220.967</v>
      </c>
      <c r="O305" s="44">
        <f t="shared" si="2"/>
        <v>1860.88015</v>
      </c>
      <c r="P305" s="11">
        <f t="shared" si="7"/>
        <v>91038730.41</v>
      </c>
      <c r="Q305" s="47">
        <f t="shared" si="8"/>
        <v>43529.39981</v>
      </c>
      <c r="R305" s="44">
        <f t="shared" si="3"/>
        <v>2091.430867</v>
      </c>
      <c r="S305" s="44">
        <f t="shared" si="4"/>
        <v>1.123893372</v>
      </c>
    </row>
    <row r="306">
      <c r="A306" s="52"/>
      <c r="B306" s="52"/>
      <c r="C306" s="52"/>
      <c r="D306" s="52"/>
      <c r="E306" s="52"/>
      <c r="F306" s="45">
        <f t="shared" si="5"/>
        <v>8.220535463</v>
      </c>
      <c r="G306" s="6">
        <f>config!$B$24</f>
        <v>800</v>
      </c>
      <c r="H306" s="6">
        <v>303.0</v>
      </c>
      <c r="I306" s="11">
        <v>2.0E8</v>
      </c>
      <c r="J306" s="11">
        <v>1.7E10</v>
      </c>
      <c r="K306" s="11">
        <v>1.7E10</v>
      </c>
      <c r="L306" s="11">
        <v>2.0E9</v>
      </c>
      <c r="M306" s="17">
        <f t="shared" si="1"/>
        <v>7810541964</v>
      </c>
      <c r="N306" s="11">
        <f t="shared" si="6"/>
        <v>4306348.712</v>
      </c>
      <c r="O306" s="44">
        <f t="shared" si="2"/>
        <v>1813.72724</v>
      </c>
      <c r="P306" s="11">
        <f t="shared" si="7"/>
        <v>94225085.98</v>
      </c>
      <c r="Q306" s="47">
        <f t="shared" si="8"/>
        <v>44182.34081</v>
      </c>
      <c r="R306" s="44">
        <f t="shared" si="3"/>
        <v>2132.641328</v>
      </c>
      <c r="S306" s="44">
        <f t="shared" si="4"/>
        <v>1.175833544</v>
      </c>
    </row>
    <row r="307">
      <c r="A307" s="52"/>
      <c r="B307" s="52"/>
      <c r="C307" s="52"/>
      <c r="D307" s="52"/>
      <c r="E307" s="52"/>
      <c r="F307" s="45">
        <f t="shared" si="5"/>
        <v>8.278079211</v>
      </c>
      <c r="G307" s="6">
        <f>config!$B$24</f>
        <v>800</v>
      </c>
      <c r="H307" s="6">
        <v>304.0</v>
      </c>
      <c r="I307" s="11">
        <v>2.0E8</v>
      </c>
      <c r="J307" s="11">
        <v>1.7E10</v>
      </c>
      <c r="K307" s="11">
        <v>1.7E10</v>
      </c>
      <c r="L307" s="11">
        <v>2.0E9</v>
      </c>
      <c r="M307" s="17">
        <f t="shared" si="1"/>
        <v>7810559281</v>
      </c>
      <c r="N307" s="11">
        <f t="shared" si="6"/>
        <v>4418313.779</v>
      </c>
      <c r="O307" s="44">
        <f t="shared" si="2"/>
        <v>1767.76926</v>
      </c>
      <c r="P307" s="11">
        <f t="shared" si="7"/>
        <v>97522963.98</v>
      </c>
      <c r="Q307" s="47">
        <f t="shared" si="8"/>
        <v>44845.07592</v>
      </c>
      <c r="R307" s="44">
        <f t="shared" si="3"/>
        <v>2174.663817</v>
      </c>
      <c r="S307" s="44">
        <f t="shared" si="4"/>
        <v>1.23017402</v>
      </c>
    </row>
    <row r="308">
      <c r="A308" s="52"/>
      <c r="B308" s="52"/>
      <c r="C308" s="52"/>
      <c r="D308" s="52"/>
      <c r="E308" s="52"/>
      <c r="F308" s="45">
        <f t="shared" si="5"/>
        <v>8.336025765</v>
      </c>
      <c r="G308" s="6">
        <f>config!$B$24</f>
        <v>800</v>
      </c>
      <c r="H308" s="6">
        <v>305.0</v>
      </c>
      <c r="I308" s="11">
        <v>2.0E8</v>
      </c>
      <c r="J308" s="11">
        <v>1.7E10</v>
      </c>
      <c r="K308" s="11">
        <v>1.7E10</v>
      </c>
      <c r="L308" s="11">
        <v>2.0E9</v>
      </c>
      <c r="M308" s="17">
        <f t="shared" si="1"/>
        <v>7810577152</v>
      </c>
      <c r="N308" s="11">
        <f t="shared" si="6"/>
        <v>4533189.937</v>
      </c>
      <c r="O308" s="44">
        <f t="shared" si="2"/>
        <v>1722.975931</v>
      </c>
      <c r="P308" s="11">
        <f t="shared" si="7"/>
        <v>100936267.7</v>
      </c>
      <c r="Q308" s="47">
        <f t="shared" si="8"/>
        <v>45517.75206</v>
      </c>
      <c r="R308" s="44">
        <f t="shared" si="3"/>
        <v>2217.514336</v>
      </c>
      <c r="S308" s="44">
        <f t="shared" si="4"/>
        <v>1.287025719</v>
      </c>
    </row>
    <row r="309">
      <c r="A309" s="52"/>
      <c r="B309" s="52"/>
      <c r="C309" s="52"/>
      <c r="D309" s="52"/>
      <c r="E309" s="52"/>
      <c r="F309" s="45">
        <f t="shared" si="5"/>
        <v>8.394377946</v>
      </c>
      <c r="G309" s="6">
        <f>config!$B$24</f>
        <v>800</v>
      </c>
      <c r="H309" s="6">
        <v>306.0</v>
      </c>
      <c r="I309" s="11">
        <v>2.0E8</v>
      </c>
      <c r="J309" s="11">
        <v>1.7E10</v>
      </c>
      <c r="K309" s="11">
        <v>1.7E10</v>
      </c>
      <c r="L309" s="11">
        <v>2.0E9</v>
      </c>
      <c r="M309" s="17">
        <f t="shared" si="1"/>
        <v>7810595596</v>
      </c>
      <c r="N309" s="11">
        <f t="shared" si="6"/>
        <v>4651052.875</v>
      </c>
      <c r="O309" s="44">
        <f t="shared" si="2"/>
        <v>1679.317738</v>
      </c>
      <c r="P309" s="11">
        <f t="shared" si="7"/>
        <v>104469037.1</v>
      </c>
      <c r="Q309" s="47">
        <f t="shared" si="8"/>
        <v>46200.51834</v>
      </c>
      <c r="R309" s="44">
        <f t="shared" si="3"/>
        <v>2261.209199</v>
      </c>
      <c r="S309" s="44">
        <f t="shared" si="4"/>
        <v>1.346504683</v>
      </c>
    </row>
    <row r="310">
      <c r="A310" s="52"/>
      <c r="B310" s="52"/>
      <c r="C310" s="52"/>
      <c r="D310" s="52"/>
      <c r="E310" s="52"/>
      <c r="F310" s="45">
        <f t="shared" si="5"/>
        <v>8.453138591</v>
      </c>
      <c r="G310" s="6">
        <f>config!$B$24</f>
        <v>800</v>
      </c>
      <c r="H310" s="6">
        <v>307.0</v>
      </c>
      <c r="I310" s="11">
        <v>2.0E8</v>
      </c>
      <c r="J310" s="11">
        <v>1.7E10</v>
      </c>
      <c r="K310" s="11">
        <v>1.7E10</v>
      </c>
      <c r="L310" s="11">
        <v>2.0E9</v>
      </c>
      <c r="M310" s="17">
        <f t="shared" si="1"/>
        <v>7810614629</v>
      </c>
      <c r="N310" s="11">
        <f t="shared" si="6"/>
        <v>4771980.25</v>
      </c>
      <c r="O310" s="44">
        <f t="shared" si="2"/>
        <v>1636.765917</v>
      </c>
      <c r="P310" s="11">
        <f t="shared" si="7"/>
        <v>108125453.4</v>
      </c>
      <c r="Q310" s="47">
        <f t="shared" si="8"/>
        <v>46893.52612</v>
      </c>
      <c r="R310" s="44">
        <f t="shared" si="3"/>
        <v>2305.765046</v>
      </c>
      <c r="S310" s="44">
        <f t="shared" si="4"/>
        <v>1.408732319</v>
      </c>
    </row>
    <row r="311">
      <c r="A311" s="52"/>
      <c r="B311" s="52"/>
      <c r="C311" s="52"/>
      <c r="D311" s="52"/>
      <c r="E311" s="52"/>
      <c r="F311" s="45">
        <f t="shared" si="5"/>
        <v>8.512310562</v>
      </c>
      <c r="G311" s="6">
        <f>config!$B$24</f>
        <v>800</v>
      </c>
      <c r="H311" s="6">
        <v>308.0</v>
      </c>
      <c r="I311" s="11">
        <v>2.0E8</v>
      </c>
      <c r="J311" s="11">
        <v>1.7E10</v>
      </c>
      <c r="K311" s="11">
        <v>1.7E10</v>
      </c>
      <c r="L311" s="11">
        <v>2.0E9</v>
      </c>
      <c r="M311" s="17">
        <f t="shared" si="1"/>
        <v>7810634272</v>
      </c>
      <c r="N311" s="11">
        <f t="shared" si="6"/>
        <v>4896051.737</v>
      </c>
      <c r="O311" s="44">
        <f t="shared" si="2"/>
        <v>1595.29243</v>
      </c>
      <c r="P311" s="11">
        <f t="shared" si="7"/>
        <v>111909844.3</v>
      </c>
      <c r="Q311" s="47">
        <f t="shared" si="8"/>
        <v>47596.92901</v>
      </c>
      <c r="R311" s="44">
        <f t="shared" si="3"/>
        <v>2351.19884</v>
      </c>
      <c r="S311" s="44">
        <f t="shared" si="4"/>
        <v>1.47383564</v>
      </c>
    </row>
    <row r="312">
      <c r="A312" s="52"/>
      <c r="B312" s="52"/>
      <c r="C312" s="52"/>
      <c r="D312" s="52"/>
      <c r="E312" s="52"/>
      <c r="F312" s="45">
        <f t="shared" si="5"/>
        <v>8.571896736</v>
      </c>
      <c r="G312" s="6">
        <f>config!$B$24</f>
        <v>800</v>
      </c>
      <c r="H312" s="6">
        <v>309.0</v>
      </c>
      <c r="I312" s="11">
        <v>2.0E8</v>
      </c>
      <c r="J312" s="11">
        <v>1.7E10</v>
      </c>
      <c r="K312" s="11">
        <v>1.7E10</v>
      </c>
      <c r="L312" s="11">
        <v>2.0E9</v>
      </c>
      <c r="M312" s="17">
        <f t="shared" si="1"/>
        <v>7810654543</v>
      </c>
      <c r="N312" s="11">
        <f t="shared" si="6"/>
        <v>5023349.082</v>
      </c>
      <c r="O312" s="44">
        <f t="shared" si="2"/>
        <v>1554.869951</v>
      </c>
      <c r="P312" s="11">
        <f t="shared" si="7"/>
        <v>115826688.8</v>
      </c>
      <c r="Q312" s="47">
        <f t="shared" si="8"/>
        <v>48310.88294</v>
      </c>
      <c r="R312" s="44">
        <f t="shared" si="3"/>
        <v>2397.527881</v>
      </c>
      <c r="S312" s="44">
        <f t="shared" si="4"/>
        <v>1.54194753</v>
      </c>
    </row>
    <row r="313">
      <c r="A313" s="52"/>
      <c r="B313" s="52"/>
      <c r="C313" s="52"/>
      <c r="D313" s="52"/>
      <c r="E313" s="52"/>
      <c r="F313" s="45">
        <f t="shared" si="5"/>
        <v>8.631900013</v>
      </c>
      <c r="G313" s="6">
        <f>config!$B$24</f>
        <v>800</v>
      </c>
      <c r="H313" s="6">
        <v>310.0</v>
      </c>
      <c r="I313" s="11">
        <v>2.0E8</v>
      </c>
      <c r="J313" s="11">
        <v>1.7E10</v>
      </c>
      <c r="K313" s="11">
        <v>1.7E10</v>
      </c>
      <c r="L313" s="11">
        <v>2.0E9</v>
      </c>
      <c r="M313" s="17">
        <f t="shared" si="1"/>
        <v>7810675462</v>
      </c>
      <c r="N313" s="11">
        <f t="shared" si="6"/>
        <v>5153956.158</v>
      </c>
      <c r="O313" s="44">
        <f t="shared" si="2"/>
        <v>1515.471848</v>
      </c>
      <c r="P313" s="11">
        <f t="shared" si="7"/>
        <v>119880622.9</v>
      </c>
      <c r="Q313" s="47">
        <f t="shared" si="8"/>
        <v>49035.54619</v>
      </c>
      <c r="R313" s="44">
        <f t="shared" si="3"/>
        <v>2444.76981</v>
      </c>
      <c r="S313" s="44">
        <f t="shared" si="4"/>
        <v>1.613207011</v>
      </c>
    </row>
    <row r="314">
      <c r="A314" s="52"/>
      <c r="B314" s="52"/>
      <c r="C314" s="52"/>
      <c r="D314" s="52"/>
      <c r="E314" s="52"/>
      <c r="F314" s="45">
        <f t="shared" si="5"/>
        <v>8.692323313</v>
      </c>
      <c r="G314" s="6">
        <f>config!$B$24</f>
        <v>800</v>
      </c>
      <c r="H314" s="6">
        <v>311.0</v>
      </c>
      <c r="I314" s="11">
        <v>2.0E8</v>
      </c>
      <c r="J314" s="11">
        <v>1.7E10</v>
      </c>
      <c r="K314" s="11">
        <v>1.7E10</v>
      </c>
      <c r="L314" s="11">
        <v>2.0E9</v>
      </c>
      <c r="M314" s="17">
        <f t="shared" si="1"/>
        <v>7810697052</v>
      </c>
      <c r="N314" s="11">
        <f t="shared" si="6"/>
        <v>5287959.018</v>
      </c>
      <c r="O314" s="44">
        <f t="shared" si="2"/>
        <v>1477.072161</v>
      </c>
      <c r="P314" s="11">
        <f t="shared" si="7"/>
        <v>124076444.7</v>
      </c>
      <c r="Q314" s="47">
        <f t="shared" si="8"/>
        <v>49771.07938</v>
      </c>
      <c r="R314" s="44">
        <f t="shared" si="3"/>
        <v>2492.942614</v>
      </c>
      <c r="S314" s="44">
        <f t="shared" si="4"/>
        <v>1.687759529</v>
      </c>
    </row>
    <row r="315">
      <c r="A315" s="52"/>
      <c r="B315" s="52"/>
      <c r="C315" s="52"/>
      <c r="D315" s="52"/>
      <c r="E315" s="52"/>
      <c r="F315" s="45">
        <f t="shared" si="5"/>
        <v>8.753169576</v>
      </c>
      <c r="G315" s="6">
        <f>config!$B$24</f>
        <v>800</v>
      </c>
      <c r="H315" s="6">
        <v>312.0</v>
      </c>
      <c r="I315" s="11">
        <v>2.0E8</v>
      </c>
      <c r="J315" s="11">
        <v>1.7E10</v>
      </c>
      <c r="K315" s="11">
        <v>1.7E10</v>
      </c>
      <c r="L315" s="11">
        <v>2.0E9</v>
      </c>
      <c r="M315" s="17">
        <f t="shared" si="1"/>
        <v>7810719332</v>
      </c>
      <c r="N315" s="11">
        <f t="shared" si="6"/>
        <v>5425445.952</v>
      </c>
      <c r="O315" s="44">
        <f t="shared" si="2"/>
        <v>1439.645589</v>
      </c>
      <c r="P315" s="11">
        <f t="shared" si="7"/>
        <v>128419120.3</v>
      </c>
      <c r="Q315" s="47">
        <f t="shared" si="8"/>
        <v>50517.64557</v>
      </c>
      <c r="R315" s="44">
        <f t="shared" si="3"/>
        <v>2542.064636</v>
      </c>
      <c r="S315" s="44">
        <f t="shared" si="4"/>
        <v>1.76575725</v>
      </c>
    </row>
    <row r="316">
      <c r="A316" s="52"/>
      <c r="B316" s="52"/>
      <c r="C316" s="52"/>
      <c r="D316" s="52"/>
      <c r="E316" s="52"/>
      <c r="F316" s="45">
        <f t="shared" si="5"/>
        <v>8.814441763</v>
      </c>
      <c r="G316" s="6">
        <f>config!$B$24</f>
        <v>800</v>
      </c>
      <c r="H316" s="6">
        <v>313.0</v>
      </c>
      <c r="I316" s="11">
        <v>2.0E8</v>
      </c>
      <c r="J316" s="11">
        <v>1.7E10</v>
      </c>
      <c r="K316" s="11">
        <v>1.7E10</v>
      </c>
      <c r="L316" s="11">
        <v>2.0E9</v>
      </c>
      <c r="M316" s="17">
        <f t="shared" si="1"/>
        <v>7810742325</v>
      </c>
      <c r="N316" s="11">
        <f t="shared" si="6"/>
        <v>5566507.547</v>
      </c>
      <c r="O316" s="44">
        <f t="shared" si="2"/>
        <v>1403.167472</v>
      </c>
      <c r="P316" s="11">
        <f t="shared" si="7"/>
        <v>132913789.5</v>
      </c>
      <c r="Q316" s="47">
        <f t="shared" si="8"/>
        <v>51275.41025</v>
      </c>
      <c r="R316" s="44">
        <f t="shared" si="3"/>
        <v>2592.154579</v>
      </c>
      <c r="S316" s="44">
        <f t="shared" si="4"/>
        <v>1.847359371</v>
      </c>
    </row>
    <row r="317">
      <c r="A317" s="52"/>
      <c r="B317" s="52"/>
      <c r="C317" s="52"/>
      <c r="D317" s="52"/>
      <c r="E317" s="52"/>
      <c r="F317" s="45">
        <f t="shared" si="5"/>
        <v>8.876142855</v>
      </c>
      <c r="G317" s="6">
        <f>config!$B$24</f>
        <v>800</v>
      </c>
      <c r="H317" s="6">
        <v>314.0</v>
      </c>
      <c r="I317" s="11">
        <v>2.0E8</v>
      </c>
      <c r="J317" s="11">
        <v>1.7E10</v>
      </c>
      <c r="K317" s="11">
        <v>1.7E10</v>
      </c>
      <c r="L317" s="11">
        <v>2.0E9</v>
      </c>
      <c r="M317" s="17">
        <f t="shared" si="1"/>
        <v>7810766053</v>
      </c>
      <c r="N317" s="11">
        <f t="shared" si="6"/>
        <v>5711236.743</v>
      </c>
      <c r="O317" s="44">
        <f t="shared" si="2"/>
        <v>1367.613777</v>
      </c>
      <c r="P317" s="11">
        <f t="shared" si="7"/>
        <v>137565772.1</v>
      </c>
      <c r="Q317" s="47">
        <f t="shared" si="8"/>
        <v>52044.54141</v>
      </c>
      <c r="R317" s="44">
        <f t="shared" si="3"/>
        <v>2643.231517</v>
      </c>
      <c r="S317" s="44">
        <f t="shared" si="4"/>
        <v>1.932732443</v>
      </c>
    </row>
    <row r="318">
      <c r="A318" s="52"/>
      <c r="B318" s="52"/>
      <c r="C318" s="52"/>
      <c r="D318" s="52"/>
      <c r="E318" s="52"/>
      <c r="F318" s="45">
        <f t="shared" si="5"/>
        <v>8.938275855</v>
      </c>
      <c r="G318" s="6">
        <f>config!$B$24</f>
        <v>800</v>
      </c>
      <c r="H318" s="6">
        <v>315.0</v>
      </c>
      <c r="I318" s="11">
        <v>2.0E8</v>
      </c>
      <c r="J318" s="11">
        <v>1.7E10</v>
      </c>
      <c r="K318" s="11">
        <v>1.7E10</v>
      </c>
      <c r="L318" s="11">
        <v>2.0E9</v>
      </c>
      <c r="M318" s="17">
        <f t="shared" si="1"/>
        <v>7810790542</v>
      </c>
      <c r="N318" s="11">
        <f t="shared" si="6"/>
        <v>5859728.899</v>
      </c>
      <c r="O318" s="44">
        <f t="shared" si="2"/>
        <v>1332.961077</v>
      </c>
      <c r="P318" s="11">
        <f t="shared" si="7"/>
        <v>142380574.2</v>
      </c>
      <c r="Q318" s="47">
        <f t="shared" si="8"/>
        <v>52825.20953</v>
      </c>
      <c r="R318" s="44">
        <f t="shared" si="3"/>
        <v>2695.314896</v>
      </c>
      <c r="S318" s="44">
        <f t="shared" si="4"/>
        <v>2.022050714</v>
      </c>
    </row>
    <row r="319">
      <c r="A319" s="52"/>
      <c r="B319" s="52"/>
      <c r="C319" s="52"/>
      <c r="D319" s="52"/>
      <c r="E319" s="52"/>
      <c r="F319" s="45">
        <f t="shared" si="5"/>
        <v>9.000843786</v>
      </c>
      <c r="G319" s="6">
        <f>config!$B$24</f>
        <v>800</v>
      </c>
      <c r="H319" s="6">
        <v>316.0</v>
      </c>
      <c r="I319" s="11">
        <v>2.0E8</v>
      </c>
      <c r="J319" s="11">
        <v>1.7E10</v>
      </c>
      <c r="K319" s="11">
        <v>1.7E10</v>
      </c>
      <c r="L319" s="11">
        <v>2.0E9</v>
      </c>
      <c r="M319" s="17">
        <f t="shared" si="1"/>
        <v>7810815813</v>
      </c>
      <c r="N319" s="11">
        <f t="shared" si="6"/>
        <v>6012081.85</v>
      </c>
      <c r="O319" s="44">
        <f t="shared" si="2"/>
        <v>1299.186539</v>
      </c>
      <c r="P319" s="11">
        <f t="shared" si="7"/>
        <v>147363894.2</v>
      </c>
      <c r="Q319" s="47">
        <f t="shared" si="8"/>
        <v>53617.58767</v>
      </c>
      <c r="R319" s="44">
        <f t="shared" si="3"/>
        <v>2748.42455</v>
      </c>
      <c r="S319" s="44">
        <f t="shared" si="4"/>
        <v>2.115496479</v>
      </c>
    </row>
    <row r="320">
      <c r="A320" s="52"/>
      <c r="B320" s="52"/>
      <c r="C320" s="52"/>
      <c r="D320" s="52"/>
      <c r="E320" s="52"/>
      <c r="F320" s="45">
        <f t="shared" si="5"/>
        <v>9.063849693</v>
      </c>
      <c r="G320" s="6">
        <f>config!$B$24</f>
        <v>800</v>
      </c>
      <c r="H320" s="6">
        <v>317.0</v>
      </c>
      <c r="I320" s="11">
        <v>2.0E8</v>
      </c>
      <c r="J320" s="11">
        <v>1.7E10</v>
      </c>
      <c r="K320" s="11">
        <v>1.7E10</v>
      </c>
      <c r="L320" s="11">
        <v>2.0E9</v>
      </c>
      <c r="M320" s="17">
        <f t="shared" si="1"/>
        <v>7810841894</v>
      </c>
      <c r="N320" s="11">
        <f t="shared" si="6"/>
        <v>6168395.978</v>
      </c>
      <c r="O320" s="44">
        <f t="shared" si="2"/>
        <v>1266.267912</v>
      </c>
      <c r="P320" s="11">
        <f t="shared" si="7"/>
        <v>152521630.5</v>
      </c>
      <c r="Q320" s="47">
        <f t="shared" si="8"/>
        <v>54421.85149</v>
      </c>
      <c r="R320" s="44">
        <f t="shared" si="3"/>
        <v>2802.580698</v>
      </c>
      <c r="S320" s="44">
        <f t="shared" si="4"/>
        <v>2.213260458</v>
      </c>
    </row>
    <row r="321">
      <c r="A321" s="52"/>
      <c r="B321" s="52"/>
      <c r="C321" s="52"/>
      <c r="D321" s="52"/>
      <c r="E321" s="52"/>
      <c r="F321" s="45">
        <f t="shared" si="5"/>
        <v>9.127296641</v>
      </c>
      <c r="G321" s="6">
        <f>config!$B$24</f>
        <v>800</v>
      </c>
      <c r="H321" s="6">
        <v>318.0</v>
      </c>
      <c r="I321" s="11">
        <v>2.0E8</v>
      </c>
      <c r="J321" s="11">
        <v>1.7E10</v>
      </c>
      <c r="K321" s="11">
        <v>1.7E10</v>
      </c>
      <c r="L321" s="11">
        <v>2.0E9</v>
      </c>
      <c r="M321" s="17">
        <f t="shared" si="1"/>
        <v>7810868809</v>
      </c>
      <c r="N321" s="11">
        <f t="shared" si="6"/>
        <v>6328774.274</v>
      </c>
      <c r="O321" s="44">
        <f t="shared" si="2"/>
        <v>1234.183504</v>
      </c>
      <c r="P321" s="11">
        <f t="shared" si="7"/>
        <v>157859887.6</v>
      </c>
      <c r="Q321" s="47">
        <f t="shared" si="8"/>
        <v>55238.17926</v>
      </c>
      <c r="R321" s="44">
        <f t="shared" si="3"/>
        <v>2857.803963</v>
      </c>
      <c r="S321" s="44">
        <f t="shared" si="4"/>
        <v>2.315542182</v>
      </c>
    </row>
    <row r="322">
      <c r="A322" s="52"/>
      <c r="B322" s="52"/>
      <c r="C322" s="52"/>
      <c r="D322" s="52"/>
      <c r="E322" s="52"/>
      <c r="F322" s="45">
        <f t="shared" si="5"/>
        <v>9.191187717</v>
      </c>
      <c r="G322" s="6">
        <f>config!$B$24</f>
        <v>800</v>
      </c>
      <c r="H322" s="6">
        <v>319.0</v>
      </c>
      <c r="I322" s="11">
        <v>2.0E8</v>
      </c>
      <c r="J322" s="11">
        <v>1.7E10</v>
      </c>
      <c r="K322" s="11">
        <v>1.7E10</v>
      </c>
      <c r="L322" s="11">
        <v>2.0E9</v>
      </c>
      <c r="M322" s="17">
        <f t="shared" si="1"/>
        <v>7810896585</v>
      </c>
      <c r="N322" s="11">
        <f t="shared" si="6"/>
        <v>6493322.405</v>
      </c>
      <c r="O322" s="44">
        <f t="shared" si="2"/>
        <v>1202.912176</v>
      </c>
      <c r="P322" s="11">
        <f t="shared" si="7"/>
        <v>163384983.7</v>
      </c>
      <c r="Q322" s="47">
        <f t="shared" si="8"/>
        <v>56066.75195</v>
      </c>
      <c r="R322" s="44">
        <f t="shared" si="3"/>
        <v>2914.115371</v>
      </c>
      <c r="S322" s="44">
        <f t="shared" si="4"/>
        <v>2.422550398</v>
      </c>
    </row>
    <row r="323">
      <c r="A323" s="52"/>
      <c r="B323" s="52"/>
      <c r="C323" s="52"/>
      <c r="D323" s="52"/>
      <c r="E323" s="52"/>
      <c r="F323" s="45">
        <f t="shared" si="5"/>
        <v>9.255526031</v>
      </c>
      <c r="G323" s="6">
        <f>config!$B$24</f>
        <v>800</v>
      </c>
      <c r="H323" s="6">
        <v>320.0</v>
      </c>
      <c r="I323" s="11">
        <v>2.0E8</v>
      </c>
      <c r="J323" s="11">
        <v>1.7E10</v>
      </c>
      <c r="K323" s="11">
        <v>1.7E10</v>
      </c>
      <c r="L323" s="11">
        <v>2.0E9</v>
      </c>
      <c r="M323" s="17">
        <f t="shared" si="1"/>
        <v>7810925250</v>
      </c>
      <c r="N323" s="11">
        <f t="shared" si="6"/>
        <v>6662148.787</v>
      </c>
      <c r="O323" s="44">
        <f t="shared" si="2"/>
        <v>1172.433324</v>
      </c>
      <c r="P323" s="11">
        <f t="shared" si="7"/>
        <v>169103458.1</v>
      </c>
      <c r="Q323" s="47">
        <f t="shared" si="8"/>
        <v>56907.75323</v>
      </c>
      <c r="R323" s="44">
        <f t="shared" si="3"/>
        <v>2971.536364</v>
      </c>
      <c r="S323" s="44">
        <f t="shared" si="4"/>
        <v>2.5345035</v>
      </c>
    </row>
    <row r="324">
      <c r="A324" s="52"/>
      <c r="B324" s="52"/>
      <c r="C324" s="52"/>
      <c r="D324" s="52"/>
      <c r="E324" s="52"/>
      <c r="F324" s="45">
        <f t="shared" si="5"/>
        <v>9.320314713</v>
      </c>
      <c r="G324" s="6">
        <f>config!$B$24</f>
        <v>800</v>
      </c>
      <c r="H324" s="6">
        <v>321.0</v>
      </c>
      <c r="I324" s="11">
        <v>2.0E8</v>
      </c>
      <c r="J324" s="11">
        <v>1.7E10</v>
      </c>
      <c r="K324" s="11">
        <v>1.7E10</v>
      </c>
      <c r="L324" s="11">
        <v>2.0E9</v>
      </c>
      <c r="M324" s="17">
        <f t="shared" si="1"/>
        <v>7810954832</v>
      </c>
      <c r="N324" s="11">
        <f t="shared" si="6"/>
        <v>6835364.656</v>
      </c>
      <c r="O324" s="44">
        <f t="shared" si="2"/>
        <v>1142.726866</v>
      </c>
      <c r="P324" s="11">
        <f t="shared" si="7"/>
        <v>175022079.1</v>
      </c>
      <c r="Q324" s="47">
        <f t="shared" si="8"/>
        <v>57761.36953</v>
      </c>
      <c r="R324" s="44">
        <f t="shared" si="3"/>
        <v>3030.088805</v>
      </c>
      <c r="S324" s="44">
        <f t="shared" si="4"/>
        <v>2.651629969</v>
      </c>
    </row>
    <row r="325">
      <c r="A325" s="52"/>
      <c r="B325" s="52"/>
      <c r="C325" s="52"/>
      <c r="D325" s="52"/>
      <c r="E325" s="52"/>
      <c r="F325" s="45">
        <f t="shared" si="5"/>
        <v>9.385556916</v>
      </c>
      <c r="G325" s="6">
        <f>config!$B$24</f>
        <v>800</v>
      </c>
      <c r="H325" s="6">
        <v>322.0</v>
      </c>
      <c r="I325" s="11">
        <v>2.0E8</v>
      </c>
      <c r="J325" s="11">
        <v>1.7E10</v>
      </c>
      <c r="K325" s="11">
        <v>1.7E10</v>
      </c>
      <c r="L325" s="11">
        <v>2.0E9</v>
      </c>
      <c r="M325" s="17">
        <f t="shared" si="1"/>
        <v>7810985361</v>
      </c>
      <c r="N325" s="11">
        <f t="shared" si="6"/>
        <v>7013084.137</v>
      </c>
      <c r="O325" s="44">
        <f t="shared" si="2"/>
        <v>1113.773229</v>
      </c>
      <c r="P325" s="11">
        <f t="shared" si="7"/>
        <v>181147851.9</v>
      </c>
      <c r="Q325" s="47">
        <f t="shared" si="8"/>
        <v>58627.79007</v>
      </c>
      <c r="R325" s="44">
        <f t="shared" si="3"/>
        <v>3089.794988</v>
      </c>
      <c r="S325" s="44">
        <f t="shared" si="4"/>
        <v>2.774168842</v>
      </c>
    </row>
    <row r="326">
      <c r="A326" s="52"/>
      <c r="B326" s="52"/>
      <c r="C326" s="52"/>
      <c r="D326" s="52"/>
      <c r="E326" s="52"/>
      <c r="F326" s="45">
        <f t="shared" si="5"/>
        <v>9.451255815</v>
      </c>
      <c r="G326" s="6">
        <f>config!$B$24</f>
        <v>800</v>
      </c>
      <c r="H326" s="6">
        <v>323.0</v>
      </c>
      <c r="I326" s="11">
        <v>2.0E8</v>
      </c>
      <c r="J326" s="11">
        <v>1.7E10</v>
      </c>
      <c r="K326" s="11">
        <v>1.7E10</v>
      </c>
      <c r="L326" s="11">
        <v>2.0E9</v>
      </c>
      <c r="M326" s="17">
        <f t="shared" si="1"/>
        <v>7811016867</v>
      </c>
      <c r="N326" s="11">
        <f t="shared" si="6"/>
        <v>7195424.324</v>
      </c>
      <c r="O326" s="44">
        <f t="shared" si="2"/>
        <v>1085.553334</v>
      </c>
      <c r="P326" s="11">
        <f t="shared" si="7"/>
        <v>187488026.7</v>
      </c>
      <c r="Q326" s="47">
        <f t="shared" si="8"/>
        <v>59507.20692</v>
      </c>
      <c r="R326" s="44">
        <f t="shared" si="3"/>
        <v>3150.677648</v>
      </c>
      <c r="S326" s="44">
        <f t="shared" si="4"/>
        <v>2.9023702</v>
      </c>
    </row>
    <row r="327">
      <c r="A327" s="52"/>
      <c r="B327" s="52"/>
      <c r="C327" s="52"/>
      <c r="D327" s="52"/>
      <c r="E327" s="52"/>
      <c r="F327" s="45">
        <f t="shared" si="5"/>
        <v>9.517414605</v>
      </c>
      <c r="G327" s="6">
        <f>config!$B$24</f>
        <v>800</v>
      </c>
      <c r="H327" s="6">
        <v>324.0</v>
      </c>
      <c r="I327" s="11">
        <v>2.0E8</v>
      </c>
      <c r="J327" s="11">
        <v>1.7E10</v>
      </c>
      <c r="K327" s="11">
        <v>1.7E10</v>
      </c>
      <c r="L327" s="11">
        <v>2.0E9</v>
      </c>
      <c r="M327" s="17">
        <f t="shared" si="1"/>
        <v>7811049382</v>
      </c>
      <c r="N327" s="11">
        <f t="shared" si="6"/>
        <v>7382505.357</v>
      </c>
      <c r="O327" s="44">
        <f t="shared" si="2"/>
        <v>1058.04859</v>
      </c>
      <c r="P327" s="11">
        <f t="shared" si="7"/>
        <v>194050107.7</v>
      </c>
      <c r="Q327" s="47">
        <f t="shared" si="8"/>
        <v>60399.81502</v>
      </c>
      <c r="R327" s="44">
        <f t="shared" si="3"/>
        <v>3212.759966</v>
      </c>
      <c r="S327" s="44">
        <f t="shared" si="4"/>
        <v>3.036495674</v>
      </c>
    </row>
    <row r="328">
      <c r="A328" s="52"/>
      <c r="B328" s="52"/>
      <c r="C328" s="52"/>
      <c r="D328" s="52"/>
      <c r="E328" s="52"/>
      <c r="F328" s="45">
        <f t="shared" si="5"/>
        <v>9.584036508</v>
      </c>
      <c r="G328" s="6">
        <f>config!$B$24</f>
        <v>800</v>
      </c>
      <c r="H328" s="6">
        <v>325.0</v>
      </c>
      <c r="I328" s="11">
        <v>2.0E8</v>
      </c>
      <c r="J328" s="11">
        <v>1.7E10</v>
      </c>
      <c r="K328" s="11">
        <v>1.7E10</v>
      </c>
      <c r="L328" s="11">
        <v>2.0E9</v>
      </c>
      <c r="M328" s="17">
        <f t="shared" si="1"/>
        <v>7811082936</v>
      </c>
      <c r="N328" s="11">
        <f t="shared" si="6"/>
        <v>7574450.496</v>
      </c>
      <c r="O328" s="44">
        <f t="shared" si="2"/>
        <v>1031.240872</v>
      </c>
      <c r="P328" s="11">
        <f t="shared" si="7"/>
        <v>200841861.4</v>
      </c>
      <c r="Q328" s="47">
        <f t="shared" si="8"/>
        <v>61305.81225</v>
      </c>
      <c r="R328" s="44">
        <f t="shared" si="3"/>
        <v>3276.065581</v>
      </c>
      <c r="S328" s="44">
        <f t="shared" si="4"/>
        <v>3.176818985</v>
      </c>
    </row>
    <row r="329">
      <c r="A329" s="52"/>
      <c r="B329" s="52"/>
      <c r="C329" s="52"/>
      <c r="D329" s="52"/>
      <c r="E329" s="52"/>
      <c r="F329" s="45">
        <f t="shared" si="5"/>
        <v>9.651124763</v>
      </c>
      <c r="G329" s="6">
        <f>config!$B$24</f>
        <v>800</v>
      </c>
      <c r="H329" s="6">
        <v>326.0</v>
      </c>
      <c r="I329" s="11">
        <v>2.0E8</v>
      </c>
      <c r="J329" s="11">
        <v>1.7E10</v>
      </c>
      <c r="K329" s="11">
        <v>1.7E10</v>
      </c>
      <c r="L329" s="11">
        <v>2.0E9</v>
      </c>
      <c r="M329" s="17">
        <f t="shared" si="1"/>
        <v>7811117565</v>
      </c>
      <c r="N329" s="11">
        <f t="shared" si="6"/>
        <v>7771386.209</v>
      </c>
      <c r="O329" s="44">
        <f t="shared" si="2"/>
        <v>1005.112518</v>
      </c>
      <c r="P329" s="11">
        <f t="shared" si="7"/>
        <v>207871326.6</v>
      </c>
      <c r="Q329" s="47">
        <f t="shared" si="8"/>
        <v>62225.39943</v>
      </c>
      <c r="R329" s="44">
        <f t="shared" si="3"/>
        <v>3340.618598</v>
      </c>
      <c r="S329" s="44">
        <f t="shared" si="4"/>
        <v>3.323626496</v>
      </c>
    </row>
    <row r="330">
      <c r="A330" s="52"/>
      <c r="B330" s="52"/>
      <c r="C330" s="52"/>
      <c r="D330" s="52"/>
      <c r="E330" s="52"/>
      <c r="F330" s="45">
        <f t="shared" si="5"/>
        <v>9.718682637</v>
      </c>
      <c r="G330" s="6">
        <f>config!$B$24</f>
        <v>800</v>
      </c>
      <c r="H330" s="6">
        <v>327.0</v>
      </c>
      <c r="I330" s="11">
        <v>2.0E8</v>
      </c>
      <c r="J330" s="11">
        <v>1.7E10</v>
      </c>
      <c r="K330" s="11">
        <v>1.7E10</v>
      </c>
      <c r="L330" s="11">
        <v>2.0E9</v>
      </c>
      <c r="M330" s="17">
        <f t="shared" si="1"/>
        <v>7811153301</v>
      </c>
      <c r="N330" s="11">
        <f t="shared" si="6"/>
        <v>7973442.25</v>
      </c>
      <c r="O330" s="44">
        <f t="shared" si="2"/>
        <v>979.6463128</v>
      </c>
      <c r="P330" s="11">
        <f t="shared" si="7"/>
        <v>215146823</v>
      </c>
      <c r="Q330" s="47">
        <f t="shared" si="8"/>
        <v>63158.78043</v>
      </c>
      <c r="R330" s="44">
        <f t="shared" si="3"/>
        <v>3406.443595</v>
      </c>
      <c r="S330" s="44">
        <f t="shared" si="4"/>
        <v>3.477217798</v>
      </c>
    </row>
    <row r="331">
      <c r="A331" s="52"/>
      <c r="B331" s="52"/>
      <c r="C331" s="52"/>
      <c r="D331" s="52"/>
      <c r="E331" s="52"/>
      <c r="F331" s="45">
        <f t="shared" si="5"/>
        <v>9.786713415</v>
      </c>
      <c r="G331" s="6">
        <f>config!$B$24</f>
        <v>800</v>
      </c>
      <c r="H331" s="6">
        <v>328.0</v>
      </c>
      <c r="I331" s="11">
        <v>2.0E8</v>
      </c>
      <c r="J331" s="11">
        <v>1.7E10</v>
      </c>
      <c r="K331" s="11">
        <v>1.7E10</v>
      </c>
      <c r="L331" s="11">
        <v>2.0E9</v>
      </c>
      <c r="M331" s="17">
        <f t="shared" si="1"/>
        <v>7811190181</v>
      </c>
      <c r="N331" s="11">
        <f t="shared" si="6"/>
        <v>8180751.749</v>
      </c>
      <c r="O331" s="44">
        <f t="shared" si="2"/>
        <v>954.8254758</v>
      </c>
      <c r="P331" s="11">
        <f t="shared" si="7"/>
        <v>222676961.8</v>
      </c>
      <c r="Q331" s="47">
        <f t="shared" si="8"/>
        <v>64106.16213</v>
      </c>
      <c r="R331" s="44">
        <f t="shared" si="3"/>
        <v>3473.565636</v>
      </c>
      <c r="S331" s="44">
        <f t="shared" si="4"/>
        <v>3.637906323</v>
      </c>
    </row>
    <row r="332">
      <c r="A332" s="52"/>
      <c r="B332" s="52"/>
      <c r="C332" s="52"/>
      <c r="D332" s="52"/>
      <c r="E332" s="52"/>
      <c r="F332" s="45">
        <f t="shared" si="5"/>
        <v>9.855220409</v>
      </c>
      <c r="G332" s="6">
        <f>config!$B$24</f>
        <v>800</v>
      </c>
      <c r="H332" s="6">
        <v>329.0</v>
      </c>
      <c r="I332" s="11">
        <v>2.0E8</v>
      </c>
      <c r="J332" s="11">
        <v>1.7E10</v>
      </c>
      <c r="K332" s="11">
        <v>1.7E10</v>
      </c>
      <c r="L332" s="11">
        <v>2.0E9</v>
      </c>
      <c r="M332" s="17">
        <f t="shared" si="1"/>
        <v>7811228241</v>
      </c>
      <c r="N332" s="11">
        <f t="shared" si="6"/>
        <v>8393451.294</v>
      </c>
      <c r="O332" s="44">
        <f t="shared" si="2"/>
        <v>930.6336532</v>
      </c>
      <c r="P332" s="11">
        <f t="shared" si="7"/>
        <v>230470655.5</v>
      </c>
      <c r="Q332" s="47">
        <f t="shared" si="8"/>
        <v>65067.75456</v>
      </c>
      <c r="R332" s="44">
        <f t="shared" si="3"/>
        <v>3542.010279</v>
      </c>
      <c r="S332" s="44">
        <f t="shared" si="4"/>
        <v>3.806019981</v>
      </c>
    </row>
    <row r="333">
      <c r="A333" s="52"/>
      <c r="B333" s="52"/>
      <c r="C333" s="52"/>
      <c r="D333" s="52"/>
      <c r="E333" s="52"/>
      <c r="F333" s="45">
        <f t="shared" si="5"/>
        <v>9.924206952</v>
      </c>
      <c r="G333" s="6">
        <f>config!$B$24</f>
        <v>800</v>
      </c>
      <c r="H333" s="6">
        <v>330.0</v>
      </c>
      <c r="I333" s="11">
        <v>2.0E8</v>
      </c>
      <c r="J333" s="11">
        <v>1.7E10</v>
      </c>
      <c r="K333" s="11">
        <v>1.7E10</v>
      </c>
      <c r="L333" s="11">
        <v>2.0E9</v>
      </c>
      <c r="M333" s="17">
        <f t="shared" si="1"/>
        <v>7811267519</v>
      </c>
      <c r="N333" s="11">
        <f t="shared" si="6"/>
        <v>8611681.028</v>
      </c>
      <c r="O333" s="44">
        <f t="shared" si="2"/>
        <v>907.0549053</v>
      </c>
      <c r="P333" s="11">
        <f t="shared" si="7"/>
        <v>238537128.4</v>
      </c>
      <c r="Q333" s="47">
        <f t="shared" si="8"/>
        <v>66043.77088</v>
      </c>
      <c r="R333" s="44">
        <f t="shared" si="3"/>
        <v>3611.803585</v>
      </c>
      <c r="S333" s="44">
        <f t="shared" si="4"/>
        <v>3.981901827</v>
      </c>
    </row>
    <row r="334">
      <c r="A334" s="52"/>
      <c r="B334" s="52"/>
      <c r="C334" s="52"/>
      <c r="D334" s="52"/>
      <c r="E334" s="52"/>
      <c r="F334" s="45">
        <f t="shared" si="5"/>
        <v>9.993676401</v>
      </c>
      <c r="G334" s="6">
        <f>config!$B$24</f>
        <v>800</v>
      </c>
      <c r="H334" s="6">
        <v>331.0</v>
      </c>
      <c r="I334" s="11">
        <v>2.0E8</v>
      </c>
      <c r="J334" s="11">
        <v>1.7E10</v>
      </c>
      <c r="K334" s="11">
        <v>1.7E10</v>
      </c>
      <c r="L334" s="11">
        <v>2.0E9</v>
      </c>
      <c r="M334" s="17">
        <f t="shared" si="1"/>
        <v>7811308054</v>
      </c>
      <c r="N334" s="11">
        <f t="shared" si="6"/>
        <v>8835584.735</v>
      </c>
      <c r="O334" s="44">
        <f t="shared" si="2"/>
        <v>884.0736962</v>
      </c>
      <c r="P334" s="11">
        <f t="shared" si="7"/>
        <v>246885927.9</v>
      </c>
      <c r="Q334" s="47">
        <f t="shared" si="8"/>
        <v>67034.42745</v>
      </c>
      <c r="R334" s="44">
        <f t="shared" si="3"/>
        <v>3682.972128</v>
      </c>
      <c r="S334" s="44">
        <f t="shared" si="4"/>
        <v>4.165910765</v>
      </c>
    </row>
    <row r="335">
      <c r="A335" s="52"/>
      <c r="B335" s="52"/>
      <c r="C335" s="52"/>
      <c r="D335" s="52"/>
      <c r="E335" s="52"/>
      <c r="F335" s="45">
        <f t="shared" si="5"/>
        <v>10.06363214</v>
      </c>
      <c r="G335" s="6">
        <f>config!$B$24</f>
        <v>800</v>
      </c>
      <c r="H335" s="6">
        <v>332.0</v>
      </c>
      <c r="I335" s="11">
        <v>2.0E8</v>
      </c>
      <c r="J335" s="11">
        <v>1.7E10</v>
      </c>
      <c r="K335" s="11">
        <v>1.7E10</v>
      </c>
      <c r="L335" s="11">
        <v>2.0E9</v>
      </c>
      <c r="M335" s="17">
        <f t="shared" si="1"/>
        <v>7811349887</v>
      </c>
      <c r="N335" s="11">
        <f t="shared" si="6"/>
        <v>9065309.938</v>
      </c>
      <c r="O335" s="44">
        <f t="shared" si="2"/>
        <v>861.6748837</v>
      </c>
      <c r="P335" s="11">
        <f t="shared" si="7"/>
        <v>255526935.4</v>
      </c>
      <c r="Q335" s="47">
        <f t="shared" si="8"/>
        <v>68039.94386</v>
      </c>
      <c r="R335" s="44">
        <f t="shared" si="3"/>
        <v>3755.543008</v>
      </c>
      <c r="S335" s="44">
        <f t="shared" si="4"/>
        <v>4.358422276</v>
      </c>
    </row>
    <row r="336">
      <c r="A336" s="52"/>
      <c r="B336" s="52"/>
      <c r="C336" s="52"/>
      <c r="D336" s="52"/>
      <c r="E336" s="52"/>
      <c r="F336" s="45">
        <f t="shared" si="5"/>
        <v>10.13407756</v>
      </c>
      <c r="G336" s="6">
        <f>config!$B$24</f>
        <v>800</v>
      </c>
      <c r="H336" s="6">
        <v>333.0</v>
      </c>
      <c r="I336" s="11">
        <v>2.0E8</v>
      </c>
      <c r="J336" s="11">
        <v>1.7E10</v>
      </c>
      <c r="K336" s="11">
        <v>1.7E10</v>
      </c>
      <c r="L336" s="11">
        <v>2.0E9</v>
      </c>
      <c r="M336" s="17">
        <f t="shared" si="1"/>
        <v>7811393057</v>
      </c>
      <c r="N336" s="11">
        <f t="shared" si="6"/>
        <v>9301007.996</v>
      </c>
      <c r="O336" s="44">
        <f t="shared" si="2"/>
        <v>839.8437095</v>
      </c>
      <c r="P336" s="11">
        <f t="shared" si="7"/>
        <v>264470378.1</v>
      </c>
      <c r="Q336" s="47">
        <f t="shared" si="8"/>
        <v>69060.54301</v>
      </c>
      <c r="R336" s="44">
        <f t="shared" si="3"/>
        <v>3829.543855</v>
      </c>
      <c r="S336" s="44">
        <f t="shared" si="4"/>
        <v>4.559829183</v>
      </c>
    </row>
    <row r="337">
      <c r="A337" s="52"/>
      <c r="B337" s="52"/>
      <c r="C337" s="52"/>
      <c r="D337" s="52"/>
      <c r="E337" s="52"/>
      <c r="F337" s="45">
        <f t="shared" si="5"/>
        <v>10.2050161</v>
      </c>
      <c r="G337" s="6">
        <f>config!$B$24</f>
        <v>800</v>
      </c>
      <c r="H337" s="6">
        <v>334.0</v>
      </c>
      <c r="I337" s="11">
        <v>2.0E8</v>
      </c>
      <c r="J337" s="11">
        <v>1.7E10</v>
      </c>
      <c r="K337" s="11">
        <v>1.7E10</v>
      </c>
      <c r="L337" s="11">
        <v>2.0E9</v>
      </c>
      <c r="M337" s="17">
        <f t="shared" si="1"/>
        <v>7811437610</v>
      </c>
      <c r="N337" s="11">
        <f t="shared" si="6"/>
        <v>9542834.204</v>
      </c>
      <c r="O337" s="44">
        <f t="shared" si="2"/>
        <v>818.565789</v>
      </c>
      <c r="P337" s="11">
        <f t="shared" si="7"/>
        <v>273726841.4</v>
      </c>
      <c r="Q337" s="47">
        <f t="shared" si="8"/>
        <v>70096.45116</v>
      </c>
      <c r="R337" s="44">
        <f t="shared" si="3"/>
        <v>3905.002847</v>
      </c>
      <c r="S337" s="44">
        <f t="shared" si="4"/>
        <v>4.770542454</v>
      </c>
    </row>
    <row r="338">
      <c r="A338" s="52"/>
      <c r="B338" s="52"/>
      <c r="C338" s="52"/>
      <c r="D338" s="52"/>
      <c r="E338" s="52"/>
      <c r="F338" s="45">
        <f t="shared" si="5"/>
        <v>10.27645122</v>
      </c>
      <c r="G338" s="6">
        <f>config!$B$24</f>
        <v>800</v>
      </c>
      <c r="H338" s="6">
        <v>335.0</v>
      </c>
      <c r="I338" s="11">
        <v>2.0E8</v>
      </c>
      <c r="J338" s="11">
        <v>1.7E10</v>
      </c>
      <c r="K338" s="11">
        <v>1.7E10</v>
      </c>
      <c r="L338" s="11">
        <v>2.0E9</v>
      </c>
      <c r="M338" s="17">
        <f t="shared" si="1"/>
        <v>7811483587</v>
      </c>
      <c r="N338" s="11">
        <f t="shared" si="6"/>
        <v>9790947.893</v>
      </c>
      <c r="O338" s="44">
        <f t="shared" si="2"/>
        <v>797.8271024</v>
      </c>
      <c r="P338" s="11">
        <f t="shared" si="7"/>
        <v>283307280.8</v>
      </c>
      <c r="Q338" s="47">
        <f t="shared" si="8"/>
        <v>71147.89793</v>
      </c>
      <c r="R338" s="44">
        <f t="shared" si="3"/>
        <v>3981.948716</v>
      </c>
      <c r="S338" s="44">
        <f t="shared" si="4"/>
        <v>4.990992039</v>
      </c>
    </row>
    <row r="339">
      <c r="A339" s="52"/>
      <c r="B339" s="52"/>
      <c r="C339" s="52"/>
      <c r="D339" s="52"/>
      <c r="E339" s="52"/>
      <c r="F339" s="45">
        <f t="shared" si="5"/>
        <v>10.34838637</v>
      </c>
      <c r="G339" s="6">
        <f>config!$B$24</f>
        <v>800</v>
      </c>
      <c r="H339" s="6">
        <v>336.0</v>
      </c>
      <c r="I339" s="11">
        <v>2.0E8</v>
      </c>
      <c r="J339" s="11">
        <v>1.7E10</v>
      </c>
      <c r="K339" s="11">
        <v>1.7E10</v>
      </c>
      <c r="L339" s="11">
        <v>2.0E9</v>
      </c>
      <c r="M339" s="17">
        <f t="shared" si="1"/>
        <v>7811531037</v>
      </c>
      <c r="N339" s="11">
        <f t="shared" si="6"/>
        <v>10045512.54</v>
      </c>
      <c r="O339" s="44">
        <f t="shared" si="2"/>
        <v>777.613985</v>
      </c>
      <c r="P339" s="11">
        <f t="shared" si="7"/>
        <v>293223035.7</v>
      </c>
      <c r="Q339" s="47">
        <f t="shared" si="8"/>
        <v>72215.1164</v>
      </c>
      <c r="R339" s="44">
        <f t="shared" si="3"/>
        <v>4060.41076</v>
      </c>
      <c r="S339" s="44">
        <f t="shared" si="4"/>
        <v>5.221627746</v>
      </c>
    </row>
    <row r="340">
      <c r="A340" s="52"/>
      <c r="B340" s="52"/>
      <c r="C340" s="52"/>
      <c r="D340" s="52"/>
      <c r="E340" s="52"/>
      <c r="F340" s="45">
        <f t="shared" si="5"/>
        <v>10.42082508</v>
      </c>
      <c r="G340" s="6">
        <f>config!$B$24</f>
        <v>800</v>
      </c>
      <c r="H340" s="6">
        <v>337.0</v>
      </c>
      <c r="I340" s="11">
        <v>2.0E8</v>
      </c>
      <c r="J340" s="11">
        <v>1.7E10</v>
      </c>
      <c r="K340" s="11">
        <v>1.7E10</v>
      </c>
      <c r="L340" s="11">
        <v>2.0E9</v>
      </c>
      <c r="M340" s="17">
        <f t="shared" si="1"/>
        <v>7811580004</v>
      </c>
      <c r="N340" s="11">
        <f t="shared" si="6"/>
        <v>10306695.86</v>
      </c>
      <c r="O340" s="44">
        <f t="shared" si="2"/>
        <v>757.9131185</v>
      </c>
      <c r="P340" s="11">
        <f t="shared" si="7"/>
        <v>303485841.9</v>
      </c>
      <c r="Q340" s="47">
        <f t="shared" si="8"/>
        <v>73298.34314</v>
      </c>
      <c r="R340" s="44">
        <f t="shared" si="3"/>
        <v>4140.418854</v>
      </c>
      <c r="S340" s="44">
        <f t="shared" si="4"/>
        <v>5.462920159</v>
      </c>
    </row>
    <row r="341">
      <c r="A341" s="52"/>
      <c r="B341" s="52"/>
      <c r="C341" s="52"/>
      <c r="D341" s="52"/>
      <c r="E341" s="52"/>
      <c r="F341" s="45">
        <f t="shared" si="5"/>
        <v>10.49377085</v>
      </c>
      <c r="G341" s="6">
        <f>config!$B$24</f>
        <v>800</v>
      </c>
      <c r="H341" s="6">
        <v>338.0</v>
      </c>
      <c r="I341" s="11">
        <v>2.0E8</v>
      </c>
      <c r="J341" s="11">
        <v>1.7E10</v>
      </c>
      <c r="K341" s="11">
        <v>1.7E10</v>
      </c>
      <c r="L341" s="11">
        <v>2.0E9</v>
      </c>
      <c r="M341" s="17">
        <f t="shared" si="1"/>
        <v>7811630539</v>
      </c>
      <c r="N341" s="11">
        <f t="shared" si="6"/>
        <v>10574669.96</v>
      </c>
      <c r="O341" s="44">
        <f t="shared" si="2"/>
        <v>738.711522</v>
      </c>
      <c r="P341" s="11">
        <f t="shared" si="7"/>
        <v>314107846.4</v>
      </c>
      <c r="Q341" s="47">
        <f t="shared" si="8"/>
        <v>74397.81829</v>
      </c>
      <c r="R341" s="44">
        <f t="shared" si="3"/>
        <v>4222.003462</v>
      </c>
      <c r="S341" s="44">
        <f t="shared" si="4"/>
        <v>5.715361594</v>
      </c>
    </row>
    <row r="342">
      <c r="A342" s="52"/>
      <c r="B342" s="52"/>
      <c r="C342" s="52"/>
      <c r="D342" s="52"/>
      <c r="E342" s="52"/>
      <c r="F342" s="45">
        <f t="shared" si="5"/>
        <v>10.56722725</v>
      </c>
      <c r="G342" s="6">
        <f>config!$B$24</f>
        <v>800</v>
      </c>
      <c r="H342" s="6">
        <v>339.0</v>
      </c>
      <c r="I342" s="11">
        <v>2.0E8</v>
      </c>
      <c r="J342" s="11">
        <v>1.7E10</v>
      </c>
      <c r="K342" s="11">
        <v>1.7E10</v>
      </c>
      <c r="L342" s="11">
        <v>2.0E9</v>
      </c>
      <c r="M342" s="17">
        <f t="shared" si="1"/>
        <v>7811682690</v>
      </c>
      <c r="N342" s="11">
        <f t="shared" si="6"/>
        <v>10849611.38</v>
      </c>
      <c r="O342" s="44">
        <f t="shared" si="2"/>
        <v>719.9965436</v>
      </c>
      <c r="P342" s="11">
        <f t="shared" si="7"/>
        <v>325101621</v>
      </c>
      <c r="Q342" s="47">
        <f t="shared" si="8"/>
        <v>75513.78556</v>
      </c>
      <c r="R342" s="44">
        <f t="shared" si="3"/>
        <v>4305.195648</v>
      </c>
      <c r="S342" s="44">
        <f t="shared" si="4"/>
        <v>5.979467105</v>
      </c>
    </row>
    <row r="343">
      <c r="A343" s="52"/>
      <c r="B343" s="52"/>
      <c r="C343" s="52"/>
      <c r="D343" s="52"/>
      <c r="E343" s="52"/>
      <c r="F343" s="45">
        <f t="shared" si="5"/>
        <v>10.64119784</v>
      </c>
      <c r="G343" s="6">
        <f>config!$B$24</f>
        <v>800</v>
      </c>
      <c r="H343" s="6">
        <v>340.0</v>
      </c>
      <c r="I343" s="11">
        <v>2.0E8</v>
      </c>
      <c r="J343" s="11">
        <v>1.7E10</v>
      </c>
      <c r="K343" s="11">
        <v>1.7E10</v>
      </c>
      <c r="L343" s="11">
        <v>2.0E9</v>
      </c>
      <c r="M343" s="17">
        <f t="shared" si="1"/>
        <v>7811736511</v>
      </c>
      <c r="N343" s="11">
        <f t="shared" si="6"/>
        <v>11131701.27</v>
      </c>
      <c r="O343" s="44">
        <f t="shared" si="2"/>
        <v>701.7558521</v>
      </c>
      <c r="P343" s="11">
        <f t="shared" si="7"/>
        <v>336480177.7</v>
      </c>
      <c r="Q343" s="47">
        <f t="shared" si="8"/>
        <v>76646.49235</v>
      </c>
      <c r="R343" s="44">
        <f t="shared" si="3"/>
        <v>4390.02709</v>
      </c>
      <c r="S343" s="44">
        <f t="shared" si="4"/>
        <v>6.255775533</v>
      </c>
    </row>
    <row r="344">
      <c r="A344" s="52"/>
      <c r="B344" s="52"/>
      <c r="C344" s="52"/>
      <c r="D344" s="52"/>
      <c r="E344" s="52"/>
      <c r="F344" s="45">
        <f t="shared" si="5"/>
        <v>10.71568623</v>
      </c>
      <c r="G344" s="6">
        <f>config!$B$24</f>
        <v>800</v>
      </c>
      <c r="H344" s="6">
        <v>341.0</v>
      </c>
      <c r="I344" s="11">
        <v>2.0E8</v>
      </c>
      <c r="J344" s="11">
        <v>1.7E10</v>
      </c>
      <c r="K344" s="11">
        <v>1.7E10</v>
      </c>
      <c r="L344" s="11">
        <v>2.0E9</v>
      </c>
      <c r="M344" s="17">
        <f t="shared" si="1"/>
        <v>7811792054</v>
      </c>
      <c r="N344" s="11">
        <f t="shared" si="6"/>
        <v>11421125.5</v>
      </c>
      <c r="O344" s="44">
        <f t="shared" si="2"/>
        <v>683.9774285</v>
      </c>
      <c r="P344" s="11">
        <f t="shared" si="7"/>
        <v>348256983.9</v>
      </c>
      <c r="Q344" s="47">
        <f t="shared" si="8"/>
        <v>77796.18973</v>
      </c>
      <c r="R344" s="44">
        <f t="shared" si="3"/>
        <v>4476.530086</v>
      </c>
      <c r="S344" s="44">
        <f t="shared" si="4"/>
        <v>6.544850604</v>
      </c>
    </row>
    <row r="345">
      <c r="A345" s="52"/>
      <c r="B345" s="52"/>
      <c r="C345" s="52"/>
      <c r="D345" s="52"/>
      <c r="E345" s="52"/>
      <c r="F345" s="45">
        <f t="shared" si="5"/>
        <v>10.79069603</v>
      </c>
      <c r="G345" s="6">
        <f>config!$B$24</f>
        <v>800</v>
      </c>
      <c r="H345" s="6">
        <v>342.0</v>
      </c>
      <c r="I345" s="11">
        <v>2.0E8</v>
      </c>
      <c r="J345" s="11">
        <v>1.7E10</v>
      </c>
      <c r="K345" s="11">
        <v>1.7E10</v>
      </c>
      <c r="L345" s="11">
        <v>2.0E9</v>
      </c>
      <c r="M345" s="17">
        <f t="shared" si="1"/>
        <v>7811849374</v>
      </c>
      <c r="N345" s="11">
        <f t="shared" si="6"/>
        <v>11718074.77</v>
      </c>
      <c r="O345" s="44">
        <f t="shared" si="2"/>
        <v>666.6495588</v>
      </c>
      <c r="P345" s="11">
        <f t="shared" si="7"/>
        <v>360445978.4</v>
      </c>
      <c r="Q345" s="47">
        <f t="shared" si="8"/>
        <v>78963.13258</v>
      </c>
      <c r="R345" s="44">
        <f t="shared" si="3"/>
        <v>4564.737576</v>
      </c>
      <c r="S345" s="44">
        <f t="shared" si="4"/>
        <v>6.847282078</v>
      </c>
    </row>
    <row r="346">
      <c r="A346" s="52"/>
      <c r="B346" s="52"/>
      <c r="C346" s="52"/>
      <c r="D346" s="52"/>
      <c r="E346" s="52"/>
      <c r="F346" s="45">
        <f t="shared" si="5"/>
        <v>10.8662309</v>
      </c>
      <c r="G346" s="6">
        <f>config!$B$24</f>
        <v>800</v>
      </c>
      <c r="H346" s="6">
        <v>343.0</v>
      </c>
      <c r="I346" s="11">
        <v>2.0E8</v>
      </c>
      <c r="J346" s="11">
        <v>1.7E10</v>
      </c>
      <c r="K346" s="11">
        <v>1.7E10</v>
      </c>
      <c r="L346" s="11">
        <v>2.0E9</v>
      </c>
      <c r="M346" s="17">
        <f t="shared" si="1"/>
        <v>7811908528</v>
      </c>
      <c r="N346" s="11">
        <f t="shared" si="6"/>
        <v>12022744.71</v>
      </c>
      <c r="O346" s="44">
        <f t="shared" si="2"/>
        <v>649.7608254</v>
      </c>
      <c r="P346" s="11">
        <f t="shared" si="7"/>
        <v>373061587.6</v>
      </c>
      <c r="Q346" s="47">
        <f t="shared" si="8"/>
        <v>80147.57957</v>
      </c>
      <c r="R346" s="44">
        <f t="shared" si="3"/>
        <v>4654.683144</v>
      </c>
      <c r="S346" s="44">
        <f t="shared" si="4"/>
        <v>7.163686947</v>
      </c>
    </row>
    <row r="347">
      <c r="A347" s="52"/>
      <c r="B347" s="52"/>
      <c r="C347" s="52"/>
      <c r="D347" s="52"/>
      <c r="E347" s="52"/>
      <c r="F347" s="45">
        <f t="shared" si="5"/>
        <v>10.94229452</v>
      </c>
      <c r="G347" s="6">
        <f>config!$B$24</f>
        <v>800</v>
      </c>
      <c r="H347" s="6">
        <v>344.0</v>
      </c>
      <c r="I347" s="11">
        <v>2.0E8</v>
      </c>
      <c r="J347" s="11">
        <v>1.7E10</v>
      </c>
      <c r="K347" s="11">
        <v>1.7E10</v>
      </c>
      <c r="L347" s="11">
        <v>2.0E9</v>
      </c>
      <c r="M347" s="17">
        <f t="shared" si="1"/>
        <v>7811969575</v>
      </c>
      <c r="N347" s="11">
        <f t="shared" si="6"/>
        <v>12335336.07</v>
      </c>
      <c r="O347" s="44">
        <f t="shared" si="2"/>
        <v>633.3001005</v>
      </c>
      <c r="P347" s="11">
        <f t="shared" si="7"/>
        <v>386118743.2</v>
      </c>
      <c r="Q347" s="47">
        <f t="shared" si="8"/>
        <v>81349.79326</v>
      </c>
      <c r="R347" s="44">
        <f t="shared" si="3"/>
        <v>4746.401038</v>
      </c>
      <c r="S347" s="44">
        <f t="shared" si="4"/>
        <v>7.494710698</v>
      </c>
    </row>
    <row r="348">
      <c r="A348" s="52"/>
      <c r="B348" s="52"/>
      <c r="C348" s="52"/>
      <c r="D348" s="52"/>
      <c r="E348" s="52"/>
      <c r="F348" s="45">
        <f t="shared" si="5"/>
        <v>11.01889058</v>
      </c>
      <c r="G348" s="6">
        <f>config!$B$24</f>
        <v>800</v>
      </c>
      <c r="H348" s="6">
        <v>345.0</v>
      </c>
      <c r="I348" s="11">
        <v>2.0E8</v>
      </c>
      <c r="J348" s="11">
        <v>1.7E10</v>
      </c>
      <c r="K348" s="11">
        <v>1.7E10</v>
      </c>
      <c r="L348" s="11">
        <v>2.0E9</v>
      </c>
      <c r="M348" s="17">
        <f t="shared" si="1"/>
        <v>7812032576</v>
      </c>
      <c r="N348" s="11">
        <f t="shared" si="6"/>
        <v>12656054.81</v>
      </c>
      <c r="O348" s="44">
        <f t="shared" si="2"/>
        <v>617.2565378</v>
      </c>
      <c r="P348" s="11">
        <f t="shared" si="7"/>
        <v>399632899.2</v>
      </c>
      <c r="Q348" s="47">
        <f t="shared" si="8"/>
        <v>82570.04016</v>
      </c>
      <c r="R348" s="44">
        <f t="shared" si="3"/>
        <v>4839.926182</v>
      </c>
      <c r="S348" s="44">
        <f t="shared" si="4"/>
        <v>7.841028625</v>
      </c>
    </row>
    <row r="349">
      <c r="A349" s="52"/>
      <c r="B349" s="52"/>
      <c r="C349" s="52"/>
      <c r="D349" s="52"/>
      <c r="E349" s="52"/>
      <c r="F349" s="45">
        <f t="shared" si="5"/>
        <v>11.09602281</v>
      </c>
      <c r="G349" s="6">
        <f>config!$B$24</f>
        <v>800</v>
      </c>
      <c r="H349" s="6">
        <v>346.0</v>
      </c>
      <c r="I349" s="11">
        <v>2.0E8</v>
      </c>
      <c r="J349" s="11">
        <v>1.7E10</v>
      </c>
      <c r="K349" s="11">
        <v>1.7E10</v>
      </c>
      <c r="L349" s="11">
        <v>2.0E9</v>
      </c>
      <c r="M349" s="17">
        <f t="shared" si="1"/>
        <v>7812097593</v>
      </c>
      <c r="N349" s="11">
        <f t="shared" si="6"/>
        <v>12985112.24</v>
      </c>
      <c r="O349" s="44">
        <f t="shared" si="2"/>
        <v>601.6195663</v>
      </c>
      <c r="P349" s="11">
        <f t="shared" si="7"/>
        <v>413620050.7</v>
      </c>
      <c r="Q349" s="47">
        <f t="shared" si="8"/>
        <v>83808.59076</v>
      </c>
      <c r="R349" s="44">
        <f t="shared" si="3"/>
        <v>4935.294185</v>
      </c>
      <c r="S349" s="44">
        <f t="shared" si="4"/>
        <v>8.203347201</v>
      </c>
    </row>
    <row r="350">
      <c r="A350" s="52"/>
      <c r="B350" s="52"/>
      <c r="C350" s="52"/>
      <c r="D350" s="52"/>
      <c r="E350" s="52"/>
      <c r="F350" s="45">
        <f t="shared" si="5"/>
        <v>11.17369497</v>
      </c>
      <c r="G350" s="6">
        <f>config!$B$24</f>
        <v>800</v>
      </c>
      <c r="H350" s="6">
        <v>347.0</v>
      </c>
      <c r="I350" s="11">
        <v>2.0E8</v>
      </c>
      <c r="J350" s="11">
        <v>1.7E10</v>
      </c>
      <c r="K350" s="11">
        <v>1.7E10</v>
      </c>
      <c r="L350" s="11">
        <v>2.0E9</v>
      </c>
      <c r="M350" s="17">
        <f t="shared" si="1"/>
        <v>7812164690</v>
      </c>
      <c r="N350" s="11">
        <f t="shared" si="6"/>
        <v>13322725.16</v>
      </c>
      <c r="O350" s="44">
        <f t="shared" si="2"/>
        <v>586.3788826</v>
      </c>
      <c r="P350" s="11">
        <f t="shared" si="7"/>
        <v>428096752.5</v>
      </c>
      <c r="Q350" s="47">
        <f t="shared" si="8"/>
        <v>85065.71962</v>
      </c>
      <c r="R350" s="44">
        <f t="shared" si="3"/>
        <v>5032.541362</v>
      </c>
      <c r="S350" s="44">
        <f t="shared" si="4"/>
        <v>8.582405524</v>
      </c>
    </row>
    <row r="351">
      <c r="A351" s="52"/>
      <c r="B351" s="52"/>
      <c r="C351" s="52"/>
      <c r="D351" s="52"/>
      <c r="E351" s="52"/>
      <c r="F351" s="45">
        <f t="shared" si="5"/>
        <v>11.25191084</v>
      </c>
      <c r="G351" s="6">
        <f>config!$B$24</f>
        <v>800</v>
      </c>
      <c r="H351" s="6">
        <v>348.0</v>
      </c>
      <c r="I351" s="11">
        <v>2.0E8</v>
      </c>
      <c r="J351" s="11">
        <v>1.7E10</v>
      </c>
      <c r="K351" s="11">
        <v>1.7E10</v>
      </c>
      <c r="L351" s="11">
        <v>2.0E9</v>
      </c>
      <c r="M351" s="17">
        <f t="shared" si="1"/>
        <v>7812233935</v>
      </c>
      <c r="N351" s="11">
        <f t="shared" si="6"/>
        <v>13669116.01</v>
      </c>
      <c r="O351" s="44">
        <f t="shared" si="2"/>
        <v>571.5244445</v>
      </c>
      <c r="P351" s="11">
        <f t="shared" si="7"/>
        <v>443080138.8</v>
      </c>
      <c r="Q351" s="47">
        <f t="shared" si="8"/>
        <v>86341.70542</v>
      </c>
      <c r="R351" s="44">
        <f t="shared" si="3"/>
        <v>5131.704738</v>
      </c>
      <c r="S351" s="44">
        <f t="shared" si="4"/>
        <v>8.978976817</v>
      </c>
    </row>
    <row r="352">
      <c r="A352" s="52"/>
      <c r="B352" s="52"/>
      <c r="C352" s="52"/>
      <c r="D352" s="52"/>
      <c r="E352" s="52"/>
      <c r="F352" s="45">
        <f t="shared" si="5"/>
        <v>11.33067421</v>
      </c>
      <c r="G352" s="6">
        <f>config!$B$24</f>
        <v>800</v>
      </c>
      <c r="H352" s="6">
        <v>349.0</v>
      </c>
      <c r="I352" s="11">
        <v>2.0E8</v>
      </c>
      <c r="J352" s="11">
        <v>1.7E10</v>
      </c>
      <c r="K352" s="11">
        <v>1.7E10</v>
      </c>
      <c r="L352" s="11">
        <v>2.0E9</v>
      </c>
      <c r="M352" s="17">
        <f t="shared" si="1"/>
        <v>7812305395</v>
      </c>
      <c r="N352" s="11">
        <f t="shared" si="6"/>
        <v>14024513.03</v>
      </c>
      <c r="O352" s="44">
        <f t="shared" si="2"/>
        <v>557.0464643</v>
      </c>
      <c r="P352" s="11">
        <f t="shared" si="7"/>
        <v>458587943.6</v>
      </c>
      <c r="Q352" s="47">
        <f t="shared" si="8"/>
        <v>87636.831</v>
      </c>
      <c r="R352" s="44">
        <f t="shared" si="3"/>
        <v>5232.822073</v>
      </c>
      <c r="S352" s="44">
        <f t="shared" si="4"/>
        <v>9.393870005</v>
      </c>
    </row>
    <row r="353">
      <c r="A353" s="52"/>
      <c r="B353" s="52"/>
      <c r="C353" s="52"/>
      <c r="D353" s="52"/>
      <c r="E353" s="52"/>
      <c r="F353" s="45">
        <f t="shared" si="5"/>
        <v>11.40998893</v>
      </c>
      <c r="G353" s="6">
        <f>config!$B$24</f>
        <v>800</v>
      </c>
      <c r="H353" s="6">
        <v>350.0</v>
      </c>
      <c r="I353" s="11">
        <v>2.0E8</v>
      </c>
      <c r="J353" s="11">
        <v>1.7E10</v>
      </c>
      <c r="K353" s="11">
        <v>1.7E10</v>
      </c>
      <c r="L353" s="11">
        <v>2.0E9</v>
      </c>
      <c r="M353" s="17">
        <f t="shared" si="1"/>
        <v>7812379142</v>
      </c>
      <c r="N353" s="11">
        <f t="shared" si="6"/>
        <v>14389150.36</v>
      </c>
      <c r="O353" s="44">
        <f t="shared" si="2"/>
        <v>542.9354023</v>
      </c>
      <c r="P353" s="11">
        <f t="shared" si="7"/>
        <v>474638521.7</v>
      </c>
      <c r="Q353" s="47">
        <f t="shared" si="8"/>
        <v>88951.38346</v>
      </c>
      <c r="R353" s="44">
        <f t="shared" si="3"/>
        <v>5335.931867</v>
      </c>
      <c r="S353" s="44">
        <f t="shared" si="4"/>
        <v>9.827931361</v>
      </c>
    </row>
    <row r="354">
      <c r="A354" s="52"/>
      <c r="B354" s="52"/>
      <c r="C354" s="52"/>
      <c r="D354" s="52"/>
      <c r="E354" s="52"/>
      <c r="F354" s="45">
        <f t="shared" si="5"/>
        <v>11.48985886</v>
      </c>
      <c r="G354" s="6">
        <f>config!$B$24</f>
        <v>800</v>
      </c>
      <c r="H354" s="6">
        <v>351.0</v>
      </c>
      <c r="I354" s="11">
        <v>2.0E8</v>
      </c>
      <c r="J354" s="11">
        <v>1.7E10</v>
      </c>
      <c r="K354" s="11">
        <v>1.7E10</v>
      </c>
      <c r="L354" s="11">
        <v>2.0E9</v>
      </c>
      <c r="M354" s="17">
        <f t="shared" si="1"/>
        <v>7812455249</v>
      </c>
      <c r="N354" s="11">
        <f t="shared" si="6"/>
        <v>14763268.27</v>
      </c>
      <c r="O354" s="44">
        <f t="shared" si="2"/>
        <v>529.1819605</v>
      </c>
      <c r="P354" s="11">
        <f t="shared" si="7"/>
        <v>491250869.9</v>
      </c>
      <c r="Q354" s="47">
        <f t="shared" si="8"/>
        <v>90285.65422</v>
      </c>
      <c r="R354" s="44">
        <f t="shared" si="3"/>
        <v>5441.073382</v>
      </c>
      <c r="S354" s="44">
        <f t="shared" si="4"/>
        <v>10.28204623</v>
      </c>
    </row>
    <row r="355">
      <c r="A355" s="52"/>
      <c r="B355" s="52"/>
      <c r="C355" s="52"/>
      <c r="D355" s="52"/>
      <c r="E355" s="52"/>
      <c r="F355" s="45">
        <f t="shared" si="5"/>
        <v>11.57028787</v>
      </c>
      <c r="G355" s="6">
        <f>config!$B$24</f>
        <v>800</v>
      </c>
      <c r="H355" s="6">
        <v>352.0</v>
      </c>
      <c r="I355" s="11">
        <v>2.0E8</v>
      </c>
      <c r="J355" s="11">
        <v>1.7E10</v>
      </c>
      <c r="K355" s="11">
        <v>1.7E10</v>
      </c>
      <c r="L355" s="11">
        <v>2.0E9</v>
      </c>
      <c r="M355" s="17">
        <f t="shared" si="1"/>
        <v>7812533792</v>
      </c>
      <c r="N355" s="11">
        <f t="shared" si="6"/>
        <v>15147113.25</v>
      </c>
      <c r="O355" s="44">
        <f t="shared" si="2"/>
        <v>515.7770767</v>
      </c>
      <c r="P355" s="11">
        <f t="shared" si="7"/>
        <v>508444650.4</v>
      </c>
      <c r="Q355" s="47">
        <f t="shared" si="8"/>
        <v>91639.93903</v>
      </c>
      <c r="R355" s="44">
        <f t="shared" si="3"/>
        <v>5548.286651</v>
      </c>
      <c r="S355" s="44">
        <f t="shared" si="4"/>
        <v>10.75714083</v>
      </c>
    </row>
    <row r="356">
      <c r="A356" s="52"/>
      <c r="B356" s="52"/>
      <c r="C356" s="52"/>
      <c r="D356" s="52"/>
      <c r="E356" s="52"/>
      <c r="F356" s="45">
        <f t="shared" si="5"/>
        <v>11.65127988</v>
      </c>
      <c r="G356" s="6">
        <f>config!$B$24</f>
        <v>800</v>
      </c>
      <c r="H356" s="6">
        <v>353.0</v>
      </c>
      <c r="I356" s="11">
        <v>2.0E8</v>
      </c>
      <c r="J356" s="11">
        <v>1.7E10</v>
      </c>
      <c r="K356" s="11">
        <v>1.7E10</v>
      </c>
      <c r="L356" s="11">
        <v>2.0E9</v>
      </c>
      <c r="M356" s="17">
        <f t="shared" si="1"/>
        <v>7812614847</v>
      </c>
      <c r="N356" s="11">
        <f t="shared" si="6"/>
        <v>15540938.19</v>
      </c>
      <c r="O356" s="44">
        <f t="shared" si="2"/>
        <v>502.711918</v>
      </c>
      <c r="P356" s="11">
        <f t="shared" si="7"/>
        <v>526240213.1</v>
      </c>
      <c r="Q356" s="47">
        <f t="shared" si="8"/>
        <v>93014.53811</v>
      </c>
      <c r="R356" s="44">
        <f t="shared" si="3"/>
        <v>5657.612496</v>
      </c>
      <c r="S356" s="44">
        <f t="shared" si="4"/>
        <v>11.25418414</v>
      </c>
    </row>
    <row r="357">
      <c r="A357" s="52"/>
      <c r="B357" s="52"/>
      <c r="C357" s="52"/>
      <c r="D357" s="52"/>
      <c r="E357" s="52"/>
      <c r="F357" s="45">
        <f t="shared" si="5"/>
        <v>11.73283884</v>
      </c>
      <c r="G357" s="6">
        <f>config!$B$24</f>
        <v>800</v>
      </c>
      <c r="H357" s="6">
        <v>354.0</v>
      </c>
      <c r="I357" s="11">
        <v>2.0E8</v>
      </c>
      <c r="J357" s="11">
        <v>1.7E10</v>
      </c>
      <c r="K357" s="11">
        <v>1.7E10</v>
      </c>
      <c r="L357" s="11">
        <v>2.0E9</v>
      </c>
      <c r="M357" s="17">
        <f t="shared" si="1"/>
        <v>7812698497</v>
      </c>
      <c r="N357" s="11">
        <f t="shared" si="6"/>
        <v>15945002.59</v>
      </c>
      <c r="O357" s="44">
        <f t="shared" si="2"/>
        <v>489.9778758</v>
      </c>
      <c r="P357" s="11">
        <f t="shared" si="7"/>
        <v>544658620.6</v>
      </c>
      <c r="Q357" s="47">
        <f t="shared" si="8"/>
        <v>94409.75619</v>
      </c>
      <c r="R357" s="44">
        <f t="shared" si="3"/>
        <v>5769.092545</v>
      </c>
      <c r="S357" s="44">
        <f t="shared" si="4"/>
        <v>11.77418988</v>
      </c>
    </row>
    <row r="358">
      <c r="A358" s="52"/>
      <c r="B358" s="52"/>
      <c r="C358" s="52"/>
      <c r="D358" s="52"/>
      <c r="E358" s="52"/>
      <c r="F358" s="45">
        <f t="shared" si="5"/>
        <v>11.81496871</v>
      </c>
      <c r="G358" s="6">
        <f>config!$B$24</f>
        <v>800</v>
      </c>
      <c r="H358" s="6">
        <v>355.0</v>
      </c>
      <c r="I358" s="11">
        <v>2.0E8</v>
      </c>
      <c r="J358" s="11">
        <v>1.7E10</v>
      </c>
      <c r="K358" s="11">
        <v>1.7E10</v>
      </c>
      <c r="L358" s="11">
        <v>2.0E9</v>
      </c>
      <c r="M358" s="17">
        <f t="shared" si="1"/>
        <v>7812784823</v>
      </c>
      <c r="N358" s="11">
        <f t="shared" si="6"/>
        <v>16359572.65</v>
      </c>
      <c r="O358" s="44">
        <f t="shared" si="2"/>
        <v>477.5665592</v>
      </c>
      <c r="P358" s="11">
        <f t="shared" si="7"/>
        <v>563721672.3</v>
      </c>
      <c r="Q358" s="47">
        <f t="shared" si="8"/>
        <v>95825.90253</v>
      </c>
      <c r="R358" s="44">
        <f t="shared" si="3"/>
        <v>5882.769246</v>
      </c>
      <c r="S358" s="44">
        <f t="shared" si="4"/>
        <v>12.31821854</v>
      </c>
    </row>
    <row r="359">
      <c r="A359" s="52"/>
      <c r="B359" s="52"/>
      <c r="C359" s="52"/>
      <c r="D359" s="52"/>
      <c r="E359" s="52"/>
      <c r="F359" s="45">
        <f t="shared" si="5"/>
        <v>11.8976735</v>
      </c>
      <c r="G359" s="6">
        <f>config!$B$24</f>
        <v>800</v>
      </c>
      <c r="H359" s="6">
        <v>356.0</v>
      </c>
      <c r="I359" s="11">
        <v>2.0E8</v>
      </c>
      <c r="J359" s="11">
        <v>1.7E10</v>
      </c>
      <c r="K359" s="11">
        <v>1.7E10</v>
      </c>
      <c r="L359" s="11">
        <v>2.0E9</v>
      </c>
      <c r="M359" s="17">
        <f t="shared" si="1"/>
        <v>7812873912</v>
      </c>
      <c r="N359" s="11">
        <f t="shared" si="6"/>
        <v>16784921.54</v>
      </c>
      <c r="O359" s="44">
        <f t="shared" si="2"/>
        <v>465.4697904</v>
      </c>
      <c r="P359" s="11">
        <f t="shared" si="7"/>
        <v>583451930.9</v>
      </c>
      <c r="Q359" s="47">
        <f t="shared" si="8"/>
        <v>97263.29107</v>
      </c>
      <c r="R359" s="44">
        <f t="shared" si="3"/>
        <v>5998.685881</v>
      </c>
      <c r="S359" s="44">
        <f t="shared" si="4"/>
        <v>12.8873796</v>
      </c>
    </row>
    <row r="360">
      <c r="A360" s="52"/>
      <c r="B360" s="52"/>
      <c r="C360" s="52"/>
      <c r="D360" s="52"/>
      <c r="E360" s="52"/>
      <c r="F360" s="45">
        <f t="shared" si="5"/>
        <v>11.98095721</v>
      </c>
      <c r="G360" s="6">
        <f>config!$B$24</f>
        <v>800</v>
      </c>
      <c r="H360" s="6">
        <v>357.0</v>
      </c>
      <c r="I360" s="11">
        <v>2.0E8</v>
      </c>
      <c r="J360" s="11">
        <v>1.7E10</v>
      </c>
      <c r="K360" s="11">
        <v>1.7E10</v>
      </c>
      <c r="L360" s="11">
        <v>2.0E9</v>
      </c>
      <c r="M360" s="17">
        <f t="shared" si="1"/>
        <v>7812965851</v>
      </c>
      <c r="N360" s="11">
        <f t="shared" si="6"/>
        <v>17221329.5</v>
      </c>
      <c r="O360" s="44">
        <f t="shared" si="2"/>
        <v>453.6795983</v>
      </c>
      <c r="P360" s="11">
        <f t="shared" si="7"/>
        <v>603872748.4</v>
      </c>
      <c r="Q360" s="47">
        <f t="shared" si="8"/>
        <v>98722.24043</v>
      </c>
      <c r="R360" s="44">
        <f t="shared" si="3"/>
        <v>6116.886588</v>
      </c>
      <c r="S360" s="44">
        <f t="shared" si="4"/>
        <v>13.48283372</v>
      </c>
    </row>
    <row r="361">
      <c r="A361" s="52"/>
      <c r="B361" s="52"/>
      <c r="C361" s="52"/>
      <c r="D361" s="52"/>
      <c r="E361" s="52"/>
      <c r="F361" s="45">
        <f t="shared" si="5"/>
        <v>12.06482391</v>
      </c>
      <c r="G361" s="6">
        <f>config!$B$24</f>
        <v>800</v>
      </c>
      <c r="H361" s="6">
        <v>358.0</v>
      </c>
      <c r="I361" s="11">
        <v>2.0E8</v>
      </c>
      <c r="J361" s="11">
        <v>1.7E10</v>
      </c>
      <c r="K361" s="11">
        <v>1.7E10</v>
      </c>
      <c r="L361" s="11">
        <v>2.0E9</v>
      </c>
      <c r="M361" s="17">
        <f t="shared" si="1"/>
        <v>7813060733</v>
      </c>
      <c r="N361" s="11">
        <f t="shared" si="6"/>
        <v>17669084.07</v>
      </c>
      <c r="O361" s="44">
        <f t="shared" si="2"/>
        <v>442.1882143</v>
      </c>
      <c r="P361" s="11">
        <f t="shared" si="7"/>
        <v>625008294.6</v>
      </c>
      <c r="Q361" s="47">
        <f t="shared" si="8"/>
        <v>100203.074</v>
      </c>
      <c r="R361" s="44">
        <f t="shared" si="3"/>
        <v>6237.416373</v>
      </c>
      <c r="S361" s="44">
        <f t="shared" si="4"/>
        <v>14.10579516</v>
      </c>
    </row>
    <row r="362">
      <c r="A362" s="52"/>
      <c r="B362" s="52"/>
      <c r="C362" s="52"/>
      <c r="D362" s="52"/>
      <c r="E362" s="52"/>
      <c r="F362" s="45">
        <f t="shared" si="5"/>
        <v>12.14927768</v>
      </c>
      <c r="G362" s="6">
        <f>config!$B$24</f>
        <v>800</v>
      </c>
      <c r="H362" s="6">
        <v>359.0</v>
      </c>
      <c r="I362" s="11">
        <v>2.0E8</v>
      </c>
      <c r="J362" s="11">
        <v>1.7E10</v>
      </c>
      <c r="K362" s="11">
        <v>1.7E10</v>
      </c>
      <c r="L362" s="11">
        <v>2.0E9</v>
      </c>
      <c r="M362" s="17">
        <f t="shared" si="1"/>
        <v>7813158651</v>
      </c>
      <c r="N362" s="11">
        <f t="shared" si="6"/>
        <v>18128480.26</v>
      </c>
      <c r="O362" s="44">
        <f t="shared" si="2"/>
        <v>430.9880663</v>
      </c>
      <c r="P362" s="11">
        <f t="shared" si="7"/>
        <v>646883584.9</v>
      </c>
      <c r="Q362" s="47">
        <f t="shared" si="8"/>
        <v>101706.1201</v>
      </c>
      <c r="R362" s="44">
        <f t="shared" si="3"/>
        <v>6360.321129</v>
      </c>
      <c r="S362" s="44">
        <f t="shared" si="4"/>
        <v>14.7575342</v>
      </c>
    </row>
    <row r="363">
      <c r="A363" s="52"/>
      <c r="B363" s="52"/>
      <c r="C363" s="52"/>
      <c r="D363" s="52"/>
      <c r="E363" s="52"/>
      <c r="F363" s="45">
        <f t="shared" si="5"/>
        <v>12.23432262</v>
      </c>
      <c r="G363" s="6">
        <f>config!$B$24</f>
        <v>800</v>
      </c>
      <c r="H363" s="6">
        <v>360.0</v>
      </c>
      <c r="I363" s="11">
        <v>2.0E8</v>
      </c>
      <c r="J363" s="11">
        <v>1.7E10</v>
      </c>
      <c r="K363" s="11">
        <v>1.7E10</v>
      </c>
      <c r="L363" s="11">
        <v>2.0E9</v>
      </c>
      <c r="M363" s="17">
        <f t="shared" si="1"/>
        <v>7813259702</v>
      </c>
      <c r="N363" s="11">
        <f t="shared" si="6"/>
        <v>18599820.74</v>
      </c>
      <c r="O363" s="44">
        <f t="shared" si="2"/>
        <v>420.0717744</v>
      </c>
      <c r="P363" s="11">
        <f t="shared" si="7"/>
        <v>669524510.4</v>
      </c>
      <c r="Q363" s="47">
        <f t="shared" si="8"/>
        <v>103231.712</v>
      </c>
      <c r="R363" s="44">
        <f t="shared" si="3"/>
        <v>6485.647654</v>
      </c>
      <c r="S363" s="44">
        <f t="shared" si="4"/>
        <v>15.43937977</v>
      </c>
    </row>
    <row r="364">
      <c r="A364" s="52"/>
      <c r="B364" s="52"/>
      <c r="C364" s="52"/>
      <c r="D364" s="52"/>
      <c r="E364" s="52"/>
      <c r="F364" s="45">
        <f t="shared" si="5"/>
        <v>12.31996288</v>
      </c>
      <c r="G364" s="6">
        <f>config!$B$24</f>
        <v>800</v>
      </c>
      <c r="H364" s="6">
        <v>361.0</v>
      </c>
      <c r="I364" s="11">
        <v>2.0E8</v>
      </c>
      <c r="J364" s="11">
        <v>1.7E10</v>
      </c>
      <c r="K364" s="11">
        <v>1.7E10</v>
      </c>
      <c r="L364" s="11">
        <v>2.0E9</v>
      </c>
      <c r="M364" s="17">
        <f t="shared" si="1"/>
        <v>7813363987</v>
      </c>
      <c r="N364" s="11">
        <f t="shared" si="6"/>
        <v>19083416.08</v>
      </c>
      <c r="O364" s="44">
        <f t="shared" si="2"/>
        <v>409.4321454</v>
      </c>
      <c r="P364" s="11">
        <f t="shared" si="7"/>
        <v>692957868.3</v>
      </c>
      <c r="Q364" s="47">
        <f t="shared" si="8"/>
        <v>104780.1876</v>
      </c>
      <c r="R364" s="44">
        <f t="shared" si="3"/>
        <v>6613.443667</v>
      </c>
      <c r="S364" s="44">
        <f t="shared" si="4"/>
        <v>16.15272211</v>
      </c>
    </row>
    <row r="365">
      <c r="A365" s="52"/>
      <c r="B365" s="52"/>
      <c r="C365" s="52"/>
      <c r="D365" s="52"/>
      <c r="E365" s="52"/>
      <c r="F365" s="45">
        <f t="shared" si="5"/>
        <v>12.40620262</v>
      </c>
      <c r="G365" s="6">
        <f>config!$B$24</f>
        <v>800</v>
      </c>
      <c r="H365" s="6">
        <v>362.0</v>
      </c>
      <c r="I365" s="11">
        <v>2.0E8</v>
      </c>
      <c r="J365" s="11">
        <v>1.7E10</v>
      </c>
      <c r="K365" s="11">
        <v>1.7E10</v>
      </c>
      <c r="L365" s="11">
        <v>2.0E9</v>
      </c>
      <c r="M365" s="17">
        <f t="shared" si="1"/>
        <v>7813471609</v>
      </c>
      <c r="N365" s="11">
        <f t="shared" si="6"/>
        <v>19579584.9</v>
      </c>
      <c r="O365" s="44">
        <f t="shared" si="2"/>
        <v>399.0621685</v>
      </c>
      <c r="P365" s="11">
        <f t="shared" si="7"/>
        <v>717211393.7</v>
      </c>
      <c r="Q365" s="47">
        <f t="shared" si="8"/>
        <v>106351.8904</v>
      </c>
      <c r="R365" s="44">
        <f t="shared" si="3"/>
        <v>6743.757828</v>
      </c>
      <c r="S365" s="44">
        <f t="shared" si="4"/>
        <v>16.89901564</v>
      </c>
    </row>
    <row r="366">
      <c r="A366" s="52"/>
      <c r="B366" s="52"/>
      <c r="C366" s="52"/>
      <c r="D366" s="52"/>
      <c r="E366" s="52"/>
      <c r="F366" s="45">
        <f t="shared" si="5"/>
        <v>12.49304604</v>
      </c>
      <c r="G366" s="6">
        <f>config!$B$24</f>
        <v>800</v>
      </c>
      <c r="H366" s="6">
        <v>363.0</v>
      </c>
      <c r="I366" s="11">
        <v>2.0E8</v>
      </c>
      <c r="J366" s="11">
        <v>1.7E10</v>
      </c>
      <c r="K366" s="11">
        <v>1.7E10</v>
      </c>
      <c r="L366" s="11">
        <v>2.0E9</v>
      </c>
      <c r="M366" s="17">
        <f t="shared" si="1"/>
        <v>7813582675</v>
      </c>
      <c r="N366" s="11">
        <f t="shared" si="6"/>
        <v>20088654.11</v>
      </c>
      <c r="O366" s="44">
        <f t="shared" si="2"/>
        <v>388.9550108</v>
      </c>
      <c r="P366" s="11">
        <f t="shared" si="7"/>
        <v>742313792.4</v>
      </c>
      <c r="Q366" s="47">
        <f t="shared" si="8"/>
        <v>107947.1688</v>
      </c>
      <c r="R366" s="44">
        <f t="shared" si="3"/>
        <v>6876.639755</v>
      </c>
      <c r="S366" s="44">
        <f t="shared" si="4"/>
        <v>17.67978189</v>
      </c>
    </row>
    <row r="367">
      <c r="A367" s="52"/>
      <c r="B367" s="52"/>
      <c r="C367" s="52"/>
      <c r="D367" s="52"/>
      <c r="E367" s="52"/>
      <c r="F367" s="45">
        <f t="shared" si="5"/>
        <v>12.58049736</v>
      </c>
      <c r="G367" s="6">
        <f>config!$B$24</f>
        <v>800</v>
      </c>
      <c r="H367" s="6">
        <v>364.0</v>
      </c>
      <c r="I367" s="11">
        <v>2.0E8</v>
      </c>
      <c r="J367" s="11">
        <v>1.7E10</v>
      </c>
      <c r="K367" s="11">
        <v>1.7E10</v>
      </c>
      <c r="L367" s="11">
        <v>2.0E9</v>
      </c>
      <c r="M367" s="17">
        <f t="shared" si="1"/>
        <v>7813697295</v>
      </c>
      <c r="N367" s="11">
        <f t="shared" si="6"/>
        <v>20610959.11</v>
      </c>
      <c r="O367" s="44">
        <f t="shared" si="2"/>
        <v>379.1040122</v>
      </c>
      <c r="P367" s="11">
        <f t="shared" si="7"/>
        <v>768294775.2</v>
      </c>
      <c r="Q367" s="47">
        <f t="shared" si="8"/>
        <v>109566.3763</v>
      </c>
      <c r="R367" s="44">
        <f t="shared" si="3"/>
        <v>7012.140046</v>
      </c>
      <c r="S367" s="44">
        <f t="shared" si="4"/>
        <v>18.49661259</v>
      </c>
    </row>
    <row r="368">
      <c r="A368" s="52"/>
      <c r="B368" s="52"/>
      <c r="C368" s="52"/>
      <c r="D368" s="52"/>
      <c r="E368" s="52"/>
      <c r="F368" s="45">
        <f t="shared" si="5"/>
        <v>12.66856084</v>
      </c>
      <c r="G368" s="6">
        <f>config!$B$24</f>
        <v>800</v>
      </c>
      <c r="H368" s="6">
        <v>365.0</v>
      </c>
      <c r="I368" s="11">
        <v>2.0E8</v>
      </c>
      <c r="J368" s="11">
        <v>1.7E10</v>
      </c>
      <c r="K368" s="11">
        <v>1.7E10</v>
      </c>
      <c r="L368" s="11">
        <v>2.0E9</v>
      </c>
      <c r="M368" s="17">
        <f t="shared" si="1"/>
        <v>7813815583</v>
      </c>
      <c r="N368" s="11">
        <f t="shared" si="6"/>
        <v>21146844.05</v>
      </c>
      <c r="O368" s="44">
        <f t="shared" si="2"/>
        <v>369.5026815</v>
      </c>
      <c r="P368" s="11">
        <f t="shared" si="7"/>
        <v>795185092.3</v>
      </c>
      <c r="Q368" s="47">
        <f t="shared" si="8"/>
        <v>111209.872</v>
      </c>
      <c r="R368" s="44">
        <f t="shared" si="3"/>
        <v>7150.310293</v>
      </c>
      <c r="S368" s="44">
        <f t="shared" si="4"/>
        <v>19.35117294</v>
      </c>
    </row>
    <row r="369">
      <c r="A369" s="52"/>
      <c r="B369" s="52"/>
      <c r="C369" s="52"/>
      <c r="D369" s="52"/>
      <c r="E369" s="52"/>
      <c r="F369" s="45">
        <f t="shared" si="5"/>
        <v>12.75724077</v>
      </c>
      <c r="G369" s="6">
        <f>config!$B$24</f>
        <v>800</v>
      </c>
      <c r="H369" s="6">
        <v>366.0</v>
      </c>
      <c r="I369" s="11">
        <v>2.0E8</v>
      </c>
      <c r="J369" s="11">
        <v>1.7E10</v>
      </c>
      <c r="K369" s="11">
        <v>1.7E10</v>
      </c>
      <c r="L369" s="11">
        <v>2.0E9</v>
      </c>
      <c r="M369" s="17">
        <f t="shared" si="1"/>
        <v>7813937656</v>
      </c>
      <c r="N369" s="11">
        <f t="shared" si="6"/>
        <v>21696662</v>
      </c>
      <c r="O369" s="44">
        <f t="shared" si="2"/>
        <v>360.1446922</v>
      </c>
      <c r="P369" s="11">
        <f t="shared" si="7"/>
        <v>823016570.5</v>
      </c>
      <c r="Q369" s="47">
        <f t="shared" si="8"/>
        <v>112878.0201</v>
      </c>
      <c r="R369" s="44">
        <f t="shared" si="3"/>
        <v>7291.203107</v>
      </c>
      <c r="S369" s="44">
        <f t="shared" si="4"/>
        <v>20.24520496</v>
      </c>
    </row>
    <row r="370">
      <c r="A370" s="52"/>
      <c r="B370" s="52"/>
      <c r="C370" s="52"/>
      <c r="D370" s="52"/>
      <c r="E370" s="52"/>
      <c r="F370" s="45">
        <f t="shared" si="5"/>
        <v>12.84654145</v>
      </c>
      <c r="G370" s="6">
        <f>config!$B$24</f>
        <v>800</v>
      </c>
      <c r="H370" s="6">
        <v>367.0</v>
      </c>
      <c r="I370" s="11">
        <v>2.0E8</v>
      </c>
      <c r="J370" s="11">
        <v>1.7E10</v>
      </c>
      <c r="K370" s="11">
        <v>1.7E10</v>
      </c>
      <c r="L370" s="11">
        <v>2.0E9</v>
      </c>
      <c r="M370" s="17">
        <f t="shared" si="1"/>
        <v>7814063635</v>
      </c>
      <c r="N370" s="11">
        <f t="shared" si="6"/>
        <v>22260775.21</v>
      </c>
      <c r="O370" s="44">
        <f t="shared" si="2"/>
        <v>351.0238777</v>
      </c>
      <c r="P370" s="11">
        <f t="shared" si="7"/>
        <v>851822150.5</v>
      </c>
      <c r="Q370" s="47">
        <f t="shared" si="8"/>
        <v>114571.1904</v>
      </c>
      <c r="R370" s="44">
        <f t="shared" si="3"/>
        <v>7434.872134</v>
      </c>
      <c r="S370" s="44">
        <f t="shared" si="4"/>
        <v>21.18053103</v>
      </c>
    </row>
    <row r="371">
      <c r="A371" s="52"/>
      <c r="B371" s="52"/>
      <c r="C371" s="52"/>
      <c r="D371" s="52"/>
      <c r="E371" s="52"/>
      <c r="F371" s="45">
        <f t="shared" si="5"/>
        <v>12.93646724</v>
      </c>
      <c r="G371" s="6">
        <f>config!$B$24</f>
        <v>800</v>
      </c>
      <c r="H371" s="6">
        <v>368.0</v>
      </c>
      <c r="I371" s="11">
        <v>2.0E8</v>
      </c>
      <c r="J371" s="11">
        <v>1.7E10</v>
      </c>
      <c r="K371" s="11">
        <v>1.7E10</v>
      </c>
      <c r="L371" s="11">
        <v>2.0E9</v>
      </c>
      <c r="M371" s="17">
        <f t="shared" si="1"/>
        <v>7814193646</v>
      </c>
      <c r="N371" s="11">
        <f t="shared" si="6"/>
        <v>22839555.36</v>
      </c>
      <c r="O371" s="44">
        <f t="shared" si="2"/>
        <v>342.1342282</v>
      </c>
      <c r="P371" s="11">
        <f t="shared" si="7"/>
        <v>881635925.8</v>
      </c>
      <c r="Q371" s="47">
        <f t="shared" si="8"/>
        <v>116289.7582</v>
      </c>
      <c r="R371" s="44">
        <f t="shared" si="3"/>
        <v>7581.372077</v>
      </c>
      <c r="S371" s="44">
        <f t="shared" si="4"/>
        <v>22.15905762</v>
      </c>
    </row>
    <row r="372">
      <c r="A372" s="52"/>
      <c r="B372" s="52"/>
      <c r="C372" s="52"/>
      <c r="D372" s="52"/>
      <c r="E372" s="52"/>
      <c r="F372" s="45">
        <f t="shared" si="5"/>
        <v>13.02702251</v>
      </c>
      <c r="G372" s="6">
        <f>config!$B$24</f>
        <v>800</v>
      </c>
      <c r="H372" s="6">
        <v>369.0</v>
      </c>
      <c r="I372" s="11">
        <v>2.0E8</v>
      </c>
      <c r="J372" s="11">
        <v>1.7E10</v>
      </c>
      <c r="K372" s="11">
        <v>1.7E10</v>
      </c>
      <c r="L372" s="11">
        <v>2.0E9</v>
      </c>
      <c r="M372" s="17">
        <f t="shared" si="1"/>
        <v>7814327817</v>
      </c>
      <c r="N372" s="11">
        <f t="shared" si="6"/>
        <v>23433383.8</v>
      </c>
      <c r="O372" s="44">
        <f t="shared" si="2"/>
        <v>333.4698856</v>
      </c>
      <c r="P372" s="11">
        <f t="shared" si="7"/>
        <v>912493183.2</v>
      </c>
      <c r="Q372" s="47">
        <f t="shared" si="8"/>
        <v>118034.1046</v>
      </c>
      <c r="R372" s="44">
        <f t="shared" si="3"/>
        <v>7730.758719</v>
      </c>
      <c r="S372" s="44">
        <f t="shared" si="4"/>
        <v>23.18277917</v>
      </c>
    </row>
    <row r="373">
      <c r="A373" s="52"/>
      <c r="B373" s="52"/>
      <c r="C373" s="52"/>
      <c r="D373" s="52"/>
      <c r="E373" s="52"/>
      <c r="F373" s="45">
        <f t="shared" si="5"/>
        <v>13.11821167</v>
      </c>
      <c r="G373" s="6">
        <f>config!$B$24</f>
        <v>800</v>
      </c>
      <c r="H373" s="6">
        <v>370.0</v>
      </c>
      <c r="I373" s="11">
        <v>2.0E8</v>
      </c>
      <c r="J373" s="11">
        <v>1.7E10</v>
      </c>
      <c r="K373" s="11">
        <v>1.7E10</v>
      </c>
      <c r="L373" s="11">
        <v>2.0E9</v>
      </c>
      <c r="M373" s="17">
        <f t="shared" si="1"/>
        <v>7814466282</v>
      </c>
      <c r="N373" s="11">
        <f t="shared" si="6"/>
        <v>24042651.78</v>
      </c>
      <c r="O373" s="44">
        <f t="shared" si="2"/>
        <v>325.0251408</v>
      </c>
      <c r="P373" s="11">
        <f t="shared" si="7"/>
        <v>944430444.6</v>
      </c>
      <c r="Q373" s="47">
        <f t="shared" si="8"/>
        <v>119804.6162</v>
      </c>
      <c r="R373" s="44">
        <f t="shared" si="3"/>
        <v>7883.08894</v>
      </c>
      <c r="S373" s="44">
        <f t="shared" si="4"/>
        <v>24.25378209</v>
      </c>
    </row>
    <row r="374">
      <c r="A374" s="52"/>
      <c r="B374" s="52"/>
      <c r="C374" s="52"/>
      <c r="D374" s="52"/>
      <c r="E374" s="52"/>
      <c r="F374" s="45">
        <f t="shared" si="5"/>
        <v>13.21003915</v>
      </c>
      <c r="G374" s="6">
        <f>config!$B$24</f>
        <v>800</v>
      </c>
      <c r="H374" s="6">
        <v>371.0</v>
      </c>
      <c r="I374" s="11">
        <v>2.0E8</v>
      </c>
      <c r="J374" s="11">
        <v>1.7E10</v>
      </c>
      <c r="K374" s="11">
        <v>1.7E10</v>
      </c>
      <c r="L374" s="11">
        <v>2.0E9</v>
      </c>
      <c r="M374" s="17">
        <f t="shared" si="1"/>
        <v>7814609177</v>
      </c>
      <c r="N374" s="11">
        <f t="shared" si="6"/>
        <v>24667760.73</v>
      </c>
      <c r="O374" s="44">
        <f t="shared" si="2"/>
        <v>316.7944291</v>
      </c>
      <c r="P374" s="11">
        <f t="shared" si="7"/>
        <v>977485510.2</v>
      </c>
      <c r="Q374" s="47">
        <f t="shared" si="8"/>
        <v>121601.6854</v>
      </c>
      <c r="R374" s="44">
        <f t="shared" si="3"/>
        <v>8038.420742</v>
      </c>
      <c r="S374" s="44">
        <f t="shared" si="4"/>
        <v>25.37424905</v>
      </c>
    </row>
    <row r="375">
      <c r="A375" s="52"/>
      <c r="B375" s="52"/>
      <c r="C375" s="52"/>
      <c r="D375" s="52"/>
      <c r="E375" s="52"/>
      <c r="F375" s="45">
        <f t="shared" si="5"/>
        <v>13.30250943</v>
      </c>
      <c r="G375" s="6">
        <f>config!$B$24</f>
        <v>800</v>
      </c>
      <c r="H375" s="6">
        <v>372.0</v>
      </c>
      <c r="I375" s="11">
        <v>2.0E8</v>
      </c>
      <c r="J375" s="11">
        <v>1.7E10</v>
      </c>
      <c r="K375" s="11">
        <v>1.7E10</v>
      </c>
      <c r="L375" s="11">
        <v>2.0E9</v>
      </c>
      <c r="M375" s="17">
        <f t="shared" si="1"/>
        <v>7814756645</v>
      </c>
      <c r="N375" s="11">
        <f t="shared" si="6"/>
        <v>25309122.51</v>
      </c>
      <c r="O375" s="44">
        <f t="shared" si="2"/>
        <v>308.7723268</v>
      </c>
      <c r="P375" s="11">
        <f t="shared" si="7"/>
        <v>1011697503</v>
      </c>
      <c r="Q375" s="47">
        <f t="shared" si="8"/>
        <v>123425.7107</v>
      </c>
      <c r="R375" s="44">
        <f t="shared" si="3"/>
        <v>8196.813269</v>
      </c>
      <c r="S375" s="44">
        <f t="shared" si="4"/>
        <v>26.54646339</v>
      </c>
    </row>
    <row r="376">
      <c r="A376" s="52"/>
      <c r="B376" s="52"/>
      <c r="C376" s="52"/>
      <c r="D376" s="52"/>
      <c r="E376" s="52"/>
      <c r="F376" s="45">
        <f t="shared" si="5"/>
        <v>13.39562699</v>
      </c>
      <c r="G376" s="6">
        <f>config!$B$24</f>
        <v>800</v>
      </c>
      <c r="H376" s="6">
        <v>373.0</v>
      </c>
      <c r="I376" s="11">
        <v>2.0E8</v>
      </c>
      <c r="J376" s="11">
        <v>1.7E10</v>
      </c>
      <c r="K376" s="11">
        <v>1.7E10</v>
      </c>
      <c r="L376" s="11">
        <v>2.0E9</v>
      </c>
      <c r="M376" s="17">
        <f t="shared" si="1"/>
        <v>7814908832</v>
      </c>
      <c r="N376" s="11">
        <f t="shared" si="6"/>
        <v>25967159.69</v>
      </c>
      <c r="O376" s="44">
        <f t="shared" si="2"/>
        <v>300.9535477</v>
      </c>
      <c r="P376" s="11">
        <f t="shared" si="7"/>
        <v>1047106916</v>
      </c>
      <c r="Q376" s="47">
        <f t="shared" si="8"/>
        <v>125277.0963</v>
      </c>
      <c r="R376" s="44">
        <f t="shared" si="3"/>
        <v>8358.326831</v>
      </c>
      <c r="S376" s="44">
        <f t="shared" si="4"/>
        <v>27.77281376</v>
      </c>
    </row>
    <row r="377">
      <c r="A377" s="52"/>
      <c r="B377" s="52"/>
      <c r="C377" s="52"/>
      <c r="D377" s="52"/>
      <c r="E377" s="52"/>
      <c r="F377" s="45">
        <f t="shared" si="5"/>
        <v>13.48939638</v>
      </c>
      <c r="G377" s="6">
        <f>config!$B$24</f>
        <v>800</v>
      </c>
      <c r="H377" s="6">
        <v>374.0</v>
      </c>
      <c r="I377" s="11">
        <v>2.0E8</v>
      </c>
      <c r="J377" s="11">
        <v>1.7E10</v>
      </c>
      <c r="K377" s="11">
        <v>1.7E10</v>
      </c>
      <c r="L377" s="11">
        <v>2.0E9</v>
      </c>
      <c r="M377" s="17">
        <f t="shared" si="1"/>
        <v>7815065889</v>
      </c>
      <c r="N377" s="11">
        <f t="shared" si="6"/>
        <v>26642305.84</v>
      </c>
      <c r="O377" s="44">
        <f t="shared" si="2"/>
        <v>293.3329395</v>
      </c>
      <c r="P377" s="11">
        <f t="shared" si="7"/>
        <v>1083755658</v>
      </c>
      <c r="Q377" s="47">
        <f t="shared" si="8"/>
        <v>127156.2528</v>
      </c>
      <c r="R377" s="44">
        <f t="shared" si="3"/>
        <v>8523.022926</v>
      </c>
      <c r="S377" s="44">
        <f t="shared" si="4"/>
        <v>29.05579898</v>
      </c>
    </row>
    <row r="378">
      <c r="A378" s="52"/>
      <c r="B378" s="52"/>
      <c r="C378" s="52"/>
      <c r="D378" s="52"/>
      <c r="E378" s="52"/>
      <c r="F378" s="45">
        <f t="shared" si="5"/>
        <v>13.58382216</v>
      </c>
      <c r="G378" s="6">
        <f>config!$B$24</f>
        <v>800</v>
      </c>
      <c r="H378" s="6">
        <v>375.0</v>
      </c>
      <c r="I378" s="11">
        <v>2.0E8</v>
      </c>
      <c r="J378" s="11">
        <v>1.7E10</v>
      </c>
      <c r="K378" s="11">
        <v>1.7E10</v>
      </c>
      <c r="L378" s="11">
        <v>2.0E9</v>
      </c>
      <c r="M378" s="17">
        <f t="shared" si="1"/>
        <v>7815227972</v>
      </c>
      <c r="N378" s="11">
        <f t="shared" si="6"/>
        <v>27335005.8</v>
      </c>
      <c r="O378" s="44">
        <f t="shared" si="2"/>
        <v>285.9054807</v>
      </c>
      <c r="P378" s="11">
        <f t="shared" si="7"/>
        <v>1121687106</v>
      </c>
      <c r="Q378" s="47">
        <f t="shared" si="8"/>
        <v>129063.5966</v>
      </c>
      <c r="R378" s="44">
        <f t="shared" si="3"/>
        <v>8690.964264</v>
      </c>
      <c r="S378" s="44">
        <f t="shared" si="4"/>
        <v>30.3980331</v>
      </c>
    </row>
    <row r="379">
      <c r="A379" s="52"/>
      <c r="B379" s="52"/>
      <c r="C379" s="52"/>
      <c r="D379" s="52"/>
      <c r="E379" s="52"/>
      <c r="F379" s="45">
        <f t="shared" si="5"/>
        <v>13.67890891</v>
      </c>
      <c r="G379" s="6">
        <f>config!$B$24</f>
        <v>800</v>
      </c>
      <c r="H379" s="6">
        <v>376.0</v>
      </c>
      <c r="I379" s="11">
        <v>2.0E8</v>
      </c>
      <c r="J379" s="11">
        <v>1.7E10</v>
      </c>
      <c r="K379" s="11">
        <v>1.7E10</v>
      </c>
      <c r="L379" s="11">
        <v>2.0E9</v>
      </c>
      <c r="M379" s="17">
        <f t="shared" si="1"/>
        <v>7815395241</v>
      </c>
      <c r="N379" s="11">
        <f t="shared" si="6"/>
        <v>28045715.95</v>
      </c>
      <c r="O379" s="44">
        <f t="shared" si="2"/>
        <v>278.6662767</v>
      </c>
      <c r="P379" s="11">
        <f t="shared" si="7"/>
        <v>1160946154</v>
      </c>
      <c r="Q379" s="47">
        <f t="shared" si="8"/>
        <v>130999.5505</v>
      </c>
      <c r="R379" s="44">
        <f t="shared" si="3"/>
        <v>8862.214792</v>
      </c>
      <c r="S379" s="44">
        <f t="shared" si="4"/>
        <v>31.80225069</v>
      </c>
    </row>
    <row r="380">
      <c r="A380" s="52"/>
      <c r="B380" s="52"/>
      <c r="C380" s="52"/>
      <c r="D380" s="52"/>
      <c r="E380" s="52"/>
      <c r="F380" s="45">
        <f t="shared" si="5"/>
        <v>13.77466127</v>
      </c>
      <c r="G380" s="6">
        <f>config!$B$24</f>
        <v>800</v>
      </c>
      <c r="H380" s="6">
        <v>377.0</v>
      </c>
      <c r="I380" s="11">
        <v>2.0E8</v>
      </c>
      <c r="J380" s="11">
        <v>1.7E10</v>
      </c>
      <c r="K380" s="11">
        <v>1.7E10</v>
      </c>
      <c r="L380" s="11">
        <v>2.0E9</v>
      </c>
      <c r="M380" s="17">
        <f t="shared" si="1"/>
        <v>7815567864</v>
      </c>
      <c r="N380" s="11">
        <f t="shared" si="6"/>
        <v>28774904.56</v>
      </c>
      <c r="O380" s="44">
        <f t="shared" si="2"/>
        <v>271.6105573</v>
      </c>
      <c r="P380" s="11">
        <f t="shared" si="7"/>
        <v>1201579270</v>
      </c>
      <c r="Q380" s="47">
        <f t="shared" si="8"/>
        <v>132964.5438</v>
      </c>
      <c r="R380" s="44">
        <f t="shared" si="3"/>
        <v>9036.839714</v>
      </c>
      <c r="S380" s="44">
        <f t="shared" si="4"/>
        <v>33.27131244</v>
      </c>
    </row>
    <row r="381">
      <c r="A381" s="52"/>
      <c r="B381" s="52"/>
      <c r="C381" s="52"/>
      <c r="D381" s="52"/>
      <c r="E381" s="52"/>
      <c r="F381" s="45">
        <f t="shared" si="5"/>
        <v>13.8710839</v>
      </c>
      <c r="G381" s="6">
        <f>config!$B$24</f>
        <v>800</v>
      </c>
      <c r="H381" s="6">
        <v>378.0</v>
      </c>
      <c r="I381" s="11">
        <v>2.0E8</v>
      </c>
      <c r="J381" s="11">
        <v>1.7E10</v>
      </c>
      <c r="K381" s="11">
        <v>1.7E10</v>
      </c>
      <c r="L381" s="11">
        <v>2.0E9</v>
      </c>
      <c r="M381" s="17">
        <f t="shared" si="1"/>
        <v>7815746010</v>
      </c>
      <c r="N381" s="11">
        <f t="shared" si="6"/>
        <v>29523052.08</v>
      </c>
      <c r="O381" s="44">
        <f t="shared" si="2"/>
        <v>264.7336728</v>
      </c>
      <c r="P381" s="11">
        <f t="shared" si="7"/>
        <v>1243634544</v>
      </c>
      <c r="Q381" s="47">
        <f t="shared" si="8"/>
        <v>134959.0119</v>
      </c>
      <c r="R381" s="44">
        <f t="shared" si="3"/>
        <v>9214.905521</v>
      </c>
      <c r="S381" s="44">
        <f t="shared" si="4"/>
        <v>34.80821092</v>
      </c>
    </row>
    <row r="382">
      <c r="A382" s="52"/>
      <c r="B382" s="52"/>
      <c r="C382" s="52"/>
      <c r="D382" s="52"/>
      <c r="E382" s="52"/>
      <c r="F382" s="45">
        <f t="shared" si="5"/>
        <v>13.96818149</v>
      </c>
      <c r="G382" s="6">
        <f>config!$B$24</f>
        <v>800</v>
      </c>
      <c r="H382" s="6">
        <v>379.0</v>
      </c>
      <c r="I382" s="11">
        <v>2.0E8</v>
      </c>
      <c r="J382" s="11">
        <v>1.7E10</v>
      </c>
      <c r="K382" s="11">
        <v>1.7E10</v>
      </c>
      <c r="L382" s="11">
        <v>2.0E9</v>
      </c>
      <c r="M382" s="17">
        <f t="shared" si="1"/>
        <v>7815929856</v>
      </c>
      <c r="N382" s="11">
        <f t="shared" si="6"/>
        <v>30290651.43</v>
      </c>
      <c r="O382" s="44">
        <f t="shared" si="2"/>
        <v>258.0310916</v>
      </c>
      <c r="P382" s="11">
        <f t="shared" si="7"/>
        <v>1287161753</v>
      </c>
      <c r="Q382" s="47">
        <f t="shared" si="8"/>
        <v>136983.3971</v>
      </c>
      <c r="R382" s="44">
        <f t="shared" si="3"/>
        <v>9396.480014</v>
      </c>
      <c r="S382" s="44">
        <f t="shared" si="4"/>
        <v>36.41607666</v>
      </c>
    </row>
    <row r="383">
      <c r="A383" s="52"/>
      <c r="B383" s="52"/>
      <c r="C383" s="52"/>
      <c r="D383" s="52"/>
      <c r="E383" s="52"/>
      <c r="F383" s="45">
        <f t="shared" si="5"/>
        <v>14.06595876</v>
      </c>
      <c r="G383" s="6">
        <f>config!$B$24</f>
        <v>800</v>
      </c>
      <c r="H383" s="6">
        <v>380.0</v>
      </c>
      <c r="I383" s="11">
        <v>2.0E8</v>
      </c>
      <c r="J383" s="11">
        <v>1.7E10</v>
      </c>
      <c r="K383" s="11">
        <v>1.7E10</v>
      </c>
      <c r="L383" s="11">
        <v>2.0E9</v>
      </c>
      <c r="M383" s="17">
        <f t="shared" si="1"/>
        <v>7816119586</v>
      </c>
      <c r="N383" s="11">
        <f t="shared" si="6"/>
        <v>31078208.37</v>
      </c>
      <c r="O383" s="44">
        <f t="shared" si="2"/>
        <v>251.498397</v>
      </c>
      <c r="P383" s="11">
        <f t="shared" si="7"/>
        <v>1332212415</v>
      </c>
      <c r="Q383" s="47">
        <f t="shared" si="8"/>
        <v>139038.1481</v>
      </c>
      <c r="R383" s="44">
        <f t="shared" si="3"/>
        <v>9581.632329</v>
      </c>
      <c r="S383" s="44">
        <f t="shared" si="4"/>
        <v>38.0981845</v>
      </c>
    </row>
    <row r="384">
      <c r="A384" s="52"/>
      <c r="B384" s="52"/>
      <c r="C384" s="52"/>
      <c r="D384" s="52"/>
      <c r="E384" s="52"/>
      <c r="F384" s="45">
        <f t="shared" si="5"/>
        <v>14.16442047</v>
      </c>
      <c r="G384" s="6">
        <f>config!$B$24</f>
        <v>800</v>
      </c>
      <c r="H384" s="6">
        <v>381.0</v>
      </c>
      <c r="I384" s="11">
        <v>2.0E8</v>
      </c>
      <c r="J384" s="11">
        <v>1.7E10</v>
      </c>
      <c r="K384" s="11">
        <v>1.7E10</v>
      </c>
      <c r="L384" s="11">
        <v>2.0E9</v>
      </c>
      <c r="M384" s="17">
        <f t="shared" si="1"/>
        <v>7816315387</v>
      </c>
      <c r="N384" s="11">
        <f t="shared" si="6"/>
        <v>31886241.79</v>
      </c>
      <c r="O384" s="44">
        <f t="shared" si="2"/>
        <v>245.1312839</v>
      </c>
      <c r="P384" s="11">
        <f t="shared" si="7"/>
        <v>1378839849</v>
      </c>
      <c r="Q384" s="47">
        <f t="shared" si="8"/>
        <v>141123.7203</v>
      </c>
      <c r="R384" s="44">
        <f t="shared" si="3"/>
        <v>9770.432966</v>
      </c>
      <c r="S384" s="44">
        <f t="shared" si="4"/>
        <v>39.85796024</v>
      </c>
    </row>
    <row r="385">
      <c r="A385" s="52"/>
      <c r="B385" s="52"/>
      <c r="C385" s="52"/>
      <c r="D385" s="52"/>
      <c r="E385" s="52"/>
      <c r="F385" s="45">
        <f t="shared" si="5"/>
        <v>14.26357142</v>
      </c>
      <c r="G385" s="6">
        <f>config!$B$24</f>
        <v>800</v>
      </c>
      <c r="H385" s="6">
        <v>382.0</v>
      </c>
      <c r="I385" s="11">
        <v>2.0E8</v>
      </c>
      <c r="J385" s="11">
        <v>1.7E10</v>
      </c>
      <c r="K385" s="11">
        <v>1.7E10</v>
      </c>
      <c r="L385" s="11">
        <v>2.0E9</v>
      </c>
      <c r="M385" s="17">
        <f t="shared" si="1"/>
        <v>7816517454</v>
      </c>
      <c r="N385" s="11">
        <f t="shared" si="6"/>
        <v>32715284.08</v>
      </c>
      <c r="O385" s="44">
        <f t="shared" si="2"/>
        <v>238.9255565</v>
      </c>
      <c r="P385" s="11">
        <f t="shared" si="7"/>
        <v>1427099244</v>
      </c>
      <c r="Q385" s="47">
        <f t="shared" si="8"/>
        <v>143240.5761</v>
      </c>
      <c r="R385" s="44">
        <f t="shared" si="3"/>
        <v>9962.953813</v>
      </c>
      <c r="S385" s="44">
        <f t="shared" si="4"/>
        <v>41.69898758</v>
      </c>
    </row>
    <row r="386">
      <c r="A386" s="52"/>
      <c r="B386" s="52"/>
      <c r="C386" s="52"/>
      <c r="D386" s="52"/>
      <c r="E386" s="52"/>
      <c r="F386" s="45">
        <f t="shared" si="5"/>
        <v>14.36341642</v>
      </c>
      <c r="G386" s="6">
        <f>config!$B$24</f>
        <v>800</v>
      </c>
      <c r="H386" s="6">
        <v>383.0</v>
      </c>
      <c r="I386" s="11">
        <v>2.0E8</v>
      </c>
      <c r="J386" s="11">
        <v>1.7E10</v>
      </c>
      <c r="K386" s="11">
        <v>1.7E10</v>
      </c>
      <c r="L386" s="11">
        <v>2.0E9</v>
      </c>
      <c r="M386" s="17">
        <f t="shared" si="1"/>
        <v>7816725987</v>
      </c>
      <c r="N386" s="11">
        <f t="shared" si="6"/>
        <v>33565881.46</v>
      </c>
      <c r="O386" s="44">
        <f t="shared" si="2"/>
        <v>232.8771254</v>
      </c>
      <c r="P386" s="11">
        <f t="shared" si="7"/>
        <v>1477047717</v>
      </c>
      <c r="Q386" s="47">
        <f t="shared" si="8"/>
        <v>145389.1847</v>
      </c>
      <c r="R386" s="44">
        <f t="shared" si="3"/>
        <v>10159.26817</v>
      </c>
      <c r="S386" s="44">
        <f t="shared" si="4"/>
        <v>43.62501536</v>
      </c>
    </row>
    <row r="387">
      <c r="A387" s="52"/>
      <c r="B387" s="52"/>
      <c r="C387" s="52"/>
      <c r="D387" s="52"/>
      <c r="E387" s="52"/>
      <c r="F387" s="45">
        <f t="shared" si="5"/>
        <v>14.46396033</v>
      </c>
      <c r="G387" s="6">
        <f>config!$B$24</f>
        <v>800</v>
      </c>
      <c r="H387" s="6">
        <v>384.0</v>
      </c>
      <c r="I387" s="11">
        <v>2.0E8</v>
      </c>
      <c r="J387" s="11">
        <v>1.7E10</v>
      </c>
      <c r="K387" s="11">
        <v>1.7E10</v>
      </c>
      <c r="L387" s="11">
        <v>2.0E9</v>
      </c>
      <c r="M387" s="17">
        <f t="shared" si="1"/>
        <v>7816941193</v>
      </c>
      <c r="N387" s="11">
        <f t="shared" si="6"/>
        <v>34438594.38</v>
      </c>
      <c r="O387" s="44">
        <f t="shared" si="2"/>
        <v>226.9820047</v>
      </c>
      <c r="P387" s="11">
        <f t="shared" si="7"/>
        <v>1528744388</v>
      </c>
      <c r="Q387" s="47">
        <f t="shared" si="8"/>
        <v>147570.0225</v>
      </c>
      <c r="R387" s="44">
        <f t="shared" si="3"/>
        <v>10359.4508</v>
      </c>
      <c r="S387" s="44">
        <f t="shared" si="4"/>
        <v>45.6399652</v>
      </c>
    </row>
    <row r="388">
      <c r="A388" s="52"/>
      <c r="B388" s="52"/>
      <c r="C388" s="52"/>
      <c r="D388" s="52"/>
      <c r="E388" s="52"/>
      <c r="F388" s="45">
        <f t="shared" si="5"/>
        <v>14.56520805</v>
      </c>
      <c r="G388" s="6">
        <f>config!$B$24</f>
        <v>800</v>
      </c>
      <c r="H388" s="6">
        <v>385.0</v>
      </c>
      <c r="I388" s="11">
        <v>2.0E8</v>
      </c>
      <c r="J388" s="11">
        <v>1.7E10</v>
      </c>
      <c r="K388" s="11">
        <v>1.7E10</v>
      </c>
      <c r="L388" s="11">
        <v>2.0E9</v>
      </c>
      <c r="M388" s="17">
        <f t="shared" si="1"/>
        <v>7817163285</v>
      </c>
      <c r="N388" s="11">
        <f t="shared" si="6"/>
        <v>35333997.83</v>
      </c>
      <c r="O388" s="44">
        <f t="shared" si="2"/>
        <v>221.2363096</v>
      </c>
      <c r="P388" s="11">
        <f t="shared" si="7"/>
        <v>1582250441</v>
      </c>
      <c r="Q388" s="47">
        <f t="shared" si="8"/>
        <v>149783.5729</v>
      </c>
      <c r="R388" s="44">
        <f t="shared" si="3"/>
        <v>10563.57791</v>
      </c>
      <c r="S388" s="44">
        <f t="shared" si="4"/>
        <v>47.74793941</v>
      </c>
    </row>
    <row r="389">
      <c r="A389" s="52"/>
      <c r="B389" s="52"/>
      <c r="C389" s="52"/>
      <c r="D389" s="52"/>
      <c r="E389" s="52"/>
      <c r="F389" s="45">
        <f t="shared" si="5"/>
        <v>14.66716451</v>
      </c>
      <c r="G389" s="6">
        <f>config!$B$24</f>
        <v>800</v>
      </c>
      <c r="H389" s="6">
        <v>386.0</v>
      </c>
      <c r="I389" s="11">
        <v>2.0E8</v>
      </c>
      <c r="J389" s="11">
        <v>1.7E10</v>
      </c>
      <c r="K389" s="11">
        <v>1.7E10</v>
      </c>
      <c r="L389" s="11">
        <v>2.0E9</v>
      </c>
      <c r="M389" s="17">
        <f t="shared" si="1"/>
        <v>7817392485</v>
      </c>
      <c r="N389" s="11">
        <f t="shared" si="6"/>
        <v>36252681.78</v>
      </c>
      <c r="O389" s="44">
        <f t="shared" si="2"/>
        <v>215.6362537</v>
      </c>
      <c r="P389" s="11">
        <f t="shared" si="7"/>
        <v>1637629207</v>
      </c>
      <c r="Q389" s="47">
        <f t="shared" si="8"/>
        <v>152030.3264</v>
      </c>
      <c r="R389" s="44">
        <f t="shared" si="3"/>
        <v>10771.72723</v>
      </c>
      <c r="S389" s="44">
        <f t="shared" si="4"/>
        <v>49.9532293</v>
      </c>
    </row>
    <row r="390">
      <c r="A390" s="52"/>
      <c r="B390" s="52"/>
      <c r="C390" s="52"/>
      <c r="D390" s="52"/>
      <c r="E390" s="52"/>
      <c r="F390" s="45">
        <f t="shared" si="5"/>
        <v>14.76983466</v>
      </c>
      <c r="G390" s="6">
        <f>config!$B$24</f>
        <v>800</v>
      </c>
      <c r="H390" s="6">
        <v>387.0</v>
      </c>
      <c r="I390" s="11">
        <v>2.0E8</v>
      </c>
      <c r="J390" s="11">
        <v>1.7E10</v>
      </c>
      <c r="K390" s="11">
        <v>1.7E10</v>
      </c>
      <c r="L390" s="11">
        <v>2.0E9</v>
      </c>
      <c r="M390" s="17">
        <f t="shared" si="1"/>
        <v>7817629019</v>
      </c>
      <c r="N390" s="11">
        <f t="shared" si="6"/>
        <v>37195251.5</v>
      </c>
      <c r="O390" s="44">
        <f t="shared" si="2"/>
        <v>210.1781465</v>
      </c>
      <c r="P390" s="11">
        <f t="shared" si="7"/>
        <v>1694946229</v>
      </c>
      <c r="Q390" s="47">
        <f t="shared" si="8"/>
        <v>154310.7813</v>
      </c>
      <c r="R390" s="44">
        <f t="shared" si="3"/>
        <v>10983.97801</v>
      </c>
      <c r="S390" s="44">
        <f t="shared" si="4"/>
        <v>52.26032389</v>
      </c>
    </row>
    <row r="391">
      <c r="A391" s="52"/>
      <c r="B391" s="52"/>
      <c r="C391" s="52"/>
      <c r="D391" s="52"/>
      <c r="E391" s="52"/>
      <c r="F391" s="45">
        <f t="shared" si="5"/>
        <v>14.8732235</v>
      </c>
      <c r="G391" s="6">
        <f>config!$B$24</f>
        <v>800</v>
      </c>
      <c r="H391" s="6">
        <v>388.0</v>
      </c>
      <c r="I391" s="11">
        <v>2.0E8</v>
      </c>
      <c r="J391" s="11">
        <v>1.7E10</v>
      </c>
      <c r="K391" s="11">
        <v>1.7E10</v>
      </c>
      <c r="L391" s="11">
        <v>2.0E9</v>
      </c>
      <c r="M391" s="17">
        <f t="shared" si="1"/>
        <v>7817873122</v>
      </c>
      <c r="N391" s="11">
        <f t="shared" si="6"/>
        <v>38162328.04</v>
      </c>
      <c r="O391" s="44">
        <f t="shared" si="2"/>
        <v>204.8583911</v>
      </c>
      <c r="P391" s="11">
        <f t="shared" si="7"/>
        <v>1754269347</v>
      </c>
      <c r="Q391" s="47">
        <f t="shared" si="8"/>
        <v>156625.4431</v>
      </c>
      <c r="R391" s="44">
        <f t="shared" si="3"/>
        <v>11200.41107</v>
      </c>
      <c r="S391" s="44">
        <f t="shared" si="4"/>
        <v>54.67391897</v>
      </c>
    </row>
    <row r="392">
      <c r="A392" s="52"/>
      <c r="B392" s="52"/>
      <c r="C392" s="52"/>
      <c r="D392" s="52"/>
      <c r="E392" s="52"/>
      <c r="F392" s="45">
        <f t="shared" si="5"/>
        <v>14.97733607</v>
      </c>
      <c r="G392" s="6">
        <f>config!$B$24</f>
        <v>800</v>
      </c>
      <c r="H392" s="6">
        <v>389.0</v>
      </c>
      <c r="I392" s="11">
        <v>2.0E8</v>
      </c>
      <c r="J392" s="11">
        <v>1.7E10</v>
      </c>
      <c r="K392" s="11">
        <v>1.7E10</v>
      </c>
      <c r="L392" s="11">
        <v>2.0E9</v>
      </c>
      <c r="M392" s="17">
        <f t="shared" si="1"/>
        <v>7818125036</v>
      </c>
      <c r="N392" s="11">
        <f t="shared" si="6"/>
        <v>39154548.57</v>
      </c>
      <c r="O392" s="44">
        <f t="shared" si="2"/>
        <v>199.6734817</v>
      </c>
      <c r="P392" s="11">
        <f t="shared" si="7"/>
        <v>1815668774</v>
      </c>
      <c r="Q392" s="47">
        <f t="shared" si="8"/>
        <v>158974.8247</v>
      </c>
      <c r="R392" s="44">
        <f t="shared" si="3"/>
        <v>11421.10883</v>
      </c>
      <c r="S392" s="44">
        <f t="shared" si="4"/>
        <v>57.19892663</v>
      </c>
    </row>
    <row r="393">
      <c r="A393" s="52"/>
      <c r="B393" s="52"/>
      <c r="C393" s="52"/>
      <c r="D393" s="52"/>
      <c r="E393" s="52"/>
      <c r="F393" s="45">
        <f t="shared" si="5"/>
        <v>15.08217742</v>
      </c>
      <c r="G393" s="6">
        <f>config!$B$24</f>
        <v>800</v>
      </c>
      <c r="H393" s="6">
        <v>390.0</v>
      </c>
      <c r="I393" s="11">
        <v>2.0E8</v>
      </c>
      <c r="J393" s="11">
        <v>1.7E10</v>
      </c>
      <c r="K393" s="11">
        <v>1.7E10</v>
      </c>
      <c r="L393" s="11">
        <v>2.0E9</v>
      </c>
      <c r="M393" s="17">
        <f t="shared" si="1"/>
        <v>7818385012</v>
      </c>
      <c r="N393" s="11">
        <f t="shared" si="6"/>
        <v>40172566.84</v>
      </c>
      <c r="O393" s="44">
        <f t="shared" si="2"/>
        <v>194.6200014</v>
      </c>
      <c r="P393" s="11">
        <f t="shared" si="7"/>
        <v>1879217181</v>
      </c>
      <c r="Q393" s="47">
        <f t="shared" si="8"/>
        <v>161359.4471</v>
      </c>
      <c r="R393" s="44">
        <f t="shared" si="3"/>
        <v>11646.15531</v>
      </c>
      <c r="S393" s="44">
        <f t="shared" si="4"/>
        <v>59.84048518</v>
      </c>
    </row>
    <row r="394">
      <c r="A394" s="52"/>
      <c r="B394" s="52"/>
      <c r="C394" s="52"/>
      <c r="D394" s="52"/>
      <c r="E394" s="52"/>
      <c r="F394" s="45">
        <f t="shared" si="5"/>
        <v>15.18775266</v>
      </c>
      <c r="G394" s="6">
        <f>config!$B$24</f>
        <v>800</v>
      </c>
      <c r="H394" s="6">
        <v>391.0</v>
      </c>
      <c r="I394" s="11">
        <v>2.0E8</v>
      </c>
      <c r="J394" s="11">
        <v>1.7E10</v>
      </c>
      <c r="K394" s="11">
        <v>1.7E10</v>
      </c>
      <c r="L394" s="11">
        <v>2.0E9</v>
      </c>
      <c r="M394" s="17">
        <f t="shared" si="1"/>
        <v>7818653307</v>
      </c>
      <c r="N394" s="11">
        <f t="shared" si="6"/>
        <v>41217053.57</v>
      </c>
      <c r="O394" s="44">
        <f t="shared" si="2"/>
        <v>189.6946198</v>
      </c>
      <c r="P394" s="11">
        <f t="shared" si="7"/>
        <v>1944989782</v>
      </c>
      <c r="Q394" s="47">
        <f t="shared" si="8"/>
        <v>163779.8388</v>
      </c>
      <c r="R394" s="44">
        <f t="shared" si="3"/>
        <v>11875.6362</v>
      </c>
      <c r="S394" s="44">
        <f t="shared" si="4"/>
        <v>62.60396954</v>
      </c>
    </row>
    <row r="395">
      <c r="A395" s="52"/>
      <c r="B395" s="52"/>
      <c r="C395" s="52"/>
      <c r="D395" s="52"/>
      <c r="E395" s="52"/>
      <c r="F395" s="45">
        <f t="shared" si="5"/>
        <v>15.29406693</v>
      </c>
      <c r="G395" s="6">
        <f>config!$B$24</f>
        <v>800</v>
      </c>
      <c r="H395" s="6">
        <v>392.0</v>
      </c>
      <c r="I395" s="11">
        <v>2.0E8</v>
      </c>
      <c r="J395" s="11">
        <v>1.7E10</v>
      </c>
      <c r="K395" s="11">
        <v>1.7E10</v>
      </c>
      <c r="L395" s="11">
        <v>2.0E9</v>
      </c>
      <c r="M395" s="17">
        <f t="shared" si="1"/>
        <v>7818930187</v>
      </c>
      <c r="N395" s="11">
        <f t="shared" si="6"/>
        <v>42288696.97</v>
      </c>
      <c r="O395" s="44">
        <f t="shared" si="2"/>
        <v>184.894091</v>
      </c>
      <c r="P395" s="11">
        <f t="shared" si="7"/>
        <v>2013064425</v>
      </c>
      <c r="Q395" s="47">
        <f t="shared" si="8"/>
        <v>166236.5364</v>
      </c>
      <c r="R395" s="44">
        <f t="shared" si="3"/>
        <v>12109.63888</v>
      </c>
      <c r="S395" s="44">
        <f t="shared" si="4"/>
        <v>65.49500212</v>
      </c>
    </row>
    <row r="396">
      <c r="A396" s="52"/>
      <c r="B396" s="52"/>
      <c r="C396" s="52"/>
      <c r="D396" s="52"/>
      <c r="E396" s="52"/>
      <c r="F396" s="45">
        <f t="shared" si="5"/>
        <v>15.4011254</v>
      </c>
      <c r="G396" s="6">
        <f>config!$B$24</f>
        <v>800</v>
      </c>
      <c r="H396" s="6">
        <v>393.0</v>
      </c>
      <c r="I396" s="11">
        <v>2.0E8</v>
      </c>
      <c r="J396" s="11">
        <v>1.7E10</v>
      </c>
      <c r="K396" s="11">
        <v>1.7E10</v>
      </c>
      <c r="L396" s="11">
        <v>2.0E9</v>
      </c>
      <c r="M396" s="17">
        <f t="shared" si="1"/>
        <v>7819215927</v>
      </c>
      <c r="N396" s="11">
        <f t="shared" si="6"/>
        <v>43388203.09</v>
      </c>
      <c r="O396" s="44">
        <f t="shared" si="2"/>
        <v>180.2152514</v>
      </c>
      <c r="P396" s="11">
        <f t="shared" si="7"/>
        <v>2083521680</v>
      </c>
      <c r="Q396" s="47">
        <f t="shared" si="8"/>
        <v>168730.0844</v>
      </c>
      <c r="R396" s="44">
        <f t="shared" si="3"/>
        <v>12348.25246</v>
      </c>
      <c r="S396" s="44">
        <f t="shared" si="4"/>
        <v>68.51946415</v>
      </c>
    </row>
    <row r="397">
      <c r="A397" s="52"/>
      <c r="B397" s="52"/>
      <c r="C397" s="52"/>
      <c r="D397" s="52"/>
      <c r="E397" s="52"/>
      <c r="F397" s="45">
        <f t="shared" si="5"/>
        <v>15.50893328</v>
      </c>
      <c r="G397" s="6">
        <f>config!$B$24</f>
        <v>800</v>
      </c>
      <c r="H397" s="6">
        <v>394.0</v>
      </c>
      <c r="I397" s="11">
        <v>2.0E8</v>
      </c>
      <c r="J397" s="11">
        <v>1.7E10</v>
      </c>
      <c r="K397" s="11">
        <v>1.7E10</v>
      </c>
      <c r="L397" s="11">
        <v>2.0E9</v>
      </c>
      <c r="M397" s="17">
        <f t="shared" si="1"/>
        <v>7819510811</v>
      </c>
      <c r="N397" s="11">
        <f t="shared" si="6"/>
        <v>44516296.37</v>
      </c>
      <c r="O397" s="44">
        <f t="shared" si="2"/>
        <v>175.6550174</v>
      </c>
      <c r="P397" s="11">
        <f t="shared" si="7"/>
        <v>2156444938</v>
      </c>
      <c r="Q397" s="47">
        <f t="shared" si="8"/>
        <v>171261.0357</v>
      </c>
      <c r="R397" s="44">
        <f t="shared" si="3"/>
        <v>12591.56778</v>
      </c>
      <c r="S397" s="44">
        <f t="shared" si="4"/>
        <v>71.68350763</v>
      </c>
    </row>
    <row r="398">
      <c r="A398" s="52"/>
      <c r="B398" s="52"/>
      <c r="C398" s="52"/>
      <c r="D398" s="52"/>
      <c r="E398" s="52"/>
      <c r="F398" s="45">
        <f t="shared" si="5"/>
        <v>15.61749581</v>
      </c>
      <c r="G398" s="6">
        <f>config!$B$24</f>
        <v>800</v>
      </c>
      <c r="H398" s="6">
        <v>395.0</v>
      </c>
      <c r="I398" s="11">
        <v>2.0E8</v>
      </c>
      <c r="J398" s="11">
        <v>1.7E10</v>
      </c>
      <c r="K398" s="11">
        <v>1.7E10</v>
      </c>
      <c r="L398" s="11">
        <v>2.0E9</v>
      </c>
      <c r="M398" s="17">
        <f t="shared" si="1"/>
        <v>7819815132</v>
      </c>
      <c r="N398" s="11">
        <f t="shared" si="6"/>
        <v>45673720.07</v>
      </c>
      <c r="O398" s="44">
        <f t="shared" si="2"/>
        <v>171.2103835</v>
      </c>
      <c r="P398" s="11">
        <f t="shared" si="7"/>
        <v>2231920511</v>
      </c>
      <c r="Q398" s="47">
        <f t="shared" si="8"/>
        <v>173829.9512</v>
      </c>
      <c r="R398" s="44">
        <f t="shared" si="3"/>
        <v>12839.67749</v>
      </c>
      <c r="S398" s="44">
        <f t="shared" si="4"/>
        <v>74.99356769</v>
      </c>
    </row>
    <row r="399">
      <c r="A399" s="52"/>
      <c r="B399" s="52"/>
      <c r="C399" s="52"/>
      <c r="D399" s="52"/>
      <c r="E399" s="52"/>
      <c r="F399" s="45">
        <f t="shared" si="5"/>
        <v>15.72681828</v>
      </c>
      <c r="G399" s="6">
        <f>config!$B$24</f>
        <v>800</v>
      </c>
      <c r="H399" s="6">
        <v>396.0</v>
      </c>
      <c r="I399" s="11">
        <v>2.0E8</v>
      </c>
      <c r="J399" s="11">
        <v>1.7E10</v>
      </c>
      <c r="K399" s="11">
        <v>1.7E10</v>
      </c>
      <c r="L399" s="11">
        <v>2.0E9</v>
      </c>
      <c r="M399" s="17">
        <f t="shared" si="1"/>
        <v>7820129190</v>
      </c>
      <c r="N399" s="11">
        <f t="shared" si="6"/>
        <v>46861236.79</v>
      </c>
      <c r="O399" s="44">
        <f t="shared" si="2"/>
        <v>166.8784207</v>
      </c>
      <c r="P399" s="11">
        <f t="shared" si="7"/>
        <v>2310037729</v>
      </c>
      <c r="Q399" s="47">
        <f t="shared" si="8"/>
        <v>176437.4005</v>
      </c>
      <c r="R399" s="44">
        <f t="shared" si="3"/>
        <v>13092.67606</v>
      </c>
      <c r="S399" s="44">
        <f t="shared" si="4"/>
        <v>78.45637561</v>
      </c>
    </row>
    <row r="400">
      <c r="A400" s="52"/>
      <c r="B400" s="52"/>
      <c r="C400" s="52"/>
      <c r="D400" s="52"/>
      <c r="E400" s="52"/>
      <c r="F400" s="45">
        <f t="shared" si="5"/>
        <v>15.83690601</v>
      </c>
      <c r="G400" s="6">
        <f>config!$B$24</f>
        <v>800</v>
      </c>
      <c r="H400" s="6">
        <v>397.0</v>
      </c>
      <c r="I400" s="11">
        <v>2.0E8</v>
      </c>
      <c r="J400" s="11">
        <v>1.7E10</v>
      </c>
      <c r="K400" s="11">
        <v>1.7E10</v>
      </c>
      <c r="L400" s="11">
        <v>2.0E9</v>
      </c>
      <c r="M400" s="17">
        <f t="shared" si="1"/>
        <v>7820453299</v>
      </c>
      <c r="N400" s="11">
        <f t="shared" si="6"/>
        <v>48079628.95</v>
      </c>
      <c r="O400" s="44">
        <f t="shared" si="2"/>
        <v>162.656274</v>
      </c>
      <c r="P400" s="11">
        <f t="shared" si="7"/>
        <v>2390889050</v>
      </c>
      <c r="Q400" s="47">
        <f t="shared" si="8"/>
        <v>179083.9615</v>
      </c>
      <c r="R400" s="44">
        <f t="shared" si="3"/>
        <v>13350.65982</v>
      </c>
      <c r="S400" s="44">
        <f t="shared" si="4"/>
        <v>82.07897241</v>
      </c>
    </row>
    <row r="401">
      <c r="A401" s="52"/>
      <c r="B401" s="52"/>
      <c r="C401" s="52"/>
      <c r="D401" s="52"/>
      <c r="E401" s="52"/>
      <c r="F401" s="45">
        <f t="shared" si="5"/>
        <v>15.94776435</v>
      </c>
      <c r="G401" s="6">
        <f>config!$B$24</f>
        <v>800</v>
      </c>
      <c r="H401" s="6">
        <v>398.0</v>
      </c>
      <c r="I401" s="11">
        <v>2.0E8</v>
      </c>
      <c r="J401" s="11">
        <v>1.7E10</v>
      </c>
      <c r="K401" s="11">
        <v>1.7E10</v>
      </c>
      <c r="L401" s="11">
        <v>2.0E9</v>
      </c>
      <c r="M401" s="17">
        <f t="shared" si="1"/>
        <v>7820787779</v>
      </c>
      <c r="N401" s="11">
        <f t="shared" si="6"/>
        <v>49329699.3</v>
      </c>
      <c r="O401" s="44">
        <f t="shared" si="2"/>
        <v>158.5411606</v>
      </c>
      <c r="P401" s="11">
        <f t="shared" si="7"/>
        <v>2474570166</v>
      </c>
      <c r="Q401" s="47">
        <f t="shared" si="8"/>
        <v>181770.2209</v>
      </c>
      <c r="R401" s="44">
        <f t="shared" si="3"/>
        <v>13613.72701</v>
      </c>
      <c r="S401" s="44">
        <f t="shared" si="4"/>
        <v>85.86872306</v>
      </c>
    </row>
    <row r="402">
      <c r="A402" s="52"/>
      <c r="B402" s="52"/>
      <c r="C402" s="52"/>
      <c r="D402" s="52"/>
      <c r="E402" s="52"/>
      <c r="F402" s="45">
        <f t="shared" si="5"/>
        <v>16.0593987</v>
      </c>
      <c r="G402" s="6">
        <f>config!$B$24</f>
        <v>800</v>
      </c>
      <c r="H402" s="6">
        <v>399.0</v>
      </c>
      <c r="I402" s="11">
        <v>2.0E8</v>
      </c>
      <c r="J402" s="11">
        <v>1.7E10</v>
      </c>
      <c r="K402" s="11">
        <v>1.7E10</v>
      </c>
      <c r="L402" s="11">
        <v>2.0E9</v>
      </c>
      <c r="M402" s="17">
        <f t="shared" si="1"/>
        <v>7821132962</v>
      </c>
      <c r="N402" s="11">
        <f t="shared" si="6"/>
        <v>50612271.49</v>
      </c>
      <c r="O402" s="44">
        <f t="shared" si="2"/>
        <v>154.5303685</v>
      </c>
      <c r="P402" s="11">
        <f t="shared" si="7"/>
        <v>2561180122</v>
      </c>
      <c r="Q402" s="47">
        <f t="shared" si="8"/>
        <v>184496.7742</v>
      </c>
      <c r="R402" s="44">
        <f t="shared" si="3"/>
        <v>13881.97779</v>
      </c>
      <c r="S402" s="44">
        <f t="shared" si="4"/>
        <v>89.83333132</v>
      </c>
    </row>
    <row r="403">
      <c r="A403" s="52"/>
      <c r="B403" s="52"/>
      <c r="C403" s="52"/>
      <c r="D403" s="52"/>
      <c r="E403" s="52"/>
      <c r="F403" s="45">
        <f t="shared" si="5"/>
        <v>16.17181449</v>
      </c>
      <c r="G403" s="6">
        <f>config!$B$24</f>
        <v>800</v>
      </c>
      <c r="H403" s="6">
        <v>400.0</v>
      </c>
      <c r="I403" s="11">
        <v>2.0E8</v>
      </c>
      <c r="J403" s="11">
        <v>1.7E10</v>
      </c>
      <c r="K403" s="11">
        <v>1.7E10</v>
      </c>
      <c r="L403" s="11">
        <v>2.0E9</v>
      </c>
      <c r="M403" s="17">
        <f t="shared" si="1"/>
        <v>7821489191</v>
      </c>
      <c r="N403" s="11">
        <f t="shared" si="6"/>
        <v>51928190.54</v>
      </c>
      <c r="O403" s="44">
        <f t="shared" si="2"/>
        <v>150.6212543</v>
      </c>
      <c r="P403" s="11">
        <f t="shared" si="7"/>
        <v>2650821426</v>
      </c>
      <c r="Q403" s="47">
        <f t="shared" si="8"/>
        <v>187264.2258</v>
      </c>
      <c r="R403" s="44">
        <f t="shared" si="3"/>
        <v>14155.5143</v>
      </c>
      <c r="S403" s="44">
        <f t="shared" si="4"/>
        <v>93.98085528</v>
      </c>
    </row>
    <row r="404">
      <c r="A404" s="52"/>
      <c r="B404" s="52"/>
      <c r="C404" s="52"/>
      <c r="D404" s="52"/>
      <c r="E404" s="52"/>
      <c r="F404" s="45">
        <f t="shared" si="5"/>
        <v>16.28501719</v>
      </c>
      <c r="G404" s="6">
        <f>config!$B$24</f>
        <v>800</v>
      </c>
      <c r="H404" s="6">
        <v>401.0</v>
      </c>
      <c r="I404" s="11">
        <v>2.0E8</v>
      </c>
      <c r="J404" s="11">
        <v>1.7E10</v>
      </c>
      <c r="K404" s="11">
        <v>1.7E10</v>
      </c>
      <c r="L404" s="11">
        <v>2.0E9</v>
      </c>
      <c r="M404" s="17">
        <f t="shared" si="1"/>
        <v>7821856820</v>
      </c>
      <c r="N404" s="11">
        <f t="shared" si="6"/>
        <v>53278323.5</v>
      </c>
      <c r="O404" s="44">
        <f t="shared" si="2"/>
        <v>146.8112415</v>
      </c>
      <c r="P404" s="11">
        <f t="shared" si="7"/>
        <v>2743600176</v>
      </c>
      <c r="Q404" s="47">
        <f t="shared" si="8"/>
        <v>190073.1892</v>
      </c>
      <c r="R404" s="44">
        <f t="shared" si="3"/>
        <v>14434.44069</v>
      </c>
      <c r="S404" s="44">
        <f t="shared" si="4"/>
        <v>98.3197236</v>
      </c>
    </row>
    <row r="405">
      <c r="A405" s="52"/>
      <c r="B405" s="52"/>
      <c r="C405" s="52"/>
      <c r="D405" s="52"/>
      <c r="E405" s="52"/>
      <c r="F405" s="45">
        <f t="shared" si="5"/>
        <v>16.39901231</v>
      </c>
      <c r="G405" s="6">
        <f>config!$B$24</f>
        <v>800</v>
      </c>
      <c r="H405" s="6">
        <v>402.0</v>
      </c>
      <c r="I405" s="11">
        <v>2.0E8</v>
      </c>
      <c r="J405" s="11">
        <v>1.7E10</v>
      </c>
      <c r="K405" s="11">
        <v>1.7E10</v>
      </c>
      <c r="L405" s="11">
        <v>2.0E9</v>
      </c>
      <c r="M405" s="17">
        <f t="shared" si="1"/>
        <v>7822236212</v>
      </c>
      <c r="N405" s="11">
        <f t="shared" si="6"/>
        <v>54663559.91</v>
      </c>
      <c r="O405" s="44">
        <f t="shared" si="2"/>
        <v>143.0978192</v>
      </c>
      <c r="P405" s="11">
        <f t="shared" si="7"/>
        <v>2839626183</v>
      </c>
      <c r="Q405" s="47">
        <f t="shared" si="8"/>
        <v>192924.2871</v>
      </c>
      <c r="R405" s="44">
        <f t="shared" si="3"/>
        <v>14718.86316</v>
      </c>
      <c r="S405" s="44">
        <f t="shared" si="4"/>
        <v>102.8587525</v>
      </c>
    </row>
    <row r="406">
      <c r="A406" s="52"/>
      <c r="B406" s="52"/>
      <c r="C406" s="52"/>
      <c r="D406" s="52"/>
      <c r="E406" s="52"/>
      <c r="F406" s="45">
        <f t="shared" si="5"/>
        <v>16.5138054</v>
      </c>
      <c r="G406" s="6">
        <f>config!$B$24</f>
        <v>800</v>
      </c>
      <c r="H406" s="6">
        <v>403.0</v>
      </c>
      <c r="I406" s="11">
        <v>2.0E8</v>
      </c>
      <c r="J406" s="11">
        <v>1.7E10</v>
      </c>
      <c r="K406" s="11">
        <v>1.7E10</v>
      </c>
      <c r="L406" s="11">
        <v>2.0E9</v>
      </c>
      <c r="M406" s="17">
        <f t="shared" si="1"/>
        <v>7822627745</v>
      </c>
      <c r="N406" s="11">
        <f t="shared" si="6"/>
        <v>56084812.47</v>
      </c>
      <c r="O406" s="44">
        <f t="shared" si="2"/>
        <v>139.4785398</v>
      </c>
      <c r="P406" s="11">
        <f t="shared" si="7"/>
        <v>2939013099</v>
      </c>
      <c r="Q406" s="47">
        <f t="shared" si="8"/>
        <v>195818.1514</v>
      </c>
      <c r="R406" s="44">
        <f t="shared" si="3"/>
        <v>15008.89003</v>
      </c>
      <c r="S406" s="44">
        <f t="shared" si="4"/>
        <v>107.6071635</v>
      </c>
    </row>
    <row r="407">
      <c r="A407" s="52"/>
      <c r="B407" s="52"/>
      <c r="C407" s="52"/>
      <c r="D407" s="52"/>
      <c r="E407" s="52"/>
      <c r="F407" s="45">
        <f t="shared" si="5"/>
        <v>16.62940204</v>
      </c>
      <c r="G407" s="6">
        <f>config!$B$24</f>
        <v>800</v>
      </c>
      <c r="H407" s="6">
        <v>404.0</v>
      </c>
      <c r="I407" s="11">
        <v>2.0E8</v>
      </c>
      <c r="J407" s="11">
        <v>1.7E10</v>
      </c>
      <c r="K407" s="11">
        <v>1.7E10</v>
      </c>
      <c r="L407" s="11">
        <v>2.0E9</v>
      </c>
      <c r="M407" s="17">
        <f t="shared" si="1"/>
        <v>7823031808</v>
      </c>
      <c r="N407" s="11">
        <f t="shared" si="6"/>
        <v>57543017.59</v>
      </c>
      <c r="O407" s="44">
        <f t="shared" si="2"/>
        <v>135.9510178</v>
      </c>
      <c r="P407" s="11">
        <f t="shared" si="7"/>
        <v>3041878557</v>
      </c>
      <c r="Q407" s="47">
        <f t="shared" si="8"/>
        <v>198755.4236</v>
      </c>
      <c r="R407" s="44">
        <f t="shared" si="3"/>
        <v>15304.6317</v>
      </c>
      <c r="S407" s="44">
        <f t="shared" si="4"/>
        <v>112.5746019</v>
      </c>
    </row>
    <row r="408">
      <c r="A408" s="52"/>
      <c r="B408" s="52"/>
      <c r="C408" s="52"/>
      <c r="D408" s="52"/>
      <c r="E408" s="52"/>
      <c r="F408" s="45">
        <f t="shared" si="5"/>
        <v>16.74580785</v>
      </c>
      <c r="G408" s="6">
        <f>config!$B$24</f>
        <v>800</v>
      </c>
      <c r="H408" s="6">
        <v>405.0</v>
      </c>
      <c r="I408" s="11">
        <v>2.0E8</v>
      </c>
      <c r="J408" s="11">
        <v>1.7E10</v>
      </c>
      <c r="K408" s="11">
        <v>1.7E10</v>
      </c>
      <c r="L408" s="11">
        <v>2.0E9</v>
      </c>
      <c r="M408" s="17">
        <f t="shared" si="1"/>
        <v>7823448800</v>
      </c>
      <c r="N408" s="11">
        <f t="shared" si="6"/>
        <v>59039136.05</v>
      </c>
      <c r="O408" s="44">
        <f t="shared" si="2"/>
        <v>132.5129283</v>
      </c>
      <c r="P408" s="11">
        <f t="shared" si="7"/>
        <v>3148344307</v>
      </c>
      <c r="Q408" s="47">
        <f t="shared" si="8"/>
        <v>201736.755</v>
      </c>
      <c r="R408" s="44">
        <f t="shared" si="3"/>
        <v>15606.2008</v>
      </c>
      <c r="S408" s="44">
        <f t="shared" si="4"/>
        <v>117.7711564</v>
      </c>
    </row>
    <row r="409">
      <c r="A409" s="52"/>
      <c r="B409" s="52"/>
      <c r="C409" s="52"/>
      <c r="D409" s="52"/>
      <c r="E409" s="52"/>
      <c r="F409" s="45">
        <f t="shared" si="5"/>
        <v>16.86302851</v>
      </c>
      <c r="G409" s="6">
        <f>config!$B$24</f>
        <v>800</v>
      </c>
      <c r="H409" s="6">
        <v>406.0</v>
      </c>
      <c r="I409" s="11">
        <v>2.0E8</v>
      </c>
      <c r="J409" s="11">
        <v>1.7E10</v>
      </c>
      <c r="K409" s="11">
        <v>1.7E10</v>
      </c>
      <c r="L409" s="11">
        <v>2.0E9</v>
      </c>
      <c r="M409" s="17">
        <f t="shared" si="1"/>
        <v>7823879136</v>
      </c>
      <c r="N409" s="11">
        <f t="shared" si="6"/>
        <v>60574153.59</v>
      </c>
      <c r="O409" s="44">
        <f t="shared" si="2"/>
        <v>129.1620051</v>
      </c>
      <c r="P409" s="11">
        <f t="shared" si="7"/>
        <v>3258536358</v>
      </c>
      <c r="Q409" s="47">
        <f t="shared" si="8"/>
        <v>204762.8063</v>
      </c>
      <c r="R409" s="44">
        <f t="shared" si="3"/>
        <v>15913.71214</v>
      </c>
      <c r="S409" s="44">
        <f t="shared" si="4"/>
        <v>123.2073792</v>
      </c>
    </row>
    <row r="410">
      <c r="A410" s="52"/>
      <c r="B410" s="52"/>
      <c r="C410" s="52"/>
      <c r="D410" s="52"/>
      <c r="E410" s="52"/>
      <c r="F410" s="45">
        <f t="shared" si="5"/>
        <v>16.98106971</v>
      </c>
      <c r="G410" s="6">
        <f>config!$B$24</f>
        <v>800</v>
      </c>
      <c r="H410" s="6">
        <v>407.0</v>
      </c>
      <c r="I410" s="11">
        <v>2.0E8</v>
      </c>
      <c r="J410" s="11">
        <v>1.7E10</v>
      </c>
      <c r="K410" s="11">
        <v>1.7E10</v>
      </c>
      <c r="L410" s="11">
        <v>2.0E9</v>
      </c>
      <c r="M410" s="17">
        <f t="shared" si="1"/>
        <v>7824323243</v>
      </c>
      <c r="N410" s="11">
        <f t="shared" si="6"/>
        <v>62149081.58</v>
      </c>
      <c r="O410" s="44">
        <f t="shared" si="2"/>
        <v>125.8960397</v>
      </c>
      <c r="P410" s="11">
        <f t="shared" si="7"/>
        <v>3372585130</v>
      </c>
      <c r="Q410" s="47">
        <f t="shared" si="8"/>
        <v>207834.2484</v>
      </c>
      <c r="R410" s="44">
        <f t="shared" si="3"/>
        <v>16227.28283</v>
      </c>
      <c r="S410" s="44">
        <f t="shared" si="4"/>
        <v>128.8943073</v>
      </c>
    </row>
    <row r="411">
      <c r="A411" s="52"/>
      <c r="B411" s="52"/>
      <c r="C411" s="52"/>
      <c r="D411" s="52"/>
      <c r="E411" s="52"/>
      <c r="F411" s="45">
        <f t="shared" si="5"/>
        <v>17.0999372</v>
      </c>
      <c r="G411" s="6">
        <f>config!$B$24</f>
        <v>800</v>
      </c>
      <c r="H411" s="6">
        <v>408.0</v>
      </c>
      <c r="I411" s="11">
        <v>2.0E8</v>
      </c>
      <c r="J411" s="11">
        <v>1.7E10</v>
      </c>
      <c r="K411" s="11">
        <v>1.7E10</v>
      </c>
      <c r="L411" s="11">
        <v>2.0E9</v>
      </c>
      <c r="M411" s="17">
        <f t="shared" si="1"/>
        <v>7824781561</v>
      </c>
      <c r="N411" s="11">
        <f t="shared" si="6"/>
        <v>63764957.7</v>
      </c>
      <c r="O411" s="44">
        <f t="shared" si="2"/>
        <v>122.7128793</v>
      </c>
      <c r="P411" s="11">
        <f t="shared" si="7"/>
        <v>3490625610</v>
      </c>
      <c r="Q411" s="47">
        <f t="shared" si="8"/>
        <v>210951.7621</v>
      </c>
      <c r="R411" s="44">
        <f t="shared" si="3"/>
        <v>16547.03224</v>
      </c>
      <c r="S411" s="44">
        <f t="shared" si="4"/>
        <v>134.8434845</v>
      </c>
    </row>
    <row r="412">
      <c r="A412" s="52"/>
      <c r="B412" s="52"/>
      <c r="C412" s="52"/>
      <c r="D412" s="52"/>
      <c r="E412" s="52"/>
      <c r="F412" s="45">
        <f t="shared" si="5"/>
        <v>17.21963676</v>
      </c>
      <c r="G412" s="6">
        <f>config!$B$24</f>
        <v>800</v>
      </c>
      <c r="H412" s="6">
        <v>409.0</v>
      </c>
      <c r="I412" s="11">
        <v>2.0E8</v>
      </c>
      <c r="J412" s="11">
        <v>1.7E10</v>
      </c>
      <c r="K412" s="11">
        <v>1.7E10</v>
      </c>
      <c r="L412" s="11">
        <v>2.0E9</v>
      </c>
      <c r="M412" s="17">
        <f t="shared" si="1"/>
        <v>7825254545</v>
      </c>
      <c r="N412" s="11">
        <f t="shared" si="6"/>
        <v>65422846.6</v>
      </c>
      <c r="O412" s="44">
        <f t="shared" si="2"/>
        <v>119.6104259</v>
      </c>
      <c r="P412" s="11">
        <f t="shared" si="7"/>
        <v>3612797506</v>
      </c>
      <c r="Q412" s="47">
        <f t="shared" si="8"/>
        <v>214116.0386</v>
      </c>
      <c r="R412" s="44">
        <f t="shared" si="3"/>
        <v>16873.08214</v>
      </c>
      <c r="S412" s="44">
        <f t="shared" si="4"/>
        <v>141.0669849</v>
      </c>
    </row>
    <row r="413">
      <c r="A413" s="52"/>
      <c r="B413" s="52"/>
      <c r="C413" s="52"/>
      <c r="D413" s="52"/>
      <c r="E413" s="52"/>
      <c r="F413" s="45">
        <f t="shared" si="5"/>
        <v>17.34017421</v>
      </c>
      <c r="G413" s="6">
        <f>config!$B$24</f>
        <v>800</v>
      </c>
      <c r="H413" s="6">
        <v>410.0</v>
      </c>
      <c r="I413" s="11">
        <v>2.0E8</v>
      </c>
      <c r="J413" s="11">
        <v>1.7E10</v>
      </c>
      <c r="K413" s="11">
        <v>1.7E10</v>
      </c>
      <c r="L413" s="11">
        <v>2.0E9</v>
      </c>
      <c r="M413" s="17">
        <f t="shared" si="1"/>
        <v>7825742665</v>
      </c>
      <c r="N413" s="11">
        <f t="shared" si="6"/>
        <v>67123840.61</v>
      </c>
      <c r="O413" s="44">
        <f t="shared" si="2"/>
        <v>116.5866344</v>
      </c>
      <c r="P413" s="11">
        <f t="shared" si="7"/>
        <v>3739245419</v>
      </c>
      <c r="Q413" s="47">
        <f t="shared" si="8"/>
        <v>217327.7792</v>
      </c>
      <c r="R413" s="44">
        <f t="shared" si="3"/>
        <v>17205.55666</v>
      </c>
      <c r="S413" s="44">
        <f t="shared" si="4"/>
        <v>147.5774367</v>
      </c>
    </row>
    <row r="414">
      <c r="A414" s="52"/>
      <c r="B414" s="52"/>
      <c r="C414" s="52"/>
      <c r="D414" s="52"/>
      <c r="E414" s="52"/>
      <c r="F414" s="45">
        <f t="shared" si="5"/>
        <v>17.46155543</v>
      </c>
      <c r="G414" s="6">
        <f>config!$B$24</f>
        <v>800</v>
      </c>
      <c r="H414" s="6">
        <v>411.0</v>
      </c>
      <c r="I414" s="11">
        <v>2.0E8</v>
      </c>
      <c r="J414" s="11">
        <v>1.7E10</v>
      </c>
      <c r="K414" s="11">
        <v>1.7E10</v>
      </c>
      <c r="L414" s="11">
        <v>2.0E9</v>
      </c>
      <c r="M414" s="17">
        <f t="shared" si="1"/>
        <v>7826246405</v>
      </c>
      <c r="N414" s="11">
        <f t="shared" si="6"/>
        <v>68869060.47</v>
      </c>
      <c r="O414" s="44">
        <f t="shared" si="2"/>
        <v>113.6395117</v>
      </c>
      <c r="P414" s="11">
        <f t="shared" si="7"/>
        <v>3870119008</v>
      </c>
      <c r="Q414" s="47">
        <f t="shared" si="8"/>
        <v>220587.6958</v>
      </c>
      <c r="R414" s="44">
        <f t="shared" si="3"/>
        <v>17544.58241</v>
      </c>
      <c r="S414" s="44">
        <f t="shared" si="4"/>
        <v>154.3880482</v>
      </c>
    </row>
    <row r="415">
      <c r="A415" s="52"/>
      <c r="B415" s="52"/>
      <c r="C415" s="52"/>
      <c r="D415" s="52"/>
      <c r="E415" s="52"/>
      <c r="F415" s="45">
        <f t="shared" si="5"/>
        <v>17.58378632</v>
      </c>
      <c r="G415" s="6">
        <f>config!$B$24</f>
        <v>800</v>
      </c>
      <c r="H415" s="6">
        <v>412.0</v>
      </c>
      <c r="I415" s="11">
        <v>2.0E8</v>
      </c>
      <c r="J415" s="11">
        <v>1.7E10</v>
      </c>
      <c r="K415" s="11">
        <v>1.7E10</v>
      </c>
      <c r="L415" s="11">
        <v>2.0E9</v>
      </c>
      <c r="M415" s="17">
        <f t="shared" si="1"/>
        <v>7826766264</v>
      </c>
      <c r="N415" s="11">
        <f t="shared" si="6"/>
        <v>70659656.04</v>
      </c>
      <c r="O415" s="44">
        <f t="shared" si="2"/>
        <v>110.7671152</v>
      </c>
      <c r="P415" s="11">
        <f t="shared" si="7"/>
        <v>4005573174</v>
      </c>
      <c r="Q415" s="47">
        <f t="shared" si="8"/>
        <v>223896.5113</v>
      </c>
      <c r="R415" s="44">
        <f t="shared" si="3"/>
        <v>17890.28847</v>
      </c>
      <c r="S415" s="44">
        <f t="shared" si="4"/>
        <v>161.5126333</v>
      </c>
    </row>
    <row r="416">
      <c r="A416" s="52"/>
      <c r="B416" s="52"/>
      <c r="C416" s="52"/>
      <c r="D416" s="52"/>
      <c r="E416" s="52"/>
      <c r="F416" s="45">
        <f t="shared" si="5"/>
        <v>17.70687282</v>
      </c>
      <c r="G416" s="6">
        <f>config!$B$24</f>
        <v>800</v>
      </c>
      <c r="H416" s="6">
        <v>413.0</v>
      </c>
      <c r="I416" s="11">
        <v>2.0E8</v>
      </c>
      <c r="J416" s="11">
        <v>1.7E10</v>
      </c>
      <c r="K416" s="11">
        <v>1.7E10</v>
      </c>
      <c r="L416" s="11">
        <v>2.0E9</v>
      </c>
      <c r="M416" s="17">
        <f t="shared" si="1"/>
        <v>7827302759</v>
      </c>
      <c r="N416" s="11">
        <f t="shared" si="6"/>
        <v>72496807.1</v>
      </c>
      <c r="O416" s="44">
        <f t="shared" si="2"/>
        <v>107.9675516</v>
      </c>
      <c r="P416" s="11">
        <f t="shared" si="7"/>
        <v>4145768235</v>
      </c>
      <c r="Q416" s="47">
        <f t="shared" si="8"/>
        <v>227254.9589</v>
      </c>
      <c r="R416" s="44">
        <f t="shared" si="3"/>
        <v>18242.80647</v>
      </c>
      <c r="S416" s="44">
        <f t="shared" si="4"/>
        <v>168.9656402</v>
      </c>
    </row>
    <row r="417">
      <c r="A417" s="52"/>
      <c r="B417" s="52"/>
      <c r="C417" s="52"/>
      <c r="D417" s="52"/>
      <c r="E417" s="52"/>
      <c r="F417" s="45">
        <f t="shared" si="5"/>
        <v>17.83082093</v>
      </c>
      <c r="G417" s="6">
        <f>config!$B$24</f>
        <v>800</v>
      </c>
      <c r="H417" s="6">
        <v>414.0</v>
      </c>
      <c r="I417" s="11">
        <v>2.0E8</v>
      </c>
      <c r="J417" s="11">
        <v>1.7E10</v>
      </c>
      <c r="K417" s="11">
        <v>1.7E10</v>
      </c>
      <c r="L417" s="11">
        <v>2.0E9</v>
      </c>
      <c r="M417" s="17">
        <f t="shared" si="1"/>
        <v>7827856422</v>
      </c>
      <c r="N417" s="11">
        <f t="shared" si="6"/>
        <v>74381724.08</v>
      </c>
      <c r="O417" s="44">
        <f t="shared" si="2"/>
        <v>105.2389753</v>
      </c>
      <c r="P417" s="11">
        <f t="shared" si="7"/>
        <v>4290870123</v>
      </c>
      <c r="Q417" s="47">
        <f t="shared" si="8"/>
        <v>230663.7833</v>
      </c>
      <c r="R417" s="44">
        <f t="shared" si="3"/>
        <v>18602.27063</v>
      </c>
      <c r="S417" s="44">
        <f t="shared" si="4"/>
        <v>176.7621795</v>
      </c>
    </row>
    <row r="418">
      <c r="A418" s="52"/>
      <c r="B418" s="52"/>
      <c r="C418" s="52"/>
      <c r="D418" s="52"/>
      <c r="E418" s="52"/>
      <c r="F418" s="45">
        <f t="shared" si="5"/>
        <v>17.95563668</v>
      </c>
      <c r="G418" s="6">
        <f>config!$B$24</f>
        <v>800</v>
      </c>
      <c r="H418" s="6">
        <v>415.0</v>
      </c>
      <c r="I418" s="11">
        <v>2.0E8</v>
      </c>
      <c r="J418" s="11">
        <v>1.7E10</v>
      </c>
      <c r="K418" s="11">
        <v>1.7E10</v>
      </c>
      <c r="L418" s="11">
        <v>2.0E9</v>
      </c>
      <c r="M418" s="17">
        <f t="shared" si="1"/>
        <v>7828427801</v>
      </c>
      <c r="N418" s="11">
        <f t="shared" si="6"/>
        <v>76315648.91</v>
      </c>
      <c r="O418" s="44">
        <f t="shared" si="2"/>
        <v>102.5795877</v>
      </c>
      <c r="P418" s="11">
        <f t="shared" si="7"/>
        <v>4441050577</v>
      </c>
      <c r="Q418" s="47">
        <f t="shared" si="8"/>
        <v>234123.7401</v>
      </c>
      <c r="R418" s="44">
        <f t="shared" si="3"/>
        <v>18968.81784</v>
      </c>
      <c r="S418" s="44">
        <f t="shared" si="4"/>
        <v>184.918055</v>
      </c>
    </row>
    <row r="419">
      <c r="A419" s="52"/>
      <c r="B419" s="52"/>
      <c r="C419" s="52"/>
      <c r="D419" s="52"/>
      <c r="E419" s="52"/>
      <c r="F419" s="45">
        <f t="shared" si="5"/>
        <v>18.08132614</v>
      </c>
      <c r="G419" s="6">
        <f>config!$B$24</f>
        <v>800</v>
      </c>
      <c r="H419" s="6">
        <v>416.0</v>
      </c>
      <c r="I419" s="11">
        <v>2.0E8</v>
      </c>
      <c r="J419" s="11">
        <v>1.7E10</v>
      </c>
      <c r="K419" s="11">
        <v>1.7E10</v>
      </c>
      <c r="L419" s="11">
        <v>2.0E9</v>
      </c>
      <c r="M419" s="17">
        <f t="shared" si="1"/>
        <v>7829017466</v>
      </c>
      <c r="N419" s="11">
        <f t="shared" si="6"/>
        <v>78299855.78</v>
      </c>
      <c r="O419" s="44">
        <f t="shared" si="2"/>
        <v>99.98763583</v>
      </c>
      <c r="P419" s="11">
        <f t="shared" si="7"/>
        <v>4596487347</v>
      </c>
      <c r="Q419" s="47">
        <f t="shared" si="8"/>
        <v>237635.5962</v>
      </c>
      <c r="R419" s="44">
        <f t="shared" si="3"/>
        <v>19342.58765</v>
      </c>
      <c r="S419" s="44">
        <f t="shared" si="4"/>
        <v>193.4497949</v>
      </c>
    </row>
    <row r="420">
      <c r="A420" s="52"/>
      <c r="B420" s="52"/>
      <c r="C420" s="52"/>
      <c r="D420" s="52"/>
      <c r="E420" s="52"/>
      <c r="F420" s="45">
        <f t="shared" si="5"/>
        <v>18.20789542</v>
      </c>
      <c r="G420" s="6">
        <f>config!$B$24</f>
        <v>800</v>
      </c>
      <c r="H420" s="6">
        <v>417.0</v>
      </c>
      <c r="I420" s="11">
        <v>2.0E8</v>
      </c>
      <c r="J420" s="11">
        <v>1.7E10</v>
      </c>
      <c r="K420" s="11">
        <v>1.7E10</v>
      </c>
      <c r="L420" s="11">
        <v>2.0E9</v>
      </c>
      <c r="M420" s="17">
        <f t="shared" si="1"/>
        <v>7829625999</v>
      </c>
      <c r="N420" s="11">
        <f t="shared" si="6"/>
        <v>80335652.03</v>
      </c>
      <c r="O420" s="44">
        <f t="shared" si="2"/>
        <v>97.46141098</v>
      </c>
      <c r="P420" s="11">
        <f t="shared" si="7"/>
        <v>4757364405</v>
      </c>
      <c r="Q420" s="47">
        <f t="shared" si="8"/>
        <v>241200.1301</v>
      </c>
      <c r="R420" s="44">
        <f t="shared" si="3"/>
        <v>19723.72238</v>
      </c>
      <c r="S420" s="44">
        <f t="shared" si="4"/>
        <v>202.3746853</v>
      </c>
    </row>
    <row r="421">
      <c r="A421" s="52"/>
      <c r="B421" s="52"/>
      <c r="C421" s="52"/>
      <c r="D421" s="52"/>
      <c r="E421" s="52"/>
      <c r="F421" s="45">
        <f t="shared" si="5"/>
        <v>18.33535069</v>
      </c>
      <c r="G421" s="6">
        <f>config!$B$24</f>
        <v>800</v>
      </c>
      <c r="H421" s="6">
        <v>418.0</v>
      </c>
      <c r="I421" s="11">
        <v>2.0E8</v>
      </c>
      <c r="J421" s="11">
        <v>1.7E10</v>
      </c>
      <c r="K421" s="11">
        <v>1.7E10</v>
      </c>
      <c r="L421" s="11">
        <v>2.0E9</v>
      </c>
      <c r="M421" s="17">
        <f t="shared" si="1"/>
        <v>7830254005</v>
      </c>
      <c r="N421" s="11">
        <f t="shared" si="6"/>
        <v>82424378.98</v>
      </c>
      <c r="O421" s="44">
        <f t="shared" si="2"/>
        <v>94.99924782</v>
      </c>
      <c r="P421" s="11">
        <f t="shared" si="7"/>
        <v>4923872159</v>
      </c>
      <c r="Q421" s="47">
        <f t="shared" si="8"/>
        <v>244818.1321</v>
      </c>
      <c r="R421" s="44">
        <f t="shared" si="3"/>
        <v>20112.36716</v>
      </c>
      <c r="S421" s="44">
        <f t="shared" si="4"/>
        <v>211.7108042</v>
      </c>
    </row>
    <row r="422">
      <c r="A422" s="52"/>
      <c r="B422" s="52"/>
      <c r="C422" s="52"/>
      <c r="D422" s="52"/>
      <c r="E422" s="52"/>
      <c r="F422" s="45">
        <f t="shared" si="5"/>
        <v>18.46369814</v>
      </c>
      <c r="G422" s="6">
        <f>config!$B$24</f>
        <v>800</v>
      </c>
      <c r="H422" s="6">
        <v>419.0</v>
      </c>
      <c r="I422" s="11">
        <v>2.0E8</v>
      </c>
      <c r="J422" s="11">
        <v>1.7E10</v>
      </c>
      <c r="K422" s="11">
        <v>1.7E10</v>
      </c>
      <c r="L422" s="11">
        <v>2.0E9</v>
      </c>
      <c r="M422" s="17">
        <f t="shared" si="1"/>
        <v>7830902108</v>
      </c>
      <c r="N422" s="11">
        <f t="shared" si="6"/>
        <v>84567412.84</v>
      </c>
      <c r="O422" s="44">
        <f t="shared" si="2"/>
        <v>92.59952321</v>
      </c>
      <c r="P422" s="11">
        <f t="shared" si="7"/>
        <v>5096207684</v>
      </c>
      <c r="Q422" s="47">
        <f t="shared" si="8"/>
        <v>248490.4041</v>
      </c>
      <c r="R422" s="44">
        <f t="shared" si="3"/>
        <v>20508.66996</v>
      </c>
      <c r="S422" s="44">
        <f t="shared" si="4"/>
        <v>221.4770578</v>
      </c>
    </row>
    <row r="423">
      <c r="A423" s="52"/>
      <c r="B423" s="52"/>
      <c r="C423" s="52"/>
      <c r="D423" s="52"/>
      <c r="E423" s="52"/>
      <c r="F423" s="45">
        <f t="shared" si="5"/>
        <v>18.59294403</v>
      </c>
      <c r="G423" s="6">
        <f>config!$B$24</f>
        <v>800</v>
      </c>
      <c r="H423" s="6">
        <v>420.0</v>
      </c>
      <c r="I423" s="11">
        <v>2.0E8</v>
      </c>
      <c r="J423" s="11">
        <v>1.7E10</v>
      </c>
      <c r="K423" s="11">
        <v>1.7E10</v>
      </c>
      <c r="L423" s="11">
        <v>2.0E9</v>
      </c>
      <c r="M423" s="17">
        <f t="shared" si="1"/>
        <v>7831570950</v>
      </c>
      <c r="N423" s="11">
        <f t="shared" si="6"/>
        <v>86766165.57</v>
      </c>
      <c r="O423" s="44">
        <f t="shared" si="2"/>
        <v>90.26065515</v>
      </c>
      <c r="P423" s="11">
        <f t="shared" si="7"/>
        <v>5274574953</v>
      </c>
      <c r="Q423" s="47">
        <f t="shared" si="8"/>
        <v>252217.7601</v>
      </c>
      <c r="R423" s="44">
        <f t="shared" si="3"/>
        <v>20912.78168</v>
      </c>
      <c r="S423" s="44">
        <f t="shared" si="4"/>
        <v>231.6932183</v>
      </c>
    </row>
    <row r="424">
      <c r="A424" s="52"/>
      <c r="B424" s="52"/>
      <c r="C424" s="52"/>
      <c r="D424" s="52"/>
      <c r="E424" s="52"/>
      <c r="F424" s="45">
        <f t="shared" si="5"/>
        <v>18.72309464</v>
      </c>
      <c r="G424" s="6">
        <f>config!$B$24</f>
        <v>800</v>
      </c>
      <c r="H424" s="6">
        <v>421.0</v>
      </c>
      <c r="I424" s="11">
        <v>2.0E8</v>
      </c>
      <c r="J424" s="11">
        <v>1.7E10</v>
      </c>
      <c r="K424" s="11">
        <v>1.7E10</v>
      </c>
      <c r="L424" s="11">
        <v>2.0E9</v>
      </c>
      <c r="M424" s="17">
        <f t="shared" si="1"/>
        <v>7832261194</v>
      </c>
      <c r="N424" s="11">
        <f t="shared" si="6"/>
        <v>89022085.87</v>
      </c>
      <c r="O424" s="44">
        <f t="shared" si="2"/>
        <v>87.98110174</v>
      </c>
      <c r="P424" s="11">
        <f t="shared" si="7"/>
        <v>5459185077</v>
      </c>
      <c r="Q424" s="47">
        <f t="shared" si="8"/>
        <v>256001.0265</v>
      </c>
      <c r="R424" s="44">
        <f t="shared" si="3"/>
        <v>21324.8562</v>
      </c>
      <c r="S424" s="44">
        <f t="shared" si="4"/>
        <v>242.3799631</v>
      </c>
    </row>
    <row r="425">
      <c r="A425" s="52"/>
      <c r="B425" s="52"/>
      <c r="C425" s="52"/>
      <c r="D425" s="52"/>
      <c r="E425" s="52"/>
      <c r="F425" s="45">
        <f t="shared" si="5"/>
        <v>18.8541563</v>
      </c>
      <c r="G425" s="6">
        <f>config!$B$24</f>
        <v>800</v>
      </c>
      <c r="H425" s="6">
        <v>422.0</v>
      </c>
      <c r="I425" s="11">
        <v>2.0E8</v>
      </c>
      <c r="J425" s="11">
        <v>1.7E10</v>
      </c>
      <c r="K425" s="11">
        <v>1.7E10</v>
      </c>
      <c r="L425" s="11">
        <v>2.0E9</v>
      </c>
      <c r="M425" s="17">
        <f t="shared" si="1"/>
        <v>7832973527</v>
      </c>
      <c r="N425" s="11">
        <f t="shared" si="6"/>
        <v>91336660.11</v>
      </c>
      <c r="O425" s="44">
        <f t="shared" si="2"/>
        <v>85.75936013</v>
      </c>
      <c r="P425" s="11">
        <f t="shared" si="7"/>
        <v>5650256554</v>
      </c>
      <c r="Q425" s="47">
        <f t="shared" si="8"/>
        <v>259841.0419</v>
      </c>
      <c r="R425" s="44">
        <f t="shared" si="3"/>
        <v>21745.05041</v>
      </c>
      <c r="S425" s="44">
        <f t="shared" si="4"/>
        <v>253.5589162</v>
      </c>
    </row>
    <row r="426">
      <c r="A426" s="52"/>
      <c r="B426" s="52"/>
      <c r="C426" s="52"/>
      <c r="D426" s="52"/>
      <c r="E426" s="52"/>
      <c r="F426" s="45">
        <f t="shared" si="5"/>
        <v>18.9861354</v>
      </c>
      <c r="G426" s="6">
        <f>config!$B$24</f>
        <v>800</v>
      </c>
      <c r="H426" s="6">
        <v>423.0</v>
      </c>
      <c r="I426" s="11">
        <v>2.0E8</v>
      </c>
      <c r="J426" s="11">
        <v>1.7E10</v>
      </c>
      <c r="K426" s="11">
        <v>1.7E10</v>
      </c>
      <c r="L426" s="11">
        <v>2.0E9</v>
      </c>
      <c r="M426" s="17">
        <f t="shared" si="1"/>
        <v>7833708654</v>
      </c>
      <c r="N426" s="11">
        <f t="shared" si="6"/>
        <v>93711413.27</v>
      </c>
      <c r="O426" s="44">
        <f t="shared" si="2"/>
        <v>83.59396557</v>
      </c>
      <c r="P426" s="11">
        <f t="shared" si="7"/>
        <v>5848015534</v>
      </c>
      <c r="Q426" s="47">
        <f t="shared" si="8"/>
        <v>263738.6575</v>
      </c>
      <c r="R426" s="44">
        <f t="shared" si="3"/>
        <v>22173.52431</v>
      </c>
      <c r="S426" s="44">
        <f t="shared" si="4"/>
        <v>265.2526909</v>
      </c>
    </row>
    <row r="427">
      <c r="A427" s="52"/>
      <c r="B427" s="52"/>
      <c r="C427" s="52"/>
      <c r="D427" s="52"/>
      <c r="E427" s="52"/>
      <c r="F427" s="45">
        <f t="shared" si="5"/>
        <v>19.11903834</v>
      </c>
      <c r="G427" s="6">
        <f>config!$B$24</f>
        <v>800</v>
      </c>
      <c r="H427" s="6">
        <v>424.0</v>
      </c>
      <c r="I427" s="11">
        <v>2.0E8</v>
      </c>
      <c r="J427" s="11">
        <v>1.7E10</v>
      </c>
      <c r="K427" s="11">
        <v>1.7E10</v>
      </c>
      <c r="L427" s="11">
        <v>2.0E9</v>
      </c>
      <c r="M427" s="17">
        <f t="shared" si="1"/>
        <v>7834467306</v>
      </c>
      <c r="N427" s="11">
        <f t="shared" si="6"/>
        <v>96147910.02</v>
      </c>
      <c r="O427" s="44">
        <f t="shared" si="2"/>
        <v>81.48349043</v>
      </c>
      <c r="P427" s="11">
        <f t="shared" si="7"/>
        <v>6052696077</v>
      </c>
      <c r="Q427" s="47">
        <f t="shared" si="8"/>
        <v>267694.7374</v>
      </c>
      <c r="R427" s="44">
        <f t="shared" si="3"/>
        <v>22610.44104</v>
      </c>
      <c r="S427" s="44">
        <f t="shared" si="4"/>
        <v>277.484935</v>
      </c>
    </row>
    <row r="428">
      <c r="A428" s="52"/>
      <c r="B428" s="52"/>
      <c r="C428" s="52"/>
      <c r="D428" s="52"/>
      <c r="E428" s="52"/>
      <c r="F428" s="45">
        <f t="shared" si="5"/>
        <v>19.25287161</v>
      </c>
      <c r="G428" s="6">
        <f>config!$B$24</f>
        <v>800</v>
      </c>
      <c r="H428" s="6">
        <v>425.0</v>
      </c>
      <c r="I428" s="11">
        <v>2.0E8</v>
      </c>
      <c r="J428" s="11">
        <v>1.7E10</v>
      </c>
      <c r="K428" s="11">
        <v>1.7E10</v>
      </c>
      <c r="L428" s="11">
        <v>2.0E9</v>
      </c>
      <c r="M428" s="17">
        <f t="shared" si="1"/>
        <v>7835250234</v>
      </c>
      <c r="N428" s="11">
        <f t="shared" si="6"/>
        <v>98647755.68</v>
      </c>
      <c r="O428" s="44">
        <f t="shared" si="2"/>
        <v>79.42654326</v>
      </c>
      <c r="P428" s="11">
        <f t="shared" si="7"/>
        <v>6264540440</v>
      </c>
      <c r="Q428" s="47">
        <f t="shared" si="8"/>
        <v>271710.1585</v>
      </c>
      <c r="R428" s="44">
        <f t="shared" si="3"/>
        <v>23055.96697</v>
      </c>
      <c r="S428" s="44">
        <f t="shared" si="4"/>
        <v>290.2803777</v>
      </c>
    </row>
    <row r="429">
      <c r="A429" s="52"/>
      <c r="B429" s="52"/>
      <c r="C429" s="52"/>
      <c r="D429" s="52"/>
      <c r="E429" s="52"/>
      <c r="F429" s="45">
        <f t="shared" si="5"/>
        <v>19.38764171</v>
      </c>
      <c r="G429" s="6">
        <f>config!$B$24</f>
        <v>800</v>
      </c>
      <c r="H429" s="6">
        <v>426.0</v>
      </c>
      <c r="I429" s="11">
        <v>2.0E8</v>
      </c>
      <c r="J429" s="11">
        <v>1.7E10</v>
      </c>
      <c r="K429" s="11">
        <v>1.7E10</v>
      </c>
      <c r="L429" s="11">
        <v>2.0E9</v>
      </c>
      <c r="M429" s="17">
        <f t="shared" si="1"/>
        <v>7836058216</v>
      </c>
      <c r="N429" s="11">
        <f t="shared" si="6"/>
        <v>101212597.3</v>
      </c>
      <c r="O429" s="44">
        <f t="shared" si="2"/>
        <v>77.42176787</v>
      </c>
      <c r="P429" s="11">
        <f t="shared" si="7"/>
        <v>6483799356</v>
      </c>
      <c r="Q429" s="47">
        <f t="shared" si="8"/>
        <v>275785.8108</v>
      </c>
      <c r="R429" s="44">
        <f t="shared" si="3"/>
        <v>23510.27174</v>
      </c>
      <c r="S429" s="44">
        <f t="shared" si="4"/>
        <v>303.6648786</v>
      </c>
    </row>
    <row r="430">
      <c r="A430" s="52"/>
      <c r="B430" s="52"/>
      <c r="C430" s="52"/>
      <c r="D430" s="52"/>
      <c r="E430" s="52"/>
      <c r="F430" s="45">
        <f t="shared" si="5"/>
        <v>19.52335521</v>
      </c>
      <c r="G430" s="6">
        <f>config!$B$24</f>
        <v>800</v>
      </c>
      <c r="H430" s="6">
        <v>427.0</v>
      </c>
      <c r="I430" s="11">
        <v>2.0E8</v>
      </c>
      <c r="J430" s="11">
        <v>1.7E10</v>
      </c>
      <c r="K430" s="11">
        <v>1.7E10</v>
      </c>
      <c r="L430" s="11">
        <v>2.0E9</v>
      </c>
      <c r="M430" s="17">
        <f t="shared" si="1"/>
        <v>7836892053</v>
      </c>
      <c r="N430" s="11">
        <f t="shared" si="6"/>
        <v>103844124.9</v>
      </c>
      <c r="O430" s="44">
        <f t="shared" si="2"/>
        <v>75.46784244</v>
      </c>
      <c r="P430" s="11">
        <f t="shared" si="7"/>
        <v>6710732333</v>
      </c>
      <c r="Q430" s="47">
        <f t="shared" si="8"/>
        <v>279922.598</v>
      </c>
      <c r="R430" s="44">
        <f t="shared" si="3"/>
        <v>23973.52833</v>
      </c>
      <c r="S430" s="44">
        <f t="shared" si="4"/>
        <v>317.6654791</v>
      </c>
    </row>
    <row r="431">
      <c r="A431" s="52"/>
      <c r="B431" s="52"/>
      <c r="C431" s="52"/>
      <c r="D431" s="52"/>
      <c r="E431" s="52"/>
      <c r="F431" s="45">
        <f t="shared" si="5"/>
        <v>19.66001869</v>
      </c>
      <c r="G431" s="6">
        <f>config!$B$24</f>
        <v>800</v>
      </c>
      <c r="H431" s="6">
        <v>428.0</v>
      </c>
      <c r="I431" s="11">
        <v>2.0E8</v>
      </c>
      <c r="J431" s="11">
        <v>1.7E10</v>
      </c>
      <c r="K431" s="11">
        <v>1.7E10</v>
      </c>
      <c r="L431" s="11">
        <v>2.0E9</v>
      </c>
      <c r="M431" s="17">
        <f t="shared" si="1"/>
        <v>7837752573</v>
      </c>
      <c r="N431" s="11">
        <f t="shared" si="6"/>
        <v>106544072.1</v>
      </c>
      <c r="O431" s="44">
        <f t="shared" si="2"/>
        <v>73.56347865</v>
      </c>
      <c r="P431" s="11">
        <f t="shared" si="7"/>
        <v>6945607965</v>
      </c>
      <c r="Q431" s="47">
        <f t="shared" si="8"/>
        <v>284121.437</v>
      </c>
      <c r="R431" s="44">
        <f t="shared" si="3"/>
        <v>24445.91312</v>
      </c>
      <c r="S431" s="44">
        <f t="shared" si="4"/>
        <v>332.3104558</v>
      </c>
    </row>
    <row r="432">
      <c r="A432" s="52"/>
      <c r="B432" s="52"/>
      <c r="C432" s="52"/>
      <c r="D432" s="52"/>
      <c r="E432" s="52"/>
      <c r="F432" s="45">
        <f t="shared" si="5"/>
        <v>19.79763882</v>
      </c>
      <c r="G432" s="6">
        <f>config!$B$24</f>
        <v>800</v>
      </c>
      <c r="H432" s="6">
        <v>429.0</v>
      </c>
      <c r="I432" s="11">
        <v>2.0E8</v>
      </c>
      <c r="J432" s="11">
        <v>1.7E10</v>
      </c>
      <c r="K432" s="11">
        <v>1.7E10</v>
      </c>
      <c r="L432" s="11">
        <v>2.0E9</v>
      </c>
      <c r="M432" s="17">
        <f t="shared" si="1"/>
        <v>7838640630</v>
      </c>
      <c r="N432" s="11">
        <f t="shared" si="6"/>
        <v>109314218</v>
      </c>
      <c r="O432" s="44">
        <f t="shared" si="2"/>
        <v>71.70742082</v>
      </c>
      <c r="P432" s="11">
        <f t="shared" si="7"/>
        <v>7188704243</v>
      </c>
      <c r="Q432" s="47">
        <f t="shared" si="8"/>
        <v>288383.2585</v>
      </c>
      <c r="R432" s="44">
        <f t="shared" si="3"/>
        <v>24927.60599</v>
      </c>
      <c r="S432" s="44">
        <f t="shared" si="4"/>
        <v>347.6293765</v>
      </c>
    </row>
    <row r="433">
      <c r="A433" s="52"/>
      <c r="B433" s="52"/>
      <c r="C433" s="52"/>
      <c r="D433" s="52"/>
      <c r="E433" s="52"/>
      <c r="F433" s="45">
        <f t="shared" si="5"/>
        <v>19.93622229</v>
      </c>
      <c r="G433" s="6">
        <f>config!$B$24</f>
        <v>800</v>
      </c>
      <c r="H433" s="6">
        <v>430.0</v>
      </c>
      <c r="I433" s="11">
        <v>2.0E8</v>
      </c>
      <c r="J433" s="11">
        <v>1.7E10</v>
      </c>
      <c r="K433" s="11">
        <v>1.7E10</v>
      </c>
      <c r="L433" s="11">
        <v>2.0E9</v>
      </c>
      <c r="M433" s="17">
        <f t="shared" si="1"/>
        <v>7839557104</v>
      </c>
      <c r="N433" s="11">
        <f t="shared" si="6"/>
        <v>112156387.6</v>
      </c>
      <c r="O433" s="44">
        <f t="shared" si="2"/>
        <v>69.8984451</v>
      </c>
      <c r="P433" s="11">
        <f t="shared" si="7"/>
        <v>7440308892</v>
      </c>
      <c r="Q433" s="47">
        <f t="shared" si="8"/>
        <v>292709.0074</v>
      </c>
      <c r="R433" s="44">
        <f t="shared" si="3"/>
        <v>25418.79035</v>
      </c>
      <c r="S433" s="44">
        <f t="shared" si="4"/>
        <v>363.6531587</v>
      </c>
    </row>
    <row r="434">
      <c r="A434" s="52"/>
      <c r="B434" s="52"/>
      <c r="C434" s="52"/>
      <c r="D434" s="52"/>
      <c r="E434" s="52"/>
      <c r="F434" s="45">
        <f t="shared" si="5"/>
        <v>20.07577585</v>
      </c>
      <c r="G434" s="6">
        <f>config!$B$24</f>
        <v>800</v>
      </c>
      <c r="H434" s="6">
        <v>431.0</v>
      </c>
      <c r="I434" s="11">
        <v>2.0E8</v>
      </c>
      <c r="J434" s="11">
        <v>1.7E10</v>
      </c>
      <c r="K434" s="11">
        <v>1.7E10</v>
      </c>
      <c r="L434" s="11">
        <v>2.0E9</v>
      </c>
      <c r="M434" s="17">
        <f t="shared" si="1"/>
        <v>7840502906</v>
      </c>
      <c r="N434" s="11">
        <f t="shared" si="6"/>
        <v>115072453.7</v>
      </c>
      <c r="O434" s="44">
        <f t="shared" si="2"/>
        <v>68.13535866</v>
      </c>
      <c r="P434" s="11">
        <f t="shared" si="7"/>
        <v>7700719703</v>
      </c>
      <c r="Q434" s="47">
        <f t="shared" si="8"/>
        <v>297099.6425</v>
      </c>
      <c r="R434" s="44">
        <f t="shared" si="3"/>
        <v>25919.65321</v>
      </c>
      <c r="S434" s="44">
        <f t="shared" si="4"/>
        <v>380.4141303</v>
      </c>
    </row>
    <row r="435">
      <c r="A435" s="52"/>
      <c r="B435" s="52"/>
      <c r="C435" s="52"/>
      <c r="D435" s="52"/>
      <c r="E435" s="52"/>
      <c r="F435" s="45">
        <f t="shared" si="5"/>
        <v>20.21630628</v>
      </c>
      <c r="G435" s="6">
        <f>config!$B$24</f>
        <v>800</v>
      </c>
      <c r="H435" s="6">
        <v>432.0</v>
      </c>
      <c r="I435" s="11">
        <v>2.0E8</v>
      </c>
      <c r="J435" s="11">
        <v>1.7E10</v>
      </c>
      <c r="K435" s="11">
        <v>1.7E10</v>
      </c>
      <c r="L435" s="11">
        <v>2.0E9</v>
      </c>
      <c r="M435" s="17">
        <f t="shared" si="1"/>
        <v>7841478973</v>
      </c>
      <c r="N435" s="11">
        <f t="shared" si="6"/>
        <v>118064337.5</v>
      </c>
      <c r="O435" s="44">
        <f t="shared" si="2"/>
        <v>66.41699889</v>
      </c>
      <c r="P435" s="11">
        <f t="shared" si="7"/>
        <v>7970244893</v>
      </c>
      <c r="Q435" s="47">
        <f t="shared" si="8"/>
        <v>301556.1372</v>
      </c>
      <c r="R435" s="44">
        <f t="shared" si="3"/>
        <v>26430.38529</v>
      </c>
      <c r="S435" s="44">
        <f t="shared" si="4"/>
        <v>397.9460942</v>
      </c>
    </row>
    <row r="436">
      <c r="A436" s="52"/>
      <c r="B436" s="52"/>
      <c r="C436" s="52"/>
      <c r="D436" s="52"/>
      <c r="E436" s="52"/>
      <c r="F436" s="45">
        <f t="shared" si="5"/>
        <v>20.35782043</v>
      </c>
      <c r="G436" s="6">
        <f>config!$B$24</f>
        <v>800</v>
      </c>
      <c r="H436" s="6">
        <v>433.0</v>
      </c>
      <c r="I436" s="11">
        <v>2.0E8</v>
      </c>
      <c r="J436" s="11">
        <v>1.7E10</v>
      </c>
      <c r="K436" s="11">
        <v>1.7E10</v>
      </c>
      <c r="L436" s="11">
        <v>2.0E9</v>
      </c>
      <c r="M436" s="17">
        <f t="shared" si="1"/>
        <v>7842486275</v>
      </c>
      <c r="N436" s="11">
        <f t="shared" si="6"/>
        <v>121134010.3</v>
      </c>
      <c r="O436" s="44">
        <f t="shared" si="2"/>
        <v>64.74223264</v>
      </c>
      <c r="P436" s="11">
        <f t="shared" si="7"/>
        <v>8249203464</v>
      </c>
      <c r="Q436" s="47">
        <f t="shared" si="8"/>
        <v>306079.4792</v>
      </c>
      <c r="R436" s="44">
        <f t="shared" si="3"/>
        <v>26951.18106</v>
      </c>
      <c r="S436" s="44">
        <f t="shared" si="4"/>
        <v>416.2843937</v>
      </c>
    </row>
    <row r="437">
      <c r="A437" s="52"/>
      <c r="B437" s="52"/>
      <c r="C437" s="52"/>
      <c r="D437" s="52"/>
      <c r="E437" s="52"/>
      <c r="F437" s="45">
        <f t="shared" si="5"/>
        <v>20.50032517</v>
      </c>
      <c r="G437" s="6">
        <f>config!$B$24</f>
        <v>800</v>
      </c>
      <c r="H437" s="6">
        <v>434.0</v>
      </c>
      <c r="I437" s="11">
        <v>2.0E8</v>
      </c>
      <c r="J437" s="11">
        <v>1.7E10</v>
      </c>
      <c r="K437" s="11">
        <v>1.7E10</v>
      </c>
      <c r="L437" s="11">
        <v>2.0E9</v>
      </c>
      <c r="M437" s="17">
        <f t="shared" si="1"/>
        <v>7843525810</v>
      </c>
      <c r="N437" s="11">
        <f t="shared" si="6"/>
        <v>124283494.6</v>
      </c>
      <c r="O437" s="44">
        <f t="shared" si="2"/>
        <v>63.10995549</v>
      </c>
      <c r="P437" s="11">
        <f t="shared" si="7"/>
        <v>8537925585</v>
      </c>
      <c r="Q437" s="47">
        <f t="shared" si="8"/>
        <v>310670.6714</v>
      </c>
      <c r="R437" s="44">
        <f t="shared" si="3"/>
        <v>27482.23882</v>
      </c>
      <c r="S437" s="44">
        <f t="shared" si="4"/>
        <v>435.4659832</v>
      </c>
    </row>
    <row r="438">
      <c r="A438" s="52"/>
      <c r="B438" s="52"/>
      <c r="C438" s="52"/>
      <c r="D438" s="52"/>
      <c r="E438" s="52"/>
      <c r="F438" s="45">
        <f t="shared" si="5"/>
        <v>20.64382744</v>
      </c>
      <c r="G438" s="6">
        <f>config!$B$24</f>
        <v>800</v>
      </c>
      <c r="H438" s="6">
        <v>435.0</v>
      </c>
      <c r="I438" s="11">
        <v>2.0E8</v>
      </c>
      <c r="J438" s="11">
        <v>1.7E10</v>
      </c>
      <c r="K438" s="11">
        <v>1.7E10</v>
      </c>
      <c r="L438" s="11">
        <v>2.0E9</v>
      </c>
      <c r="M438" s="17">
        <f t="shared" si="1"/>
        <v>7844598611</v>
      </c>
      <c r="N438" s="11">
        <f t="shared" si="6"/>
        <v>127514865.4</v>
      </c>
      <c r="O438" s="44">
        <f t="shared" si="2"/>
        <v>61.51909101</v>
      </c>
      <c r="P438" s="11">
        <f t="shared" si="7"/>
        <v>8836752981</v>
      </c>
      <c r="Q438" s="47">
        <f t="shared" si="8"/>
        <v>315330.7315</v>
      </c>
      <c r="R438" s="44">
        <f t="shared" si="3"/>
        <v>28023.76076</v>
      </c>
      <c r="S438" s="44">
        <f t="shared" si="4"/>
        <v>455.5295</v>
      </c>
    </row>
    <row r="439">
      <c r="A439" s="52"/>
      <c r="B439" s="52"/>
      <c r="C439" s="52"/>
      <c r="D439" s="52"/>
      <c r="E439" s="52"/>
      <c r="F439" s="45">
        <f t="shared" si="5"/>
        <v>20.78833424</v>
      </c>
      <c r="G439" s="6">
        <f>config!$B$24</f>
        <v>800</v>
      </c>
      <c r="H439" s="6">
        <v>436.0</v>
      </c>
      <c r="I439" s="11">
        <v>2.0E8</v>
      </c>
      <c r="J439" s="11">
        <v>1.7E10</v>
      </c>
      <c r="K439" s="11">
        <v>1.7E10</v>
      </c>
      <c r="L439" s="11">
        <v>2.0E9</v>
      </c>
      <c r="M439" s="17">
        <f t="shared" si="1"/>
        <v>7845705740</v>
      </c>
      <c r="N439" s="11">
        <f t="shared" si="6"/>
        <v>130830251.9</v>
      </c>
      <c r="O439" s="44">
        <f t="shared" si="2"/>
        <v>59.96859003</v>
      </c>
      <c r="P439" s="11">
        <f t="shared" si="7"/>
        <v>9146039335</v>
      </c>
      <c r="Q439" s="47">
        <f t="shared" si="8"/>
        <v>320060.6925</v>
      </c>
      <c r="R439" s="44">
        <f t="shared" si="3"/>
        <v>28575.9531</v>
      </c>
      <c r="S439" s="44">
        <f t="shared" si="4"/>
        <v>476.5153405</v>
      </c>
    </row>
    <row r="440">
      <c r="A440" s="52"/>
      <c r="B440" s="52"/>
      <c r="C440" s="52"/>
      <c r="D440" s="52"/>
      <c r="E440" s="52"/>
      <c r="F440" s="45">
        <f t="shared" si="5"/>
        <v>20.93385258</v>
      </c>
      <c r="G440" s="6">
        <f>config!$B$24</f>
        <v>800</v>
      </c>
      <c r="H440" s="6">
        <v>437.0</v>
      </c>
      <c r="I440" s="11">
        <v>2.0E8</v>
      </c>
      <c r="J440" s="11">
        <v>1.7E10</v>
      </c>
      <c r="K440" s="11">
        <v>1.7E10</v>
      </c>
      <c r="L440" s="11">
        <v>2.0E9</v>
      </c>
      <c r="M440" s="17">
        <f t="shared" si="1"/>
        <v>7846848299</v>
      </c>
      <c r="N440" s="11">
        <f t="shared" si="6"/>
        <v>134231838.5</v>
      </c>
      <c r="O440" s="44">
        <f t="shared" si="2"/>
        <v>58.45742998</v>
      </c>
      <c r="P440" s="11">
        <f t="shared" si="7"/>
        <v>9466150712</v>
      </c>
      <c r="Q440" s="47">
        <f t="shared" si="8"/>
        <v>324861.6028</v>
      </c>
      <c r="R440" s="44">
        <f t="shared" si="3"/>
        <v>29139.02606</v>
      </c>
      <c r="S440" s="44">
        <f t="shared" si="4"/>
        <v>498.4657395</v>
      </c>
    </row>
    <row r="441">
      <c r="A441" s="52"/>
      <c r="B441" s="52"/>
      <c r="C441" s="52"/>
      <c r="D441" s="52"/>
      <c r="E441" s="52"/>
      <c r="F441" s="45">
        <f t="shared" si="5"/>
        <v>21.08038954</v>
      </c>
      <c r="G441" s="6">
        <f>config!$B$24</f>
        <v>800</v>
      </c>
      <c r="H441" s="6">
        <v>438.0</v>
      </c>
      <c r="I441" s="11">
        <v>2.0E8</v>
      </c>
      <c r="J441" s="11">
        <v>1.7E10</v>
      </c>
      <c r="K441" s="11">
        <v>1.7E10</v>
      </c>
      <c r="L441" s="11">
        <v>2.0E9</v>
      </c>
      <c r="M441" s="17">
        <f t="shared" si="1"/>
        <v>7848027419</v>
      </c>
      <c r="N441" s="11">
        <f t="shared" si="6"/>
        <v>137721866.3</v>
      </c>
      <c r="O441" s="44">
        <f t="shared" si="2"/>
        <v>56.98461422</v>
      </c>
      <c r="P441" s="11">
        <f t="shared" si="7"/>
        <v>9797465987</v>
      </c>
      <c r="Q441" s="47">
        <f t="shared" si="8"/>
        <v>329734.5269</v>
      </c>
      <c r="R441" s="44">
        <f t="shared" si="3"/>
        <v>29713.19406</v>
      </c>
      <c r="S441" s="44">
        <f t="shared" si="4"/>
        <v>521.4248525</v>
      </c>
    </row>
    <row r="442">
      <c r="A442" s="52"/>
      <c r="B442" s="52"/>
      <c r="C442" s="52"/>
      <c r="D442" s="52"/>
      <c r="E442" s="52"/>
      <c r="F442" s="45">
        <f t="shared" si="5"/>
        <v>21.22795227</v>
      </c>
      <c r="G442" s="6">
        <f>config!$B$24</f>
        <v>800</v>
      </c>
      <c r="H442" s="6">
        <v>439.0</v>
      </c>
      <c r="I442" s="11">
        <v>2.0E8</v>
      </c>
      <c r="J442" s="11">
        <v>1.7E10</v>
      </c>
      <c r="K442" s="11">
        <v>1.7E10</v>
      </c>
      <c r="L442" s="11">
        <v>2.0E9</v>
      </c>
      <c r="M442" s="17">
        <f t="shared" si="1"/>
        <v>7849244270</v>
      </c>
      <c r="N442" s="11">
        <f t="shared" si="6"/>
        <v>141302634.8</v>
      </c>
      <c r="O442" s="44">
        <f t="shared" si="2"/>
        <v>55.54917134</v>
      </c>
      <c r="P442" s="11">
        <f t="shared" si="7"/>
        <v>10140377296</v>
      </c>
      <c r="Q442" s="47">
        <f t="shared" si="8"/>
        <v>334680.5448</v>
      </c>
      <c r="R442" s="44">
        <f t="shared" si="3"/>
        <v>30298.67572</v>
      </c>
      <c r="S442" s="44">
        <f t="shared" si="4"/>
        <v>545.4388426</v>
      </c>
    </row>
    <row r="443">
      <c r="A443" s="52"/>
      <c r="B443" s="52"/>
      <c r="C443" s="52"/>
      <c r="D443" s="52"/>
      <c r="E443" s="52"/>
      <c r="F443" s="45">
        <f t="shared" si="5"/>
        <v>21.37654794</v>
      </c>
      <c r="G443" s="6">
        <f>config!$B$24</f>
        <v>800</v>
      </c>
      <c r="H443" s="6">
        <v>440.0</v>
      </c>
      <c r="I443" s="11">
        <v>2.0E8</v>
      </c>
      <c r="J443" s="11">
        <v>1.7E10</v>
      </c>
      <c r="K443" s="11">
        <v>1.7E10</v>
      </c>
      <c r="L443" s="11">
        <v>2.0E9</v>
      </c>
      <c r="M443" s="17">
        <f t="shared" si="1"/>
        <v>7850500061</v>
      </c>
      <c r="N443" s="11">
        <f t="shared" si="6"/>
        <v>144976503.3</v>
      </c>
      <c r="O443" s="44">
        <f t="shared" si="2"/>
        <v>54.15015456</v>
      </c>
      <c r="P443" s="11">
        <f t="shared" si="7"/>
        <v>10495290502</v>
      </c>
      <c r="Q443" s="47">
        <f t="shared" si="8"/>
        <v>339700.753</v>
      </c>
      <c r="R443" s="44">
        <f t="shared" si="3"/>
        <v>30895.69396</v>
      </c>
      <c r="S443" s="44">
        <f t="shared" si="4"/>
        <v>570.55597</v>
      </c>
    </row>
    <row r="444">
      <c r="A444" s="52"/>
      <c r="B444" s="52"/>
      <c r="C444" s="52"/>
      <c r="D444" s="52"/>
      <c r="E444" s="52"/>
      <c r="F444" s="45">
        <f t="shared" si="5"/>
        <v>21.52618377</v>
      </c>
      <c r="G444" s="6">
        <f>config!$B$24</f>
        <v>800</v>
      </c>
      <c r="H444" s="6">
        <v>441.0</v>
      </c>
      <c r="I444" s="11">
        <v>2.0E8</v>
      </c>
      <c r="J444" s="11">
        <v>1.7E10</v>
      </c>
      <c r="K444" s="11">
        <v>1.7E10</v>
      </c>
      <c r="L444" s="11">
        <v>2.0E9</v>
      </c>
      <c r="M444" s="17">
        <f t="shared" si="1"/>
        <v>7851796038</v>
      </c>
      <c r="N444" s="11">
        <f t="shared" si="6"/>
        <v>148745892.4</v>
      </c>
      <c r="O444" s="44">
        <f t="shared" si="2"/>
        <v>52.78664111</v>
      </c>
      <c r="P444" s="11">
        <f t="shared" si="7"/>
        <v>10862625669</v>
      </c>
      <c r="Q444" s="47">
        <f t="shared" si="8"/>
        <v>344796.2643</v>
      </c>
      <c r="R444" s="44">
        <f t="shared" si="3"/>
        <v>31504.47611</v>
      </c>
      <c r="S444" s="44">
        <f t="shared" si="4"/>
        <v>596.8266866</v>
      </c>
    </row>
    <row r="445">
      <c r="A445" s="52"/>
      <c r="B445" s="52"/>
      <c r="C445" s="52"/>
      <c r="D445" s="52"/>
      <c r="E445" s="52"/>
      <c r="F445" s="45">
        <f t="shared" si="5"/>
        <v>21.67686706</v>
      </c>
      <c r="G445" s="6">
        <f>config!$B$24</f>
        <v>800</v>
      </c>
      <c r="H445" s="6">
        <v>442.0</v>
      </c>
      <c r="I445" s="11">
        <v>2.0E8</v>
      </c>
      <c r="J445" s="11">
        <v>1.7E10</v>
      </c>
      <c r="K445" s="11">
        <v>1.7E10</v>
      </c>
      <c r="L445" s="11">
        <v>2.0E9</v>
      </c>
      <c r="M445" s="17">
        <f t="shared" si="1"/>
        <v>7853133485</v>
      </c>
      <c r="N445" s="11">
        <f t="shared" si="6"/>
        <v>152613285.6</v>
      </c>
      <c r="O445" s="44">
        <f t="shared" si="2"/>
        <v>51.45773158</v>
      </c>
      <c r="P445" s="11">
        <f t="shared" si="7"/>
        <v>11242817568</v>
      </c>
      <c r="Q445" s="47">
        <f t="shared" si="8"/>
        <v>349968.2082</v>
      </c>
      <c r="R445" s="44">
        <f t="shared" si="3"/>
        <v>32125.25396</v>
      </c>
      <c r="S445" s="44">
        <f t="shared" si="4"/>
        <v>624.3037339</v>
      </c>
    </row>
    <row r="446">
      <c r="A446" s="52"/>
      <c r="B446" s="52"/>
      <c r="C446" s="52"/>
      <c r="D446" s="52"/>
      <c r="E446" s="52"/>
      <c r="F446" s="45">
        <f t="shared" si="5"/>
        <v>21.82860513</v>
      </c>
      <c r="G446" s="6">
        <f>config!$B$24</f>
        <v>800</v>
      </c>
      <c r="H446" s="6">
        <v>443.0</v>
      </c>
      <c r="I446" s="11">
        <v>2.0E8</v>
      </c>
      <c r="J446" s="11">
        <v>1.7E10</v>
      </c>
      <c r="K446" s="11">
        <v>1.7E10</v>
      </c>
      <c r="L446" s="11">
        <v>2.0E9</v>
      </c>
      <c r="M446" s="17">
        <f t="shared" si="1"/>
        <v>7854513731</v>
      </c>
      <c r="N446" s="11">
        <f t="shared" si="6"/>
        <v>156581231</v>
      </c>
      <c r="O446" s="44">
        <f t="shared" si="2"/>
        <v>50.16254937</v>
      </c>
      <c r="P446" s="11">
        <f t="shared" si="7"/>
        <v>11636316183</v>
      </c>
      <c r="Q446" s="47">
        <f t="shared" si="8"/>
        <v>355217.7313</v>
      </c>
      <c r="R446" s="44">
        <f t="shared" si="3"/>
        <v>32758.26389</v>
      </c>
      <c r="S446" s="44">
        <f t="shared" si="4"/>
        <v>653.0422457</v>
      </c>
    </row>
    <row r="447">
      <c r="A447" s="52"/>
      <c r="B447" s="52"/>
      <c r="C447" s="52"/>
      <c r="D447" s="52"/>
      <c r="E447" s="52"/>
      <c r="F447" s="45">
        <f t="shared" si="5"/>
        <v>21.98140536</v>
      </c>
      <c r="G447" s="6">
        <f>config!$B$24</f>
        <v>800</v>
      </c>
      <c r="H447" s="6">
        <v>444.0</v>
      </c>
      <c r="I447" s="11">
        <v>2.0E8</v>
      </c>
      <c r="J447" s="11">
        <v>1.7E10</v>
      </c>
      <c r="K447" s="11">
        <v>1.7E10</v>
      </c>
      <c r="L447" s="11">
        <v>2.0E9</v>
      </c>
      <c r="M447" s="17">
        <f t="shared" si="1"/>
        <v>7855938145</v>
      </c>
      <c r="N447" s="11">
        <f t="shared" si="6"/>
        <v>160652343</v>
      </c>
      <c r="O447" s="44">
        <f t="shared" si="2"/>
        <v>48.90024009</v>
      </c>
      <c r="P447" s="11">
        <f t="shared" si="7"/>
        <v>12043587249</v>
      </c>
      <c r="Q447" s="47">
        <f t="shared" si="8"/>
        <v>360545.9973</v>
      </c>
      <c r="R447" s="44">
        <f t="shared" si="3"/>
        <v>33403.74692</v>
      </c>
      <c r="S447" s="44">
        <f t="shared" si="4"/>
        <v>683.0998552</v>
      </c>
    </row>
    <row r="448">
      <c r="A448" s="52"/>
      <c r="B448" s="52"/>
      <c r="C448" s="52"/>
      <c r="D448" s="52"/>
      <c r="E448" s="52"/>
      <c r="F448" s="45">
        <f t="shared" si="5"/>
        <v>22.1352752</v>
      </c>
      <c r="G448" s="6">
        <f>config!$B$24</f>
        <v>800</v>
      </c>
      <c r="H448" s="6">
        <v>445.0</v>
      </c>
      <c r="I448" s="11">
        <v>2.0E8</v>
      </c>
      <c r="J448" s="11">
        <v>1.7E10</v>
      </c>
      <c r="K448" s="11">
        <v>1.7E10</v>
      </c>
      <c r="L448" s="11">
        <v>2.0E9</v>
      </c>
      <c r="M448" s="17">
        <f t="shared" si="1"/>
        <v>7857408140</v>
      </c>
      <c r="N448" s="11">
        <f t="shared" si="6"/>
        <v>164829303.9</v>
      </c>
      <c r="O448" s="44">
        <f t="shared" si="2"/>
        <v>47.66997101</v>
      </c>
      <c r="P448" s="11">
        <f t="shared" si="7"/>
        <v>12465112803</v>
      </c>
      <c r="Q448" s="47">
        <f t="shared" si="8"/>
        <v>365954.1873</v>
      </c>
      <c r="R448" s="44">
        <f t="shared" si="3"/>
        <v>34061.94883</v>
      </c>
      <c r="S448" s="44">
        <f t="shared" si="4"/>
        <v>714.5368062</v>
      </c>
    </row>
    <row r="449">
      <c r="A449" s="52"/>
      <c r="B449" s="52"/>
      <c r="C449" s="52"/>
      <c r="D449" s="52"/>
      <c r="E449" s="52"/>
      <c r="F449" s="45">
        <f t="shared" si="5"/>
        <v>22.29022213</v>
      </c>
      <c r="G449" s="6">
        <f>config!$B$24</f>
        <v>800</v>
      </c>
      <c r="H449" s="6">
        <v>446.0</v>
      </c>
      <c r="I449" s="11">
        <v>2.0E8</v>
      </c>
      <c r="J449" s="11">
        <v>1.7E10</v>
      </c>
      <c r="K449" s="11">
        <v>1.7E10</v>
      </c>
      <c r="L449" s="11">
        <v>2.0E9</v>
      </c>
      <c r="M449" s="17">
        <f t="shared" si="1"/>
        <v>7858925175</v>
      </c>
      <c r="N449" s="11">
        <f t="shared" si="6"/>
        <v>169114865.8</v>
      </c>
      <c r="O449" s="44">
        <f t="shared" si="2"/>
        <v>46.47093049</v>
      </c>
      <c r="P449" s="11">
        <f t="shared" si="7"/>
        <v>12901391751</v>
      </c>
      <c r="Q449" s="47">
        <f t="shared" si="8"/>
        <v>371443.5001</v>
      </c>
      <c r="R449" s="44">
        <f t="shared" si="3"/>
        <v>34733.12024</v>
      </c>
      <c r="S449" s="44">
        <f t="shared" si="4"/>
        <v>747.4160701</v>
      </c>
    </row>
    <row r="450">
      <c r="A450" s="52"/>
      <c r="B450" s="52"/>
      <c r="C450" s="52"/>
      <c r="D450" s="52"/>
      <c r="E450" s="52"/>
      <c r="F450" s="45">
        <f t="shared" si="5"/>
        <v>22.44625368</v>
      </c>
      <c r="G450" s="6">
        <f>config!$B$24</f>
        <v>800</v>
      </c>
      <c r="H450" s="6">
        <v>447.0</v>
      </c>
      <c r="I450" s="11">
        <v>2.0E8</v>
      </c>
      <c r="J450" s="11">
        <v>1.7E10</v>
      </c>
      <c r="K450" s="11">
        <v>1.7E10</v>
      </c>
      <c r="L450" s="11">
        <v>2.0E9</v>
      </c>
      <c r="M450" s="17">
        <f t="shared" si="1"/>
        <v>7860490755</v>
      </c>
      <c r="N450" s="11">
        <f t="shared" si="6"/>
        <v>173511852.3</v>
      </c>
      <c r="O450" s="44">
        <f t="shared" si="2"/>
        <v>45.30232747</v>
      </c>
      <c r="P450" s="11">
        <f t="shared" si="7"/>
        <v>13352940462</v>
      </c>
      <c r="Q450" s="47">
        <f t="shared" si="8"/>
        <v>377015.1526</v>
      </c>
      <c r="R450" s="44">
        <f t="shared" si="3"/>
        <v>35417.5167</v>
      </c>
      <c r="S450" s="44">
        <f t="shared" si="4"/>
        <v>781.8034674</v>
      </c>
    </row>
    <row r="451">
      <c r="A451" s="52"/>
      <c r="B451" s="52"/>
      <c r="C451" s="52"/>
      <c r="D451" s="52"/>
      <c r="E451" s="52"/>
      <c r="F451" s="45">
        <f t="shared" si="5"/>
        <v>22.60337746</v>
      </c>
      <c r="G451" s="6">
        <f>config!$B$24</f>
        <v>800</v>
      </c>
      <c r="H451" s="6">
        <v>448.0</v>
      </c>
      <c r="I451" s="11">
        <v>2.0E8</v>
      </c>
      <c r="J451" s="11">
        <v>1.7E10</v>
      </c>
      <c r="K451" s="11">
        <v>1.7E10</v>
      </c>
      <c r="L451" s="11">
        <v>2.0E9</v>
      </c>
      <c r="M451" s="17">
        <f t="shared" si="1"/>
        <v>7862106434</v>
      </c>
      <c r="N451" s="11">
        <f t="shared" si="6"/>
        <v>178023160.5</v>
      </c>
      <c r="O451" s="44">
        <f t="shared" si="2"/>
        <v>44.16339094</v>
      </c>
      <c r="P451" s="11">
        <f t="shared" si="7"/>
        <v>13820293378</v>
      </c>
      <c r="Q451" s="47">
        <f t="shared" si="8"/>
        <v>382670.3799</v>
      </c>
      <c r="R451" s="44">
        <f t="shared" si="3"/>
        <v>36115.3988</v>
      </c>
      <c r="S451" s="44">
        <f t="shared" si="4"/>
        <v>817.7677944</v>
      </c>
    </row>
    <row r="452">
      <c r="A452" s="52"/>
      <c r="B452" s="52"/>
      <c r="C452" s="52"/>
      <c r="D452" s="52"/>
      <c r="E452" s="52"/>
      <c r="F452" s="45">
        <f t="shared" si="5"/>
        <v>22.7616011</v>
      </c>
      <c r="G452" s="6">
        <f>config!$B$24</f>
        <v>800</v>
      </c>
      <c r="H452" s="6">
        <v>449.0</v>
      </c>
      <c r="I452" s="11">
        <v>2.0E8</v>
      </c>
      <c r="J452" s="11">
        <v>1.7E10</v>
      </c>
      <c r="K452" s="11">
        <v>1.7E10</v>
      </c>
      <c r="L452" s="11">
        <v>2.0E9</v>
      </c>
      <c r="M452" s="17">
        <f t="shared" si="1"/>
        <v>7863773814</v>
      </c>
      <c r="N452" s="11">
        <f t="shared" si="6"/>
        <v>182651762.7</v>
      </c>
      <c r="O452" s="44">
        <f t="shared" si="2"/>
        <v>43.05336942</v>
      </c>
      <c r="P452" s="11">
        <f t="shared" si="7"/>
        <v>14304003646</v>
      </c>
      <c r="Q452" s="47">
        <f t="shared" si="8"/>
        <v>388410.4356</v>
      </c>
      <c r="R452" s="44">
        <f t="shared" si="3"/>
        <v>36827.03227</v>
      </c>
      <c r="S452" s="44">
        <f t="shared" si="4"/>
        <v>855.3809556</v>
      </c>
    </row>
    <row r="453">
      <c r="A453" s="52"/>
      <c r="B453" s="52"/>
      <c r="C453" s="52"/>
      <c r="D453" s="52"/>
      <c r="E453" s="52"/>
      <c r="F453" s="45">
        <f t="shared" si="5"/>
        <v>22.92093231</v>
      </c>
      <c r="G453" s="6">
        <f>config!$B$24</f>
        <v>800</v>
      </c>
      <c r="H453" s="6">
        <v>450.0</v>
      </c>
      <c r="I453" s="11">
        <v>2.0E8</v>
      </c>
      <c r="J453" s="11">
        <v>1.7E10</v>
      </c>
      <c r="K453" s="11">
        <v>1.7E10</v>
      </c>
      <c r="L453" s="11">
        <v>2.0E9</v>
      </c>
      <c r="M453" s="17">
        <f t="shared" si="1"/>
        <v>7865494550</v>
      </c>
      <c r="N453" s="11">
        <f t="shared" si="6"/>
        <v>187400708.5</v>
      </c>
      <c r="O453" s="44">
        <f t="shared" si="2"/>
        <v>41.97153048</v>
      </c>
      <c r="P453" s="11">
        <f t="shared" si="7"/>
        <v>14804643774</v>
      </c>
      <c r="Q453" s="47">
        <f t="shared" si="8"/>
        <v>394236.5921</v>
      </c>
      <c r="R453" s="44">
        <f t="shared" si="3"/>
        <v>37552.68808</v>
      </c>
      <c r="S453" s="44">
        <f t="shared" si="4"/>
        <v>894.7181018</v>
      </c>
    </row>
    <row r="454">
      <c r="A454" s="52"/>
      <c r="B454" s="52"/>
      <c r="C454" s="52"/>
      <c r="D454" s="52"/>
      <c r="E454" s="52"/>
      <c r="F454" s="45">
        <f t="shared" si="5"/>
        <v>23.08137883</v>
      </c>
      <c r="G454" s="6">
        <f>config!$B$24</f>
        <v>800</v>
      </c>
      <c r="H454" s="6">
        <v>451.0</v>
      </c>
      <c r="I454" s="11">
        <v>2.0E8</v>
      </c>
      <c r="J454" s="11">
        <v>1.7E10</v>
      </c>
      <c r="K454" s="11">
        <v>1.7E10</v>
      </c>
      <c r="L454" s="11">
        <v>2.0E9</v>
      </c>
      <c r="M454" s="17">
        <f t="shared" si="1"/>
        <v>7867270350</v>
      </c>
      <c r="N454" s="11">
        <f t="shared" si="6"/>
        <v>192273126.9</v>
      </c>
      <c r="O454" s="44">
        <f t="shared" si="2"/>
        <v>40.91716027</v>
      </c>
      <c r="P454" s="11">
        <f t="shared" si="7"/>
        <v>15322806306</v>
      </c>
      <c r="Q454" s="47">
        <f t="shared" si="8"/>
        <v>400150.141</v>
      </c>
      <c r="R454" s="44">
        <f t="shared" si="3"/>
        <v>38292.64253</v>
      </c>
      <c r="S454" s="44">
        <f t="shared" si="4"/>
        <v>935.857774</v>
      </c>
    </row>
    <row r="455">
      <c r="A455" s="52"/>
      <c r="B455" s="52"/>
      <c r="C455" s="52"/>
      <c r="D455" s="52"/>
      <c r="E455" s="52"/>
      <c r="F455" s="45">
        <f t="shared" si="5"/>
        <v>23.24294849</v>
      </c>
      <c r="G455" s="6">
        <f>config!$B$24</f>
        <v>800</v>
      </c>
      <c r="H455" s="6">
        <v>452.0</v>
      </c>
      <c r="I455" s="11">
        <v>2.0E8</v>
      </c>
      <c r="J455" s="11">
        <v>1.7E10</v>
      </c>
      <c r="K455" s="11">
        <v>1.7E10</v>
      </c>
      <c r="L455" s="11">
        <v>2.0E9</v>
      </c>
      <c r="M455" s="17">
        <f t="shared" si="1"/>
        <v>7869102976</v>
      </c>
      <c r="N455" s="11">
        <f t="shared" si="6"/>
        <v>197272228.2</v>
      </c>
      <c r="O455" s="44">
        <f t="shared" si="2"/>
        <v>39.889563</v>
      </c>
      <c r="P455" s="11">
        <f t="shared" si="7"/>
        <v>15859104527</v>
      </c>
      <c r="Q455" s="47">
        <f t="shared" si="8"/>
        <v>406152.3931</v>
      </c>
      <c r="R455" s="44">
        <f t="shared" si="3"/>
        <v>39047.17736</v>
      </c>
      <c r="S455" s="44">
        <f t="shared" si="4"/>
        <v>978.8820539</v>
      </c>
    </row>
    <row r="456">
      <c r="A456" s="52"/>
      <c r="B456" s="52"/>
      <c r="C456" s="52"/>
      <c r="D456" s="52"/>
      <c r="E456" s="52"/>
      <c r="F456" s="45">
        <f t="shared" si="5"/>
        <v>23.40564913</v>
      </c>
      <c r="G456" s="6">
        <f>config!$B$24</f>
        <v>800</v>
      </c>
      <c r="H456" s="6">
        <v>453.0</v>
      </c>
      <c r="I456" s="11">
        <v>2.0E8</v>
      </c>
      <c r="J456" s="11">
        <v>1.7E10</v>
      </c>
      <c r="K456" s="11">
        <v>1.7E10</v>
      </c>
      <c r="L456" s="11">
        <v>2.0E9</v>
      </c>
      <c r="M456" s="17">
        <f t="shared" si="1"/>
        <v>7870994246</v>
      </c>
      <c r="N456" s="11">
        <f t="shared" si="6"/>
        <v>202401306.2</v>
      </c>
      <c r="O456" s="44">
        <f t="shared" si="2"/>
        <v>38.88806053</v>
      </c>
      <c r="P456" s="11">
        <f t="shared" si="7"/>
        <v>16414173185</v>
      </c>
      <c r="Q456" s="47">
        <f t="shared" si="8"/>
        <v>412244.679</v>
      </c>
      <c r="R456" s="44">
        <f t="shared" si="3"/>
        <v>39816.57987</v>
      </c>
      <c r="S456" s="44">
        <f t="shared" si="4"/>
        <v>1023.87672</v>
      </c>
    </row>
    <row r="457">
      <c r="A457" s="52"/>
      <c r="B457" s="52"/>
      <c r="C457" s="52"/>
      <c r="D457" s="52"/>
      <c r="E457" s="52"/>
      <c r="F457" s="45">
        <f t="shared" si="5"/>
        <v>23.56948867</v>
      </c>
      <c r="G457" s="6">
        <f>config!$B$24</f>
        <v>800</v>
      </c>
      <c r="H457" s="6">
        <v>454.0</v>
      </c>
      <c r="I457" s="11">
        <v>2.0E8</v>
      </c>
      <c r="J457" s="11">
        <v>1.7E10</v>
      </c>
      <c r="K457" s="11">
        <v>1.7E10</v>
      </c>
      <c r="L457" s="11">
        <v>2.0E9</v>
      </c>
      <c r="M457" s="17">
        <f t="shared" si="1"/>
        <v>7872946036</v>
      </c>
      <c r="N457" s="11">
        <f t="shared" si="6"/>
        <v>207663740.1</v>
      </c>
      <c r="O457" s="44">
        <f t="shared" si="2"/>
        <v>37.91199191</v>
      </c>
      <c r="P457" s="11">
        <f t="shared" si="7"/>
        <v>16988669247</v>
      </c>
      <c r="Q457" s="47">
        <f t="shared" si="8"/>
        <v>418428.3492</v>
      </c>
      <c r="R457" s="44">
        <f t="shared" si="3"/>
        <v>40601.14302</v>
      </c>
      <c r="S457" s="44">
        <f t="shared" si="4"/>
        <v>1070.931412</v>
      </c>
    </row>
    <row r="458">
      <c r="A458" s="52"/>
      <c r="B458" s="52"/>
      <c r="C458" s="52"/>
      <c r="D458" s="52"/>
      <c r="E458" s="52"/>
      <c r="F458" s="45">
        <f t="shared" si="5"/>
        <v>23.73447509</v>
      </c>
      <c r="G458" s="6">
        <f>config!$B$24</f>
        <v>800</v>
      </c>
      <c r="H458" s="6">
        <v>455.0</v>
      </c>
      <c r="I458" s="11">
        <v>2.0E8</v>
      </c>
      <c r="J458" s="11">
        <v>1.7E10</v>
      </c>
      <c r="K458" s="11">
        <v>1.7E10</v>
      </c>
      <c r="L458" s="11">
        <v>2.0E9</v>
      </c>
      <c r="M458" s="17">
        <f t="shared" si="1"/>
        <v>7874960283</v>
      </c>
      <c r="N458" s="11">
        <f t="shared" si="6"/>
        <v>213062997.4</v>
      </c>
      <c r="O458" s="44">
        <f t="shared" si="2"/>
        <v>36.96071294</v>
      </c>
      <c r="P458" s="11">
        <f t="shared" si="7"/>
        <v>17583272670</v>
      </c>
      <c r="Q458" s="47">
        <f t="shared" si="8"/>
        <v>424704.7744</v>
      </c>
      <c r="R458" s="44">
        <f t="shared" si="3"/>
        <v>41401.16554</v>
      </c>
      <c r="S458" s="44">
        <f t="shared" si="4"/>
        <v>1120.139798</v>
      </c>
    </row>
    <row r="459">
      <c r="A459" s="52"/>
      <c r="B459" s="52"/>
      <c r="C459" s="52"/>
      <c r="D459" s="52"/>
      <c r="E459" s="52"/>
      <c r="F459" s="45">
        <f t="shared" si="5"/>
        <v>23.90061642</v>
      </c>
      <c r="G459" s="6">
        <f>config!$B$24</f>
        <v>800</v>
      </c>
      <c r="H459" s="6">
        <v>456.0</v>
      </c>
      <c r="I459" s="11">
        <v>2.0E8</v>
      </c>
      <c r="J459" s="11">
        <v>1.7E10</v>
      </c>
      <c r="K459" s="11">
        <v>1.7E10</v>
      </c>
      <c r="L459" s="11">
        <v>2.0E9</v>
      </c>
      <c r="M459" s="17">
        <f t="shared" si="1"/>
        <v>7877038987</v>
      </c>
      <c r="N459" s="11">
        <f t="shared" si="6"/>
        <v>218602635.3</v>
      </c>
      <c r="O459" s="44">
        <f t="shared" si="2"/>
        <v>36.03359573</v>
      </c>
      <c r="P459" s="11">
        <f t="shared" si="7"/>
        <v>18198687214</v>
      </c>
      <c r="Q459" s="47">
        <f t="shared" si="8"/>
        <v>431075.346</v>
      </c>
      <c r="R459" s="44">
        <f t="shared" si="3"/>
        <v>42216.95205</v>
      </c>
      <c r="S459" s="44">
        <f t="shared" si="4"/>
        <v>1171.599758</v>
      </c>
    </row>
    <row r="460">
      <c r="A460" s="52"/>
      <c r="B460" s="52"/>
      <c r="C460" s="52"/>
      <c r="D460" s="52"/>
      <c r="E460" s="52"/>
      <c r="F460" s="45">
        <f t="shared" si="5"/>
        <v>24.06792073</v>
      </c>
      <c r="G460" s="6">
        <f>config!$B$24</f>
        <v>800</v>
      </c>
      <c r="H460" s="6">
        <v>457.0</v>
      </c>
      <c r="I460" s="11">
        <v>2.0E8</v>
      </c>
      <c r="J460" s="11">
        <v>1.7E10</v>
      </c>
      <c r="K460" s="11">
        <v>1.7E10</v>
      </c>
      <c r="L460" s="11">
        <v>2.0E9</v>
      </c>
      <c r="M460" s="17">
        <f t="shared" si="1"/>
        <v>7879184209</v>
      </c>
      <c r="N460" s="11">
        <f t="shared" si="6"/>
        <v>224286303.8</v>
      </c>
      <c r="O460" s="44">
        <f t="shared" si="2"/>
        <v>35.13002834</v>
      </c>
      <c r="P460" s="11">
        <f t="shared" si="7"/>
        <v>18835641266</v>
      </c>
      <c r="Q460" s="47">
        <f t="shared" si="8"/>
        <v>437541.4762</v>
      </c>
      <c r="R460" s="44">
        <f t="shared" si="3"/>
        <v>43048.81318</v>
      </c>
      <c r="S460" s="44">
        <f t="shared" si="4"/>
        <v>1225.413563</v>
      </c>
    </row>
    <row r="461">
      <c r="A461" s="52"/>
      <c r="B461" s="52"/>
      <c r="C461" s="52"/>
      <c r="D461" s="52"/>
      <c r="E461" s="52"/>
      <c r="F461" s="45">
        <f t="shared" si="5"/>
        <v>24.23639618</v>
      </c>
      <c r="G461" s="6">
        <f>config!$B$24</f>
        <v>800</v>
      </c>
      <c r="H461" s="6">
        <v>458.0</v>
      </c>
      <c r="I461" s="11">
        <v>2.0E8</v>
      </c>
      <c r="J461" s="11">
        <v>1.7E10</v>
      </c>
      <c r="K461" s="11">
        <v>1.7E10</v>
      </c>
      <c r="L461" s="11">
        <v>2.0E9</v>
      </c>
      <c r="M461" s="17">
        <f t="shared" si="1"/>
        <v>7881398078</v>
      </c>
      <c r="N461" s="11">
        <f t="shared" si="6"/>
        <v>230117747.7</v>
      </c>
      <c r="O461" s="44">
        <f t="shared" si="2"/>
        <v>34.24941429</v>
      </c>
      <c r="P461" s="11">
        <f t="shared" si="7"/>
        <v>19494888711</v>
      </c>
      <c r="Q461" s="47">
        <f t="shared" si="8"/>
        <v>444104.5984</v>
      </c>
      <c r="R461" s="44">
        <f t="shared" si="3"/>
        <v>43897.06565</v>
      </c>
      <c r="S461" s="44">
        <f t="shared" si="4"/>
        <v>1281.688068</v>
      </c>
    </row>
    <row r="462">
      <c r="A462" s="52"/>
      <c r="B462" s="52"/>
      <c r="C462" s="52"/>
      <c r="D462" s="52"/>
      <c r="E462" s="52"/>
      <c r="F462" s="45">
        <f t="shared" si="5"/>
        <v>24.40605095</v>
      </c>
      <c r="G462" s="6">
        <f>config!$B$24</f>
        <v>800</v>
      </c>
      <c r="H462" s="6">
        <v>459.0</v>
      </c>
      <c r="I462" s="11">
        <v>2.0E8</v>
      </c>
      <c r="J462" s="11">
        <v>1.7E10</v>
      </c>
      <c r="K462" s="11">
        <v>1.7E10</v>
      </c>
      <c r="L462" s="11">
        <v>2.0E9</v>
      </c>
      <c r="M462" s="17">
        <f t="shared" si="1"/>
        <v>7883682791</v>
      </c>
      <c r="N462" s="11">
        <f t="shared" si="6"/>
        <v>236100809.2</v>
      </c>
      <c r="O462" s="44">
        <f t="shared" si="2"/>
        <v>33.39117227</v>
      </c>
      <c r="P462" s="11">
        <f t="shared" si="7"/>
        <v>20177209816</v>
      </c>
      <c r="Q462" s="47">
        <f t="shared" si="8"/>
        <v>450766.1673</v>
      </c>
      <c r="R462" s="44">
        <f t="shared" si="3"/>
        <v>44762.03246</v>
      </c>
      <c r="S462" s="44">
        <f t="shared" si="4"/>
        <v>1340.534921</v>
      </c>
    </row>
    <row r="463">
      <c r="A463" s="52"/>
      <c r="B463" s="52"/>
      <c r="C463" s="52"/>
      <c r="D463" s="52"/>
      <c r="E463" s="52"/>
      <c r="F463" s="45">
        <f t="shared" si="5"/>
        <v>24.57689331</v>
      </c>
      <c r="G463" s="6">
        <f>config!$B$24</f>
        <v>800</v>
      </c>
      <c r="H463" s="6">
        <v>460.0</v>
      </c>
      <c r="I463" s="11">
        <v>2.0E8</v>
      </c>
      <c r="J463" s="11">
        <v>1.7E10</v>
      </c>
      <c r="K463" s="11">
        <v>1.7E10</v>
      </c>
      <c r="L463" s="11">
        <v>2.0E9</v>
      </c>
      <c r="M463" s="17">
        <f t="shared" si="1"/>
        <v>7886040614</v>
      </c>
      <c r="N463" s="11">
        <f t="shared" si="6"/>
        <v>242239430.2</v>
      </c>
      <c r="O463" s="44">
        <f t="shared" si="2"/>
        <v>32.55473565</v>
      </c>
      <c r="P463" s="11">
        <f t="shared" si="7"/>
        <v>20883412159</v>
      </c>
      <c r="Q463" s="47">
        <f t="shared" si="8"/>
        <v>457527.6599</v>
      </c>
      <c r="R463" s="44">
        <f t="shared" si="3"/>
        <v>45644.04295</v>
      </c>
      <c r="S463" s="44">
        <f t="shared" si="4"/>
        <v>1402.07076</v>
      </c>
    </row>
    <row r="464">
      <c r="A464" s="52"/>
      <c r="B464" s="52"/>
      <c r="C464" s="52"/>
      <c r="D464" s="52"/>
      <c r="E464" s="52"/>
      <c r="F464" s="45">
        <f t="shared" si="5"/>
        <v>24.74893156</v>
      </c>
      <c r="G464" s="6">
        <f>config!$B$24</f>
        <v>800</v>
      </c>
      <c r="H464" s="6">
        <v>461.0</v>
      </c>
      <c r="I464" s="11">
        <v>2.0E8</v>
      </c>
      <c r="J464" s="11">
        <v>1.7E10</v>
      </c>
      <c r="K464" s="11">
        <v>1.7E10</v>
      </c>
      <c r="L464" s="11">
        <v>2.0E9</v>
      </c>
      <c r="M464" s="17">
        <f t="shared" si="1"/>
        <v>7888473888</v>
      </c>
      <c r="N464" s="11">
        <f t="shared" si="6"/>
        <v>248537655.4</v>
      </c>
      <c r="O464" s="44">
        <f t="shared" si="2"/>
        <v>31.73955221</v>
      </c>
      <c r="P464" s="11">
        <f t="shared" si="7"/>
        <v>21614331585</v>
      </c>
      <c r="Q464" s="47">
        <f t="shared" si="8"/>
        <v>464390.5747</v>
      </c>
      <c r="R464" s="44">
        <f t="shared" si="3"/>
        <v>46543.43296</v>
      </c>
      <c r="S464" s="44">
        <f t="shared" si="4"/>
        <v>1466.417442</v>
      </c>
    </row>
    <row r="465">
      <c r="A465" s="52"/>
      <c r="B465" s="52"/>
      <c r="C465" s="52"/>
      <c r="D465" s="52"/>
      <c r="E465" s="52"/>
      <c r="F465" s="45">
        <f t="shared" si="5"/>
        <v>24.92217408</v>
      </c>
      <c r="G465" s="6">
        <f>config!$B$24</f>
        <v>800</v>
      </c>
      <c r="H465" s="6">
        <v>462.0</v>
      </c>
      <c r="I465" s="11">
        <v>2.0E8</v>
      </c>
      <c r="J465" s="11">
        <v>1.7E10</v>
      </c>
      <c r="K465" s="11">
        <v>1.7E10</v>
      </c>
      <c r="L465" s="11">
        <v>2.0E9</v>
      </c>
      <c r="M465" s="17">
        <f t="shared" si="1"/>
        <v>7890985027</v>
      </c>
      <c r="N465" s="11">
        <f t="shared" si="6"/>
        <v>254999634.4</v>
      </c>
      <c r="O465" s="44">
        <f t="shared" si="2"/>
        <v>30.94508369</v>
      </c>
      <c r="P465" s="11">
        <f t="shared" si="7"/>
        <v>22370833190</v>
      </c>
      <c r="Q465" s="47">
        <f t="shared" si="8"/>
        <v>471356.4334</v>
      </c>
      <c r="R465" s="44">
        <f t="shared" si="3"/>
        <v>47460.54494</v>
      </c>
      <c r="S465" s="44">
        <f t="shared" si="4"/>
        <v>1533.702265</v>
      </c>
    </row>
    <row r="466">
      <c r="A466" s="52"/>
      <c r="B466" s="52"/>
      <c r="C466" s="52"/>
      <c r="D466" s="52"/>
      <c r="E466" s="52"/>
      <c r="F466" s="45">
        <f t="shared" si="5"/>
        <v>25.0966293</v>
      </c>
      <c r="G466" s="6">
        <f>config!$B$24</f>
        <v>800</v>
      </c>
      <c r="H466" s="6">
        <v>463.0</v>
      </c>
      <c r="I466" s="11">
        <v>2.0E8</v>
      </c>
      <c r="J466" s="11">
        <v>1.7E10</v>
      </c>
      <c r="K466" s="11">
        <v>1.7E10</v>
      </c>
      <c r="L466" s="11">
        <v>2.0E9</v>
      </c>
      <c r="M466" s="17">
        <f t="shared" si="1"/>
        <v>7893576523</v>
      </c>
      <c r="N466" s="11">
        <f t="shared" si="6"/>
        <v>261629624.9</v>
      </c>
      <c r="O466" s="44">
        <f t="shared" si="2"/>
        <v>30.17080548</v>
      </c>
      <c r="P466" s="11">
        <f t="shared" si="7"/>
        <v>23153812352</v>
      </c>
      <c r="Q466" s="47">
        <f t="shared" si="8"/>
        <v>478426.7799</v>
      </c>
      <c r="R466" s="44">
        <f t="shared" si="3"/>
        <v>48395.72809</v>
      </c>
      <c r="S466" s="44">
        <f t="shared" si="4"/>
        <v>1604.058205</v>
      </c>
    </row>
    <row r="467">
      <c r="A467" s="52"/>
      <c r="B467" s="52"/>
      <c r="C467" s="52"/>
      <c r="D467" s="52"/>
      <c r="E467" s="52"/>
      <c r="F467" s="45">
        <f t="shared" si="5"/>
        <v>25.2723057</v>
      </c>
      <c r="G467" s="6">
        <f>config!$B$24</f>
        <v>800</v>
      </c>
      <c r="H467" s="6">
        <v>464.0</v>
      </c>
      <c r="I467" s="11">
        <v>2.0E8</v>
      </c>
      <c r="J467" s="11">
        <v>1.7E10</v>
      </c>
      <c r="K467" s="11">
        <v>1.7E10</v>
      </c>
      <c r="L467" s="11">
        <v>2.0E9</v>
      </c>
      <c r="M467" s="17">
        <f t="shared" si="1"/>
        <v>7896250946</v>
      </c>
      <c r="N467" s="11">
        <f t="shared" si="6"/>
        <v>268431995.2</v>
      </c>
      <c r="O467" s="44">
        <f t="shared" si="2"/>
        <v>29.41620629</v>
      </c>
      <c r="P467" s="11">
        <f t="shared" si="7"/>
        <v>23964195784</v>
      </c>
      <c r="Q467" s="47">
        <f t="shared" si="8"/>
        <v>485603.1816</v>
      </c>
      <c r="R467" s="44">
        <f t="shared" si="3"/>
        <v>49349.3385</v>
      </c>
      <c r="S467" s="44">
        <f t="shared" si="4"/>
        <v>1677.624164</v>
      </c>
    </row>
    <row r="468">
      <c r="A468" s="52"/>
      <c r="B468" s="52"/>
      <c r="C468" s="52"/>
      <c r="D468" s="52"/>
      <c r="E468" s="52"/>
      <c r="F468" s="45">
        <f t="shared" si="5"/>
        <v>25.44921184</v>
      </c>
      <c r="G468" s="6">
        <f>config!$B$24</f>
        <v>800</v>
      </c>
      <c r="H468" s="6">
        <v>465.0</v>
      </c>
      <c r="I468" s="11">
        <v>2.0E8</v>
      </c>
      <c r="J468" s="11">
        <v>1.7E10</v>
      </c>
      <c r="K468" s="11">
        <v>1.7E10</v>
      </c>
      <c r="L468" s="11">
        <v>2.0E9</v>
      </c>
      <c r="M468" s="17">
        <f t="shared" si="1"/>
        <v>7899010950</v>
      </c>
      <c r="N468" s="11">
        <f t="shared" si="6"/>
        <v>275411227</v>
      </c>
      <c r="O468" s="44">
        <f t="shared" si="2"/>
        <v>28.68078776</v>
      </c>
      <c r="P468" s="11">
        <f t="shared" si="7"/>
        <v>24802942636</v>
      </c>
      <c r="Q468" s="47">
        <f t="shared" si="8"/>
        <v>492887.2293</v>
      </c>
      <c r="R468" s="44">
        <f t="shared" si="3"/>
        <v>50321.73926</v>
      </c>
      <c r="S468" s="44">
        <f t="shared" si="4"/>
        <v>1754.545226</v>
      </c>
    </row>
    <row r="469">
      <c r="A469" s="52"/>
      <c r="B469" s="52"/>
      <c r="C469" s="52"/>
      <c r="D469" s="52"/>
      <c r="E469" s="52"/>
      <c r="F469" s="45">
        <f t="shared" si="5"/>
        <v>25.62735633</v>
      </c>
      <c r="G469" s="6">
        <f>config!$B$24</f>
        <v>800</v>
      </c>
      <c r="H469" s="6">
        <v>466.0</v>
      </c>
      <c r="I469" s="11">
        <v>2.0E8</v>
      </c>
      <c r="J469" s="11">
        <v>1.7E10</v>
      </c>
      <c r="K469" s="11">
        <v>1.7E10</v>
      </c>
      <c r="L469" s="11">
        <v>2.0E9</v>
      </c>
      <c r="M469" s="17">
        <f t="shared" si="1"/>
        <v>7901859275</v>
      </c>
      <c r="N469" s="11">
        <f t="shared" si="6"/>
        <v>282571918.9</v>
      </c>
      <c r="O469" s="44">
        <f t="shared" si="2"/>
        <v>27.96406417</v>
      </c>
      <c r="P469" s="11">
        <f t="shared" si="7"/>
        <v>25671045629</v>
      </c>
      <c r="Q469" s="47">
        <f t="shared" si="8"/>
        <v>500280.5377</v>
      </c>
      <c r="R469" s="44">
        <f t="shared" si="3"/>
        <v>51313.30062</v>
      </c>
      <c r="S469" s="44">
        <f t="shared" si="4"/>
        <v>1834.972925</v>
      </c>
    </row>
    <row r="470">
      <c r="A470" s="52"/>
      <c r="B470" s="52"/>
      <c r="C470" s="52"/>
      <c r="D470" s="52"/>
      <c r="E470" s="52"/>
      <c r="F470" s="45">
        <f t="shared" si="5"/>
        <v>25.80674782</v>
      </c>
      <c r="G470" s="6">
        <f>config!$B$24</f>
        <v>800</v>
      </c>
      <c r="H470" s="6">
        <v>467.0</v>
      </c>
      <c r="I470" s="11">
        <v>2.0E8</v>
      </c>
      <c r="J470" s="11">
        <v>1.7E10</v>
      </c>
      <c r="K470" s="11">
        <v>1.7E10</v>
      </c>
      <c r="L470" s="11">
        <v>2.0E9</v>
      </c>
      <c r="M470" s="17">
        <f t="shared" si="1"/>
        <v>7904798746</v>
      </c>
      <c r="N470" s="11">
        <f t="shared" si="6"/>
        <v>289918788.8</v>
      </c>
      <c r="O470" s="44">
        <f t="shared" si="2"/>
        <v>27.26556212</v>
      </c>
      <c r="P470" s="11">
        <f t="shared" si="7"/>
        <v>26569532226</v>
      </c>
      <c r="Q470" s="47">
        <f t="shared" si="8"/>
        <v>507784.7458</v>
      </c>
      <c r="R470" s="44">
        <f t="shared" si="3"/>
        <v>52324.40014</v>
      </c>
      <c r="S470" s="44">
        <f t="shared" si="4"/>
        <v>1919.06552</v>
      </c>
    </row>
    <row r="471">
      <c r="A471" s="52"/>
      <c r="B471" s="52"/>
      <c r="C471" s="52"/>
      <c r="D471" s="52"/>
      <c r="E471" s="52"/>
      <c r="F471" s="45">
        <f t="shared" si="5"/>
        <v>25.98739506</v>
      </c>
      <c r="G471" s="6">
        <f>config!$B$24</f>
        <v>800</v>
      </c>
      <c r="H471" s="6">
        <v>468.0</v>
      </c>
      <c r="I471" s="11">
        <v>2.0E8</v>
      </c>
      <c r="J471" s="11">
        <v>1.7E10</v>
      </c>
      <c r="K471" s="11">
        <v>1.7E10</v>
      </c>
      <c r="L471" s="11">
        <v>2.0E9</v>
      </c>
      <c r="M471" s="17">
        <f t="shared" si="1"/>
        <v>7907832281</v>
      </c>
      <c r="N471" s="11">
        <f t="shared" si="6"/>
        <v>297456677.3</v>
      </c>
      <c r="O471" s="44">
        <f t="shared" si="2"/>
        <v>26.58482019</v>
      </c>
      <c r="P471" s="11">
        <f t="shared" si="7"/>
        <v>27499465854</v>
      </c>
      <c r="Q471" s="47">
        <f t="shared" si="8"/>
        <v>515401.517</v>
      </c>
      <c r="R471" s="44">
        <f t="shared" si="3"/>
        <v>53355.42281</v>
      </c>
      <c r="S471" s="44">
        <f t="shared" si="4"/>
        <v>2006.98829</v>
      </c>
    </row>
    <row r="472">
      <c r="A472" s="52"/>
      <c r="B472" s="52"/>
      <c r="C472" s="52"/>
      <c r="D472" s="52"/>
      <c r="E472" s="52"/>
      <c r="F472" s="45">
        <f t="shared" si="5"/>
        <v>26.16930682</v>
      </c>
      <c r="G472" s="6">
        <f>config!$B$24</f>
        <v>800</v>
      </c>
      <c r="H472" s="6">
        <v>469.0</v>
      </c>
      <c r="I472" s="11">
        <v>2.0E8</v>
      </c>
      <c r="J472" s="11">
        <v>1.7E10</v>
      </c>
      <c r="K472" s="11">
        <v>1.7E10</v>
      </c>
      <c r="L472" s="11">
        <v>2.0E9</v>
      </c>
      <c r="M472" s="17">
        <f t="shared" si="1"/>
        <v>7910962888</v>
      </c>
      <c r="N472" s="11">
        <f t="shared" si="6"/>
        <v>305190551</v>
      </c>
      <c r="O472" s="44">
        <f t="shared" si="2"/>
        <v>25.92138866</v>
      </c>
      <c r="P472" s="11">
        <f t="shared" si="7"/>
        <v>28461947159</v>
      </c>
      <c r="Q472" s="47">
        <f t="shared" si="8"/>
        <v>523132.5397</v>
      </c>
      <c r="R472" s="44">
        <f t="shared" si="3"/>
        <v>54406.76119</v>
      </c>
      <c r="S472" s="44">
        <f t="shared" si="4"/>
        <v>2098.913831</v>
      </c>
    </row>
    <row r="473">
      <c r="A473" s="52"/>
      <c r="B473" s="52"/>
      <c r="C473" s="52"/>
      <c r="D473" s="52"/>
      <c r="E473" s="52"/>
      <c r="F473" s="45">
        <f t="shared" si="5"/>
        <v>26.35249197</v>
      </c>
      <c r="G473" s="6">
        <f>config!$B$24</f>
        <v>800</v>
      </c>
      <c r="H473" s="6">
        <v>470.0</v>
      </c>
      <c r="I473" s="11">
        <v>2.0E8</v>
      </c>
      <c r="J473" s="11">
        <v>1.7E10</v>
      </c>
      <c r="K473" s="11">
        <v>1.7E10</v>
      </c>
      <c r="L473" s="11">
        <v>2.0E9</v>
      </c>
      <c r="M473" s="17">
        <f t="shared" si="1"/>
        <v>7914193675</v>
      </c>
      <c r="N473" s="11">
        <f t="shared" si="6"/>
        <v>313125505.3</v>
      </c>
      <c r="O473" s="44">
        <f t="shared" si="2"/>
        <v>25.27482923</v>
      </c>
      <c r="P473" s="11">
        <f t="shared" si="7"/>
        <v>29458115309</v>
      </c>
      <c r="Q473" s="47">
        <f t="shared" si="8"/>
        <v>530979.5278</v>
      </c>
      <c r="R473" s="44">
        <f t="shared" si="3"/>
        <v>55478.81559</v>
      </c>
      <c r="S473" s="44">
        <f t="shared" si="4"/>
        <v>2195.022371</v>
      </c>
    </row>
    <row r="474">
      <c r="A474" s="52"/>
      <c r="B474" s="52"/>
      <c r="C474" s="52"/>
      <c r="D474" s="52"/>
      <c r="E474" s="52"/>
      <c r="F474" s="45">
        <f t="shared" si="5"/>
        <v>26.53695941</v>
      </c>
      <c r="G474" s="6">
        <f>config!$B$24</f>
        <v>800</v>
      </c>
      <c r="H474" s="6">
        <v>471.0</v>
      </c>
      <c r="I474" s="11">
        <v>2.0E8</v>
      </c>
      <c r="J474" s="11">
        <v>1.7E10</v>
      </c>
      <c r="K474" s="11">
        <v>1.7E10</v>
      </c>
      <c r="L474" s="11">
        <v>2.0E9</v>
      </c>
      <c r="M474" s="17">
        <f t="shared" si="1"/>
        <v>7917527847</v>
      </c>
      <c r="N474" s="11">
        <f t="shared" si="6"/>
        <v>321266768.4</v>
      </c>
      <c r="O474" s="44">
        <f t="shared" si="2"/>
        <v>24.64471469</v>
      </c>
      <c r="P474" s="11">
        <f t="shared" si="7"/>
        <v>30489149345</v>
      </c>
      <c r="Q474" s="47">
        <f t="shared" si="8"/>
        <v>538944.2208</v>
      </c>
      <c r="R474" s="44">
        <f t="shared" si="3"/>
        <v>56571.99423</v>
      </c>
      <c r="S474" s="44">
        <f t="shared" si="4"/>
        <v>2295.502096</v>
      </c>
    </row>
    <row r="475">
      <c r="A475" s="52"/>
      <c r="B475" s="52"/>
      <c r="C475" s="52"/>
      <c r="D475" s="52"/>
      <c r="E475" s="52"/>
      <c r="F475" s="45">
        <f t="shared" si="5"/>
        <v>26.72271813</v>
      </c>
      <c r="G475" s="6">
        <f>config!$B$24</f>
        <v>800</v>
      </c>
      <c r="H475" s="6">
        <v>472.0</v>
      </c>
      <c r="I475" s="11">
        <v>2.0E8</v>
      </c>
      <c r="J475" s="11">
        <v>1.7E10</v>
      </c>
      <c r="K475" s="11">
        <v>1.7E10</v>
      </c>
      <c r="L475" s="11">
        <v>2.0E9</v>
      </c>
      <c r="M475" s="17">
        <f t="shared" si="1"/>
        <v>7920968712</v>
      </c>
      <c r="N475" s="11">
        <f t="shared" si="6"/>
        <v>329619704.4</v>
      </c>
      <c r="O475" s="44">
        <f t="shared" si="2"/>
        <v>24.03062865</v>
      </c>
      <c r="P475" s="11">
        <f t="shared" si="7"/>
        <v>31556269572</v>
      </c>
      <c r="Q475" s="47">
        <f t="shared" si="8"/>
        <v>547028.3841</v>
      </c>
      <c r="R475" s="44">
        <f t="shared" si="3"/>
        <v>57686.71332</v>
      </c>
      <c r="S475" s="44">
        <f t="shared" si="4"/>
        <v>2400.549489</v>
      </c>
    </row>
    <row r="476">
      <c r="A476" s="52"/>
      <c r="B476" s="52"/>
      <c r="C476" s="52"/>
      <c r="D476" s="52"/>
      <c r="E476" s="52"/>
      <c r="F476" s="45">
        <f t="shared" si="5"/>
        <v>26.90977716</v>
      </c>
      <c r="G476" s="6">
        <f>config!$B$24</f>
        <v>800</v>
      </c>
      <c r="H476" s="6">
        <v>473.0</v>
      </c>
      <c r="I476" s="11">
        <v>2.0E8</v>
      </c>
      <c r="J476" s="11">
        <v>1.7E10</v>
      </c>
      <c r="K476" s="11">
        <v>1.7E10</v>
      </c>
      <c r="L476" s="11">
        <v>2.0E9</v>
      </c>
      <c r="M476" s="17">
        <f t="shared" si="1"/>
        <v>7924519686</v>
      </c>
      <c r="N476" s="11">
        <f t="shared" si="6"/>
        <v>338189816.7</v>
      </c>
      <c r="O476" s="44">
        <f t="shared" si="2"/>
        <v>23.43216529</v>
      </c>
      <c r="P476" s="11">
        <f t="shared" si="7"/>
        <v>32660739007</v>
      </c>
      <c r="Q476" s="47">
        <f t="shared" si="8"/>
        <v>555233.8098</v>
      </c>
      <c r="R476" s="44">
        <f t="shared" si="3"/>
        <v>58823.39733</v>
      </c>
      <c r="S476" s="44">
        <f t="shared" si="4"/>
        <v>2510.369682</v>
      </c>
    </row>
    <row r="477">
      <c r="A477" s="52"/>
      <c r="B477" s="52"/>
      <c r="C477" s="52"/>
      <c r="D477" s="52"/>
      <c r="E477" s="52"/>
      <c r="F477" s="45">
        <f t="shared" si="5"/>
        <v>27.0981456</v>
      </c>
      <c r="G477" s="6">
        <f>config!$B$24</f>
        <v>800</v>
      </c>
      <c r="H477" s="6">
        <v>474.0</v>
      </c>
      <c r="I477" s="11">
        <v>2.0E8</v>
      </c>
      <c r="J477" s="11">
        <v>1.7E10</v>
      </c>
      <c r="K477" s="11">
        <v>1.7E10</v>
      </c>
      <c r="L477" s="11">
        <v>2.0E9</v>
      </c>
      <c r="M477" s="17">
        <f t="shared" si="1"/>
        <v>7928184290</v>
      </c>
      <c r="N477" s="11">
        <f t="shared" si="6"/>
        <v>346982752</v>
      </c>
      <c r="O477" s="44">
        <f t="shared" si="2"/>
        <v>22.84892908</v>
      </c>
      <c r="P477" s="11">
        <f t="shared" si="7"/>
        <v>33803864872</v>
      </c>
      <c r="Q477" s="47">
        <f t="shared" si="8"/>
        <v>563562.317</v>
      </c>
      <c r="R477" s="44">
        <f t="shared" si="3"/>
        <v>59982.47905</v>
      </c>
      <c r="S477" s="44">
        <f t="shared" si="4"/>
        <v>2625.176824</v>
      </c>
    </row>
    <row r="478">
      <c r="A478" s="52"/>
      <c r="B478" s="52"/>
      <c r="C478" s="52"/>
      <c r="D478" s="52"/>
      <c r="E478" s="52"/>
      <c r="F478" s="45">
        <f t="shared" si="5"/>
        <v>27.28783261</v>
      </c>
      <c r="G478" s="6">
        <f>config!$B$24</f>
        <v>800</v>
      </c>
      <c r="H478" s="6">
        <v>475.0</v>
      </c>
      <c r="I478" s="11">
        <v>2.0E8</v>
      </c>
      <c r="J478" s="11">
        <v>1.7E10</v>
      </c>
      <c r="K478" s="11">
        <v>1.7E10</v>
      </c>
      <c r="L478" s="11">
        <v>2.0E9</v>
      </c>
      <c r="M478" s="17">
        <f t="shared" si="1"/>
        <v>7931966162</v>
      </c>
      <c r="N478" s="11">
        <f t="shared" si="6"/>
        <v>356004303.5</v>
      </c>
      <c r="O478" s="44">
        <f t="shared" si="2"/>
        <v>22.28053449</v>
      </c>
      <c r="P478" s="11">
        <f t="shared" si="7"/>
        <v>34987000143</v>
      </c>
      <c r="Q478" s="47">
        <f t="shared" si="8"/>
        <v>572015.7517</v>
      </c>
      <c r="R478" s="44">
        <f t="shared" si="3"/>
        <v>61164.39982</v>
      </c>
      <c r="S478" s="44">
        <f t="shared" si="4"/>
        <v>2745.194459</v>
      </c>
    </row>
    <row r="479">
      <c r="A479" s="52"/>
      <c r="B479" s="52"/>
      <c r="C479" s="52"/>
      <c r="D479" s="52"/>
      <c r="E479" s="52"/>
      <c r="F479" s="45">
        <f t="shared" si="5"/>
        <v>27.47884744</v>
      </c>
      <c r="G479" s="6">
        <f>config!$B$24</f>
        <v>800</v>
      </c>
      <c r="H479" s="6">
        <v>476.0</v>
      </c>
      <c r="I479" s="11">
        <v>2.0E8</v>
      </c>
      <c r="J479" s="11">
        <v>1.7E10</v>
      </c>
      <c r="K479" s="11">
        <v>1.7E10</v>
      </c>
      <c r="L479" s="11">
        <v>2.0E9</v>
      </c>
      <c r="M479" s="17">
        <f t="shared" si="1"/>
        <v>7935869053</v>
      </c>
      <c r="N479" s="11">
        <f t="shared" si="6"/>
        <v>365260415.4</v>
      </c>
      <c r="O479" s="44">
        <f t="shared" si="2"/>
        <v>21.72660578</v>
      </c>
      <c r="P479" s="11">
        <f t="shared" si="7"/>
        <v>36211545148</v>
      </c>
      <c r="Q479" s="47">
        <f t="shared" si="8"/>
        <v>580595.988</v>
      </c>
      <c r="R479" s="44">
        <f t="shared" si="3"/>
        <v>62369.60967</v>
      </c>
      <c r="S479" s="44">
        <f t="shared" si="4"/>
        <v>2870.655927</v>
      </c>
    </row>
    <row r="480">
      <c r="A480" s="52"/>
      <c r="B480" s="52"/>
      <c r="C480" s="52"/>
      <c r="D480" s="52"/>
      <c r="E480" s="52"/>
      <c r="F480" s="45">
        <f t="shared" si="5"/>
        <v>27.67119937</v>
      </c>
      <c r="G480" s="6">
        <f>config!$B$24</f>
        <v>800</v>
      </c>
      <c r="H480" s="6">
        <v>477.0</v>
      </c>
      <c r="I480" s="11">
        <v>2.0E8</v>
      </c>
      <c r="J480" s="11">
        <v>1.7E10</v>
      </c>
      <c r="K480" s="11">
        <v>1.7E10</v>
      </c>
      <c r="L480" s="11">
        <v>2.0E9</v>
      </c>
      <c r="M480" s="17">
        <f t="shared" si="1"/>
        <v>7939896837</v>
      </c>
      <c r="N480" s="11">
        <f t="shared" si="6"/>
        <v>374757186.2</v>
      </c>
      <c r="O480" s="44">
        <f t="shared" si="2"/>
        <v>21.18677674</v>
      </c>
      <c r="P480" s="11">
        <f t="shared" si="7"/>
        <v>37478949228</v>
      </c>
      <c r="Q480" s="47">
        <f t="shared" si="8"/>
        <v>589304.9278</v>
      </c>
      <c r="R480" s="44">
        <f t="shared" si="3"/>
        <v>63598.5675</v>
      </c>
      <c r="S480" s="44">
        <f t="shared" si="4"/>
        <v>3001.80477</v>
      </c>
    </row>
    <row r="481">
      <c r="A481" s="52"/>
      <c r="B481" s="52"/>
      <c r="C481" s="52"/>
      <c r="D481" s="52"/>
      <c r="E481" s="52"/>
      <c r="F481" s="45">
        <f t="shared" si="5"/>
        <v>27.86489777</v>
      </c>
      <c r="G481" s="6">
        <f>config!$B$24</f>
        <v>800</v>
      </c>
      <c r="H481" s="6">
        <v>478.0</v>
      </c>
      <c r="I481" s="11">
        <v>2.0E8</v>
      </c>
      <c r="J481" s="11">
        <v>1.7E10</v>
      </c>
      <c r="K481" s="11">
        <v>1.7E10</v>
      </c>
      <c r="L481" s="11">
        <v>2.0E9</v>
      </c>
      <c r="M481" s="17">
        <f t="shared" si="1"/>
        <v>7944053510</v>
      </c>
      <c r="N481" s="11">
        <f t="shared" si="6"/>
        <v>384500873</v>
      </c>
      <c r="O481" s="44">
        <f t="shared" si="2"/>
        <v>20.66069044</v>
      </c>
      <c r="P481" s="11">
        <f t="shared" si="7"/>
        <v>38790712451</v>
      </c>
      <c r="Q481" s="47">
        <f t="shared" si="8"/>
        <v>598144.5017</v>
      </c>
      <c r="R481" s="44">
        <f t="shared" si="3"/>
        <v>64851.74124</v>
      </c>
      <c r="S481" s="44">
        <f t="shared" si="4"/>
        <v>3138.895161</v>
      </c>
    </row>
    <row r="482">
      <c r="A482" s="52"/>
      <c r="B482" s="52"/>
      <c r="C482" s="52"/>
      <c r="D482" s="52"/>
      <c r="E482" s="52"/>
      <c r="F482" s="45">
        <f t="shared" si="5"/>
        <v>28.05995205</v>
      </c>
      <c r="G482" s="6">
        <f>config!$B$24</f>
        <v>800</v>
      </c>
      <c r="H482" s="6">
        <v>479.0</v>
      </c>
      <c r="I482" s="11">
        <v>2.0E8</v>
      </c>
      <c r="J482" s="11">
        <v>1.7E10</v>
      </c>
      <c r="K482" s="11">
        <v>1.7E10</v>
      </c>
      <c r="L482" s="11">
        <v>2.0E9</v>
      </c>
      <c r="M482" s="17">
        <f t="shared" si="1"/>
        <v>7948343197</v>
      </c>
      <c r="N482" s="11">
        <f t="shared" si="6"/>
        <v>394497895.7</v>
      </c>
      <c r="O482" s="44">
        <f t="shared" si="2"/>
        <v>20.14799897</v>
      </c>
      <c r="P482" s="11">
        <f t="shared" si="7"/>
        <v>40148387387</v>
      </c>
      <c r="Q482" s="47">
        <f t="shared" si="8"/>
        <v>607116.6693</v>
      </c>
      <c r="R482" s="44">
        <f t="shared" si="3"/>
        <v>66129.60806</v>
      </c>
      <c r="S482" s="44">
        <f t="shared" si="4"/>
        <v>3282.192349</v>
      </c>
    </row>
    <row r="483">
      <c r="A483" s="52"/>
      <c r="B483" s="52"/>
      <c r="C483" s="52"/>
      <c r="D483" s="52"/>
      <c r="E483" s="52"/>
      <c r="F483" s="45">
        <f t="shared" si="5"/>
        <v>28.25637172</v>
      </c>
      <c r="G483" s="6">
        <f>config!$B$24</f>
        <v>800</v>
      </c>
      <c r="H483" s="6">
        <v>480.0</v>
      </c>
      <c r="I483" s="11">
        <v>2.0E8</v>
      </c>
      <c r="J483" s="11">
        <v>1.7E10</v>
      </c>
      <c r="K483" s="11">
        <v>1.7E10</v>
      </c>
      <c r="L483" s="11">
        <v>2.0E9</v>
      </c>
      <c r="M483" s="17">
        <f t="shared" si="1"/>
        <v>7952770154</v>
      </c>
      <c r="N483" s="11">
        <f t="shared" si="6"/>
        <v>404754841</v>
      </c>
      <c r="O483" s="44">
        <f t="shared" si="2"/>
        <v>19.64836328</v>
      </c>
      <c r="P483" s="11">
        <f t="shared" si="7"/>
        <v>41553580945</v>
      </c>
      <c r="Q483" s="47">
        <f t="shared" si="8"/>
        <v>616223.4193</v>
      </c>
      <c r="R483" s="44">
        <f t="shared" si="3"/>
        <v>67432.65453</v>
      </c>
      <c r="S483" s="44">
        <f t="shared" si="4"/>
        <v>3431.973116</v>
      </c>
    </row>
    <row r="484">
      <c r="A484" s="52"/>
      <c r="B484" s="52"/>
      <c r="C484" s="52"/>
      <c r="D484" s="52"/>
      <c r="E484" s="52"/>
      <c r="F484" s="45">
        <f t="shared" si="5"/>
        <v>28.45416632</v>
      </c>
      <c r="G484" s="6">
        <f>config!$B$24</f>
        <v>800</v>
      </c>
      <c r="H484" s="6">
        <v>481.0</v>
      </c>
      <c r="I484" s="11">
        <v>2.0E8</v>
      </c>
      <c r="J484" s="11">
        <v>1.7E10</v>
      </c>
      <c r="K484" s="11">
        <v>1.7E10</v>
      </c>
      <c r="L484" s="11">
        <v>2.0E9</v>
      </c>
      <c r="M484" s="17">
        <f t="shared" si="1"/>
        <v>7957338773</v>
      </c>
      <c r="N484" s="11">
        <f t="shared" si="6"/>
        <v>415278466.9</v>
      </c>
      <c r="O484" s="44">
        <f t="shared" si="2"/>
        <v>19.16145287</v>
      </c>
      <c r="P484" s="11">
        <f t="shared" si="7"/>
        <v>43007956278</v>
      </c>
      <c r="Q484" s="47">
        <f t="shared" si="8"/>
        <v>625466.7706</v>
      </c>
      <c r="R484" s="44">
        <f t="shared" si="3"/>
        <v>68761.37678</v>
      </c>
      <c r="S484" s="44">
        <f t="shared" si="4"/>
        <v>3588.526258</v>
      </c>
    </row>
    <row r="485">
      <c r="A485" s="52"/>
      <c r="B485" s="52"/>
      <c r="C485" s="52"/>
      <c r="D485" s="52"/>
      <c r="E485" s="52"/>
      <c r="F485" s="45">
        <f t="shared" si="5"/>
        <v>28.65334549</v>
      </c>
      <c r="G485" s="6">
        <f>config!$B$24</f>
        <v>800</v>
      </c>
      <c r="H485" s="6">
        <v>482.0</v>
      </c>
      <c r="I485" s="11">
        <v>2.0E8</v>
      </c>
      <c r="J485" s="11">
        <v>1.7E10</v>
      </c>
      <c r="K485" s="11">
        <v>1.7E10</v>
      </c>
      <c r="L485" s="11">
        <v>2.0E9</v>
      </c>
      <c r="M485" s="17">
        <f t="shared" si="1"/>
        <v>7962053588</v>
      </c>
      <c r="N485" s="11">
        <f t="shared" si="6"/>
        <v>426075707</v>
      </c>
      <c r="O485" s="44">
        <f t="shared" si="2"/>
        <v>18.68694567</v>
      </c>
      <c r="P485" s="11">
        <f t="shared" si="7"/>
        <v>44513234748</v>
      </c>
      <c r="Q485" s="47">
        <f t="shared" si="8"/>
        <v>634848.7722</v>
      </c>
      <c r="R485" s="44">
        <f t="shared" si="3"/>
        <v>70116.28076</v>
      </c>
      <c r="S485" s="44">
        <f t="shared" si="4"/>
        <v>3752.153081</v>
      </c>
    </row>
    <row r="486">
      <c r="A486" s="52"/>
      <c r="B486" s="52"/>
      <c r="C486" s="52"/>
      <c r="D486" s="52"/>
      <c r="E486" s="52"/>
      <c r="F486" s="45">
        <f t="shared" si="5"/>
        <v>28.8539189</v>
      </c>
      <c r="G486" s="6">
        <f>config!$B$24</f>
        <v>800</v>
      </c>
      <c r="H486" s="6">
        <v>483.0</v>
      </c>
      <c r="I486" s="11">
        <v>2.0E8</v>
      </c>
      <c r="J486" s="11">
        <v>1.7E10</v>
      </c>
      <c r="K486" s="11">
        <v>1.7E10</v>
      </c>
      <c r="L486" s="11">
        <v>2.0E9</v>
      </c>
      <c r="M486" s="17">
        <f t="shared" si="1"/>
        <v>7966919278</v>
      </c>
      <c r="N486" s="11">
        <f t="shared" si="6"/>
        <v>437153675.4</v>
      </c>
      <c r="O486" s="44">
        <f t="shared" si="2"/>
        <v>18.22452772</v>
      </c>
      <c r="P486" s="11">
        <f t="shared" si="7"/>
        <v>46071197964</v>
      </c>
      <c r="Q486" s="47">
        <f t="shared" si="8"/>
        <v>644371.5037</v>
      </c>
      <c r="R486" s="44">
        <f t="shared" si="3"/>
        <v>71497.88235</v>
      </c>
      <c r="S486" s="44">
        <f t="shared" si="4"/>
        <v>3923.16791</v>
      </c>
    </row>
    <row r="487">
      <c r="A487" s="52"/>
      <c r="B487" s="52"/>
      <c r="C487" s="52"/>
      <c r="D487" s="52"/>
      <c r="E487" s="52"/>
      <c r="F487" s="45">
        <f t="shared" si="5"/>
        <v>29.05589634</v>
      </c>
      <c r="G487" s="6">
        <f>config!$B$24</f>
        <v>800</v>
      </c>
      <c r="H487" s="6">
        <v>484.0</v>
      </c>
      <c r="I487" s="11">
        <v>2.0E8</v>
      </c>
      <c r="J487" s="11">
        <v>1.7E10</v>
      </c>
      <c r="K487" s="11">
        <v>1.7E10</v>
      </c>
      <c r="L487" s="11">
        <v>2.0E9</v>
      </c>
      <c r="M487" s="17">
        <f t="shared" si="1"/>
        <v>7971940669</v>
      </c>
      <c r="N487" s="11">
        <f t="shared" si="6"/>
        <v>448519671</v>
      </c>
      <c r="O487" s="44">
        <f t="shared" si="2"/>
        <v>17.77389306</v>
      </c>
      <c r="P487" s="11">
        <f t="shared" si="7"/>
        <v>47683689893</v>
      </c>
      <c r="Q487" s="47">
        <f t="shared" si="8"/>
        <v>654037.0763</v>
      </c>
      <c r="R487" s="44">
        <f t="shared" si="3"/>
        <v>72906.70762</v>
      </c>
      <c r="S487" s="44">
        <f t="shared" si="4"/>
        <v>4101.898631</v>
      </c>
    </row>
    <row r="488">
      <c r="A488" s="52"/>
      <c r="B488" s="52"/>
      <c r="C488" s="52"/>
      <c r="D488" s="52"/>
      <c r="E488" s="52"/>
      <c r="F488" s="45">
        <f t="shared" si="5"/>
        <v>29.25928761</v>
      </c>
      <c r="G488" s="6">
        <f>config!$B$24</f>
        <v>800</v>
      </c>
      <c r="H488" s="6">
        <v>485.0</v>
      </c>
      <c r="I488" s="11">
        <v>2.0E8</v>
      </c>
      <c r="J488" s="11">
        <v>1.7E10</v>
      </c>
      <c r="K488" s="11">
        <v>1.7E10</v>
      </c>
      <c r="L488" s="11">
        <v>2.0E9</v>
      </c>
      <c r="M488" s="17">
        <f t="shared" si="1"/>
        <v>7977122745</v>
      </c>
      <c r="N488" s="11">
        <f t="shared" si="6"/>
        <v>460181182.4</v>
      </c>
      <c r="O488" s="44">
        <f t="shared" si="2"/>
        <v>17.33474346</v>
      </c>
      <c r="P488" s="11">
        <f t="shared" si="7"/>
        <v>49352619039</v>
      </c>
      <c r="Q488" s="47">
        <f t="shared" si="8"/>
        <v>663847.6324</v>
      </c>
      <c r="R488" s="44">
        <f t="shared" si="3"/>
        <v>74343.29299</v>
      </c>
      <c r="S488" s="44">
        <f t="shared" si="4"/>
        <v>4288.687233</v>
      </c>
    </row>
    <row r="489">
      <c r="A489" s="52"/>
      <c r="B489" s="52"/>
      <c r="C489" s="52"/>
      <c r="D489" s="52"/>
      <c r="E489" s="52"/>
      <c r="F489" s="45">
        <f t="shared" si="5"/>
        <v>29.46410262</v>
      </c>
      <c r="G489" s="6">
        <f>config!$B$24</f>
        <v>800</v>
      </c>
      <c r="H489" s="6">
        <v>486.0</v>
      </c>
      <c r="I489" s="11">
        <v>2.0E8</v>
      </c>
      <c r="J489" s="11">
        <v>1.7E10</v>
      </c>
      <c r="K489" s="11">
        <v>1.7E10</v>
      </c>
      <c r="L489" s="11">
        <v>2.0E9</v>
      </c>
      <c r="M489" s="17">
        <f t="shared" si="1"/>
        <v>7982470647</v>
      </c>
      <c r="N489" s="11">
        <f t="shared" si="6"/>
        <v>472145893.2</v>
      </c>
      <c r="O489" s="44">
        <f t="shared" si="2"/>
        <v>16.90678827</v>
      </c>
      <c r="P489" s="11">
        <f t="shared" si="7"/>
        <v>51079960706</v>
      </c>
      <c r="Q489" s="47">
        <f t="shared" si="8"/>
        <v>673805.3469</v>
      </c>
      <c r="R489" s="44">
        <f t="shared" si="3"/>
        <v>75808.18546</v>
      </c>
      <c r="S489" s="44">
        <f t="shared" si="4"/>
        <v>4483.890392</v>
      </c>
    </row>
    <row r="490">
      <c r="A490" s="52"/>
      <c r="B490" s="52"/>
      <c r="C490" s="52"/>
      <c r="D490" s="52"/>
      <c r="E490" s="52"/>
      <c r="F490" s="45">
        <f t="shared" si="5"/>
        <v>29.67035134</v>
      </c>
      <c r="G490" s="6">
        <f>config!$B$24</f>
        <v>800</v>
      </c>
      <c r="H490" s="6">
        <v>487.0</v>
      </c>
      <c r="I490" s="11">
        <v>2.0E8</v>
      </c>
      <c r="J490" s="11">
        <v>1.7E10</v>
      </c>
      <c r="K490" s="11">
        <v>1.7E10</v>
      </c>
      <c r="L490" s="11">
        <v>2.0E9</v>
      </c>
      <c r="M490" s="17">
        <f t="shared" si="1"/>
        <v>7987989682</v>
      </c>
      <c r="N490" s="11">
        <f t="shared" si="6"/>
        <v>484421686.4</v>
      </c>
      <c r="O490" s="44">
        <f t="shared" si="2"/>
        <v>16.48974418</v>
      </c>
      <c r="P490" s="11">
        <f t="shared" si="7"/>
        <v>52867759330</v>
      </c>
      <c r="Q490" s="47">
        <f t="shared" si="8"/>
        <v>683912.4271</v>
      </c>
      <c r="R490" s="44">
        <f t="shared" si="3"/>
        <v>77301.94281</v>
      </c>
      <c r="S490" s="44">
        <f t="shared" si="4"/>
        <v>4687.880054</v>
      </c>
    </row>
    <row r="491">
      <c r="A491" s="52"/>
      <c r="B491" s="52"/>
      <c r="C491" s="52"/>
      <c r="D491" s="52"/>
      <c r="E491" s="52"/>
      <c r="F491" s="45">
        <f t="shared" si="5"/>
        <v>29.8780438</v>
      </c>
      <c r="G491" s="6">
        <f>config!$B$24</f>
        <v>800</v>
      </c>
      <c r="H491" s="6">
        <v>488.0</v>
      </c>
      <c r="I491" s="11">
        <v>2.0E8</v>
      </c>
      <c r="J491" s="11">
        <v>1.7E10</v>
      </c>
      <c r="K491" s="11">
        <v>1.7E10</v>
      </c>
      <c r="L491" s="11">
        <v>2.0E9</v>
      </c>
      <c r="M491" s="17">
        <f t="shared" si="1"/>
        <v>7993685326</v>
      </c>
      <c r="N491" s="11">
        <f t="shared" si="6"/>
        <v>497016650.2</v>
      </c>
      <c r="O491" s="44">
        <f t="shared" si="2"/>
        <v>16.08333508</v>
      </c>
      <c r="P491" s="11">
        <f t="shared" si="7"/>
        <v>54718130907</v>
      </c>
      <c r="Q491" s="47">
        <f t="shared" si="8"/>
        <v>694171.1135</v>
      </c>
      <c r="R491" s="44">
        <f t="shared" si="3"/>
        <v>78825.1338</v>
      </c>
      <c r="S491" s="44">
        <f t="shared" si="4"/>
        <v>4901.044056</v>
      </c>
    </row>
    <row r="492">
      <c r="A492" s="52"/>
      <c r="B492" s="52"/>
      <c r="C492" s="52"/>
      <c r="D492" s="52"/>
      <c r="E492" s="52"/>
      <c r="F492" s="45">
        <f t="shared" si="5"/>
        <v>30.08719011</v>
      </c>
      <c r="G492" s="6">
        <f>config!$B$24</f>
        <v>800</v>
      </c>
      <c r="H492" s="6">
        <v>489.0</v>
      </c>
      <c r="I492" s="11">
        <v>2.0E8</v>
      </c>
      <c r="J492" s="11">
        <v>1.7E10</v>
      </c>
      <c r="K492" s="11">
        <v>1.7E10</v>
      </c>
      <c r="L492" s="11">
        <v>2.0E9</v>
      </c>
      <c r="M492" s="17">
        <f t="shared" si="1"/>
        <v>7999563231</v>
      </c>
      <c r="N492" s="11">
        <f t="shared" si="6"/>
        <v>509939083.1</v>
      </c>
      <c r="O492" s="44">
        <f t="shared" si="2"/>
        <v>15.68729187</v>
      </c>
      <c r="P492" s="11">
        <f t="shared" si="7"/>
        <v>56633265489</v>
      </c>
      <c r="Q492" s="47">
        <f t="shared" si="8"/>
        <v>704583.6802</v>
      </c>
      <c r="R492" s="44">
        <f t="shared" si="3"/>
        <v>80378.33841</v>
      </c>
      <c r="S492" s="44">
        <f t="shared" si="4"/>
        <v>5123.786763</v>
      </c>
    </row>
    <row r="493">
      <c r="A493" s="52"/>
      <c r="B493" s="52"/>
      <c r="C493" s="52"/>
      <c r="D493" s="52"/>
      <c r="E493" s="52"/>
      <c r="F493" s="45">
        <f t="shared" si="5"/>
        <v>30.29780044</v>
      </c>
      <c r="G493" s="6">
        <f>config!$B$24</f>
        <v>800</v>
      </c>
      <c r="H493" s="6">
        <v>490.0</v>
      </c>
      <c r="I493" s="11">
        <v>2.0E8</v>
      </c>
      <c r="J493" s="11">
        <v>1.7E10</v>
      </c>
      <c r="K493" s="11">
        <v>1.7E10</v>
      </c>
      <c r="L493" s="11">
        <v>2.0E9</v>
      </c>
      <c r="M493" s="17">
        <f t="shared" si="1"/>
        <v>8005629229</v>
      </c>
      <c r="N493" s="11">
        <f t="shared" si="6"/>
        <v>523197499.3</v>
      </c>
      <c r="O493" s="44">
        <f t="shared" si="2"/>
        <v>15.30135224</v>
      </c>
      <c r="P493" s="11">
        <f t="shared" si="7"/>
        <v>58615429781</v>
      </c>
      <c r="Q493" s="47">
        <f t="shared" si="8"/>
        <v>715152.4354</v>
      </c>
      <c r="R493" s="44">
        <f t="shared" si="3"/>
        <v>81962.14803</v>
      </c>
      <c r="S493" s="44">
        <f t="shared" si="4"/>
        <v>5356.52972</v>
      </c>
    </row>
    <row r="494">
      <c r="A494" s="52"/>
      <c r="B494" s="52"/>
      <c r="C494" s="52"/>
      <c r="D494" s="52"/>
      <c r="E494" s="52"/>
      <c r="F494" s="45">
        <f t="shared" si="5"/>
        <v>30.50988504</v>
      </c>
      <c r="G494" s="6">
        <f>config!$B$24</f>
        <v>800</v>
      </c>
      <c r="H494" s="6">
        <v>491.0</v>
      </c>
      <c r="I494" s="11">
        <v>2.0E8</v>
      </c>
      <c r="J494" s="11">
        <v>1.7E10</v>
      </c>
      <c r="K494" s="11">
        <v>1.7E10</v>
      </c>
      <c r="L494" s="11">
        <v>2.0E9</v>
      </c>
      <c r="M494" s="17">
        <f t="shared" si="1"/>
        <v>8011889338</v>
      </c>
      <c r="N494" s="11">
        <f t="shared" si="6"/>
        <v>536800634.3</v>
      </c>
      <c r="O494" s="44">
        <f t="shared" si="2"/>
        <v>14.92526057</v>
      </c>
      <c r="P494" s="11">
        <f t="shared" si="7"/>
        <v>60666969823</v>
      </c>
      <c r="Q494" s="47">
        <f t="shared" si="8"/>
        <v>725879.722</v>
      </c>
      <c r="R494" s="44">
        <f t="shared" si="3"/>
        <v>83577.16573</v>
      </c>
      <c r="S494" s="44">
        <f t="shared" si="4"/>
        <v>5599.712337</v>
      </c>
    </row>
    <row r="495">
      <c r="A495" s="52"/>
      <c r="B495" s="52"/>
      <c r="C495" s="52"/>
      <c r="D495" s="52"/>
      <c r="E495" s="52"/>
      <c r="F495" s="45">
        <f t="shared" si="5"/>
        <v>30.72345424</v>
      </c>
      <c r="G495" s="6">
        <f>config!$B$24</f>
        <v>800</v>
      </c>
      <c r="H495" s="6">
        <v>492.0</v>
      </c>
      <c r="I495" s="11">
        <v>2.0E8</v>
      </c>
      <c r="J495" s="11">
        <v>1.7E10</v>
      </c>
      <c r="K495" s="11">
        <v>1.7E10</v>
      </c>
      <c r="L495" s="11">
        <v>2.0E9</v>
      </c>
      <c r="M495" s="17">
        <f t="shared" si="1"/>
        <v>8018349772</v>
      </c>
      <c r="N495" s="11">
        <f t="shared" si="6"/>
        <v>550757450.8</v>
      </c>
      <c r="O495" s="44">
        <f t="shared" si="2"/>
        <v>14.55876768</v>
      </c>
      <c r="P495" s="11">
        <f t="shared" si="7"/>
        <v>62790313767</v>
      </c>
      <c r="Q495" s="47">
        <f t="shared" si="8"/>
        <v>736767.9178</v>
      </c>
      <c r="R495" s="44">
        <f t="shared" si="3"/>
        <v>85224.00643</v>
      </c>
      <c r="S495" s="44">
        <f t="shared" si="4"/>
        <v>5853.792596</v>
      </c>
    </row>
    <row r="496">
      <c r="A496" s="52"/>
      <c r="B496" s="52"/>
      <c r="C496" s="52"/>
      <c r="D496" s="52"/>
      <c r="E496" s="52"/>
      <c r="F496" s="45">
        <f t="shared" si="5"/>
        <v>30.93851842</v>
      </c>
      <c r="G496" s="6">
        <f>config!$B$24</f>
        <v>800</v>
      </c>
      <c r="H496" s="6">
        <v>493.0</v>
      </c>
      <c r="I496" s="11">
        <v>2.0E8</v>
      </c>
      <c r="J496" s="11">
        <v>1.7E10</v>
      </c>
      <c r="K496" s="11">
        <v>1.7E10</v>
      </c>
      <c r="L496" s="11">
        <v>2.0E9</v>
      </c>
      <c r="M496" s="17">
        <f t="shared" si="1"/>
        <v>8025016939</v>
      </c>
      <c r="N496" s="11">
        <f t="shared" si="6"/>
        <v>565077144.5</v>
      </c>
      <c r="O496" s="44">
        <f t="shared" si="2"/>
        <v>14.20163073</v>
      </c>
      <c r="P496" s="11">
        <f t="shared" si="7"/>
        <v>64987974749</v>
      </c>
      <c r="Q496" s="47">
        <f t="shared" si="8"/>
        <v>747819.4366</v>
      </c>
      <c r="R496" s="44">
        <f t="shared" si="3"/>
        <v>86903.2972</v>
      </c>
      <c r="S496" s="44">
        <f t="shared" si="4"/>
        <v>6119.247773</v>
      </c>
    </row>
    <row r="497">
      <c r="A497" s="52"/>
      <c r="B497" s="52"/>
      <c r="C497" s="52"/>
      <c r="D497" s="52"/>
      <c r="E497" s="52"/>
      <c r="F497" s="45">
        <f t="shared" si="5"/>
        <v>31.15508805</v>
      </c>
      <c r="G497" s="6">
        <f>config!$B$24</f>
        <v>800</v>
      </c>
      <c r="H497" s="6">
        <v>494.0</v>
      </c>
      <c r="I497" s="11">
        <v>2.0E8</v>
      </c>
      <c r="J497" s="11">
        <v>1.7E10</v>
      </c>
      <c r="K497" s="11">
        <v>1.7E10</v>
      </c>
      <c r="L497" s="11">
        <v>2.0E9</v>
      </c>
      <c r="M497" s="17">
        <f t="shared" si="1"/>
        <v>8031897455</v>
      </c>
      <c r="N497" s="11">
        <f t="shared" si="6"/>
        <v>579769150.2</v>
      </c>
      <c r="O497" s="44">
        <f t="shared" si="2"/>
        <v>13.85361303</v>
      </c>
      <c r="P497" s="11">
        <f t="shared" si="7"/>
        <v>67262553865</v>
      </c>
      <c r="Q497" s="47">
        <f t="shared" si="8"/>
        <v>759036.7281</v>
      </c>
      <c r="R497" s="44">
        <f t="shared" si="3"/>
        <v>88615.67744</v>
      </c>
      <c r="S497" s="44">
        <f t="shared" si="4"/>
        <v>6396.575192</v>
      </c>
    </row>
    <row r="498">
      <c r="A498" s="52"/>
      <c r="B498" s="52"/>
      <c r="C498" s="52"/>
      <c r="D498" s="52"/>
      <c r="E498" s="52"/>
      <c r="F498" s="45">
        <f t="shared" si="5"/>
        <v>31.37317366</v>
      </c>
      <c r="G498" s="6">
        <f>config!$B$24</f>
        <v>800</v>
      </c>
      <c r="H498" s="6">
        <v>495.0</v>
      </c>
      <c r="I498" s="11">
        <v>2.0E8</v>
      </c>
      <c r="J498" s="11">
        <v>1.7E10</v>
      </c>
      <c r="K498" s="11">
        <v>1.7E10</v>
      </c>
      <c r="L498" s="11">
        <v>2.0E9</v>
      </c>
      <c r="M498" s="17">
        <f t="shared" si="1"/>
        <v>8038998148</v>
      </c>
      <c r="N498" s="11">
        <f t="shared" si="6"/>
        <v>594843148.2</v>
      </c>
      <c r="O498" s="44">
        <f t="shared" si="2"/>
        <v>13.5144839</v>
      </c>
      <c r="P498" s="11">
        <f t="shared" si="7"/>
        <v>69616743250</v>
      </c>
      <c r="Q498" s="47">
        <f t="shared" si="8"/>
        <v>770422.279</v>
      </c>
      <c r="R498" s="44">
        <f t="shared" si="3"/>
        <v>90361.79916</v>
      </c>
      <c r="S498" s="44">
        <f t="shared" si="4"/>
        <v>6686.293005</v>
      </c>
    </row>
    <row r="499">
      <c r="A499" s="52"/>
      <c r="B499" s="52"/>
      <c r="C499" s="52"/>
      <c r="D499" s="52"/>
      <c r="E499" s="52"/>
      <c r="F499" s="45">
        <f t="shared" si="5"/>
        <v>31.59278588</v>
      </c>
      <c r="G499" s="6">
        <f>config!$B$24</f>
        <v>800</v>
      </c>
      <c r="H499" s="6">
        <v>496.0</v>
      </c>
      <c r="I499" s="11">
        <v>2.0E8</v>
      </c>
      <c r="J499" s="11">
        <v>1.7E10</v>
      </c>
      <c r="K499" s="11">
        <v>1.7E10</v>
      </c>
      <c r="L499" s="11">
        <v>2.0E9</v>
      </c>
      <c r="M499" s="17">
        <f t="shared" si="1"/>
        <v>8046326063</v>
      </c>
      <c r="N499" s="11">
        <f t="shared" si="6"/>
        <v>610309070</v>
      </c>
      <c r="O499" s="44">
        <f t="shared" si="2"/>
        <v>13.18401849</v>
      </c>
      <c r="P499" s="11">
        <f t="shared" si="7"/>
        <v>72053329264</v>
      </c>
      <c r="Q499" s="47">
        <f t="shared" si="8"/>
        <v>781978.6132</v>
      </c>
      <c r="R499" s="44">
        <f t="shared" si="3"/>
        <v>92142.32723</v>
      </c>
      <c r="S499" s="44">
        <f t="shared" si="4"/>
        <v>6988.940989</v>
      </c>
    </row>
    <row r="500">
      <c r="A500" s="52"/>
      <c r="B500" s="52"/>
      <c r="C500" s="52"/>
      <c r="D500" s="52"/>
      <c r="E500" s="52"/>
      <c r="F500" s="45">
        <f t="shared" si="5"/>
        <v>31.81393538</v>
      </c>
      <c r="G500" s="6">
        <f>config!$B$24</f>
        <v>800</v>
      </c>
      <c r="H500" s="6">
        <v>497.0</v>
      </c>
      <c r="I500" s="11">
        <v>2.0E8</v>
      </c>
      <c r="J500" s="11">
        <v>1.7E10</v>
      </c>
      <c r="K500" s="11">
        <v>1.7E10</v>
      </c>
      <c r="L500" s="11">
        <v>2.0E9</v>
      </c>
      <c r="M500" s="17">
        <f t="shared" si="1"/>
        <v>8053888472</v>
      </c>
      <c r="N500" s="11">
        <f t="shared" si="6"/>
        <v>626177105.8</v>
      </c>
      <c r="O500" s="44">
        <f t="shared" si="2"/>
        <v>12.86199766</v>
      </c>
      <c r="P500" s="11">
        <f t="shared" si="7"/>
        <v>74575195788</v>
      </c>
      <c r="Q500" s="47">
        <f t="shared" si="8"/>
        <v>793708.2924</v>
      </c>
      <c r="R500" s="44">
        <f t="shared" si="3"/>
        <v>93957.93959</v>
      </c>
      <c r="S500" s="44">
        <f t="shared" si="4"/>
        <v>7305.081376</v>
      </c>
    </row>
    <row r="501">
      <c r="A501" s="52"/>
      <c r="B501" s="52"/>
      <c r="C501" s="52"/>
      <c r="D501" s="52"/>
      <c r="E501" s="52"/>
      <c r="F501" s="45">
        <f t="shared" si="5"/>
        <v>32.03663293</v>
      </c>
      <c r="G501" s="6">
        <f>config!$B$24</f>
        <v>800</v>
      </c>
      <c r="H501" s="6">
        <v>498.0</v>
      </c>
      <c r="I501" s="11">
        <v>2.0E8</v>
      </c>
      <c r="J501" s="11">
        <v>1.7E10</v>
      </c>
      <c r="K501" s="11">
        <v>1.7E10</v>
      </c>
      <c r="L501" s="11">
        <v>2.0E9</v>
      </c>
      <c r="M501" s="17">
        <f t="shared" si="1"/>
        <v>8061692877</v>
      </c>
      <c r="N501" s="11">
        <f t="shared" si="6"/>
        <v>642457710.6</v>
      </c>
      <c r="O501" s="44">
        <f t="shared" si="2"/>
        <v>12.54820783</v>
      </c>
      <c r="P501" s="11">
        <f t="shared" si="7"/>
        <v>77185327641</v>
      </c>
      <c r="Q501" s="47">
        <f t="shared" si="8"/>
        <v>805613.9168</v>
      </c>
      <c r="R501" s="44">
        <f t="shared" si="3"/>
        <v>95809.32756</v>
      </c>
      <c r="S501" s="44">
        <f t="shared" si="4"/>
        <v>7635.299703</v>
      </c>
    </row>
    <row r="502">
      <c r="A502" s="52"/>
      <c r="B502" s="52"/>
      <c r="C502" s="52"/>
      <c r="D502" s="52"/>
      <c r="E502" s="52"/>
      <c r="F502" s="45">
        <f t="shared" si="5"/>
        <v>32.26088936</v>
      </c>
      <c r="G502" s="6">
        <f>config!$B$24</f>
        <v>800</v>
      </c>
      <c r="H502" s="6">
        <v>499.0</v>
      </c>
      <c r="I502" s="11">
        <v>2.0E8</v>
      </c>
      <c r="J502" s="11">
        <v>1.7E10</v>
      </c>
      <c r="K502" s="11">
        <v>1.7E10</v>
      </c>
      <c r="L502" s="11">
        <v>2.0E9</v>
      </c>
      <c r="M502" s="17">
        <f t="shared" si="1"/>
        <v>8069747024</v>
      </c>
      <c r="N502" s="11">
        <f t="shared" si="6"/>
        <v>659161611</v>
      </c>
      <c r="O502" s="44">
        <f t="shared" si="2"/>
        <v>12.24244083</v>
      </c>
      <c r="P502" s="11">
        <f t="shared" si="7"/>
        <v>79886814108</v>
      </c>
      <c r="Q502" s="47">
        <f t="shared" si="8"/>
        <v>817698.1256</v>
      </c>
      <c r="R502" s="44">
        <f t="shared" si="3"/>
        <v>97697.19608</v>
      </c>
      <c r="S502" s="44">
        <f t="shared" si="4"/>
        <v>7980.205696</v>
      </c>
    </row>
    <row r="503">
      <c r="A503" s="52"/>
      <c r="B503" s="52"/>
      <c r="C503" s="52"/>
      <c r="D503" s="52"/>
      <c r="E503" s="52"/>
      <c r="F503" s="45">
        <f t="shared" si="5"/>
        <v>32.48671558</v>
      </c>
      <c r="G503" s="6">
        <f>config!$B$24</f>
        <v>800</v>
      </c>
      <c r="H503" s="6">
        <v>500.0</v>
      </c>
      <c r="I503" s="11">
        <v>2.0E8</v>
      </c>
      <c r="J503" s="11">
        <v>1.7E10</v>
      </c>
      <c r="K503" s="11">
        <v>1.7E10</v>
      </c>
      <c r="L503" s="11">
        <v>2.0E9</v>
      </c>
      <c r="M503" s="17">
        <f t="shared" si="1"/>
        <v>8078058903</v>
      </c>
      <c r="N503" s="11">
        <f t="shared" si="6"/>
        <v>676299812.9</v>
      </c>
      <c r="O503" s="44">
        <f t="shared" si="2"/>
        <v>11.94449377</v>
      </c>
      <c r="P503" s="11">
        <f t="shared" si="7"/>
        <v>82682852602</v>
      </c>
      <c r="Q503" s="47">
        <f t="shared" si="8"/>
        <v>829963.5974</v>
      </c>
      <c r="R503" s="44">
        <f t="shared" si="3"/>
        <v>99622.26398</v>
      </c>
      <c r="S503" s="44">
        <f t="shared" si="4"/>
        <v>8340.434169</v>
      </c>
    </row>
    <row r="504">
      <c r="A504" s="52"/>
      <c r="B504" s="52"/>
      <c r="C504" s="52"/>
      <c r="D504" s="52"/>
      <c r="E504" s="52"/>
      <c r="F504" s="45">
        <f t="shared" si="5"/>
        <v>32.71412259</v>
      </c>
      <c r="G504" s="6">
        <f>config!$B$24</f>
        <v>800</v>
      </c>
      <c r="H504" s="6">
        <v>501.0</v>
      </c>
      <c r="I504" s="11">
        <v>2.0E8</v>
      </c>
      <c r="J504" s="11">
        <v>1.7E10</v>
      </c>
      <c r="K504" s="11">
        <v>1.7E10</v>
      </c>
      <c r="L504" s="11">
        <v>2.0E9</v>
      </c>
      <c r="M504" s="17">
        <f t="shared" si="1"/>
        <v>8086636762</v>
      </c>
      <c r="N504" s="11">
        <f t="shared" si="6"/>
        <v>693883608.1</v>
      </c>
      <c r="O504" s="44">
        <f t="shared" si="2"/>
        <v>11.6541689</v>
      </c>
      <c r="P504" s="11">
        <f t="shared" si="7"/>
        <v>85576752443</v>
      </c>
      <c r="Q504" s="47">
        <f t="shared" si="8"/>
        <v>842413.0514</v>
      </c>
      <c r="R504" s="44">
        <f t="shared" si="3"/>
        <v>101585.2643</v>
      </c>
      <c r="S504" s="44">
        <f t="shared" si="4"/>
        <v>8716.645964</v>
      </c>
    </row>
    <row r="505">
      <c r="A505" s="52"/>
      <c r="B505" s="52"/>
      <c r="C505" s="52"/>
      <c r="D505" s="52"/>
      <c r="E505" s="52"/>
      <c r="F505" s="45">
        <f t="shared" si="5"/>
        <v>32.94312145</v>
      </c>
      <c r="G505" s="6">
        <f>config!$B$24</f>
        <v>800</v>
      </c>
      <c r="H505" s="6">
        <v>502.0</v>
      </c>
      <c r="I505" s="11">
        <v>2.0E8</v>
      </c>
      <c r="J505" s="11">
        <v>1.7E10</v>
      </c>
      <c r="K505" s="11">
        <v>1.7E10</v>
      </c>
      <c r="L505" s="11">
        <v>2.0E9</v>
      </c>
      <c r="M505" s="17">
        <f t="shared" si="1"/>
        <v>8095489113</v>
      </c>
      <c r="N505" s="11">
        <f t="shared" si="6"/>
        <v>711924581.9</v>
      </c>
      <c r="O505" s="44">
        <f t="shared" si="2"/>
        <v>11.37127347</v>
      </c>
      <c r="P505" s="11">
        <f t="shared" si="7"/>
        <v>88571938779</v>
      </c>
      <c r="Q505" s="47">
        <f t="shared" si="8"/>
        <v>855049.2472</v>
      </c>
      <c r="R505" s="44">
        <f t="shared" si="3"/>
        <v>103586.9443</v>
      </c>
      <c r="S505" s="44">
        <f t="shared" si="4"/>
        <v>9109.528901</v>
      </c>
    </row>
    <row r="506">
      <c r="A506" s="52"/>
      <c r="B506" s="52"/>
      <c r="C506" s="52"/>
      <c r="D506" s="52"/>
      <c r="E506" s="52"/>
      <c r="F506" s="45">
        <f t="shared" si="5"/>
        <v>33.1737233</v>
      </c>
      <c r="G506" s="6">
        <f>config!$B$24</f>
        <v>800</v>
      </c>
      <c r="H506" s="6">
        <v>503.0</v>
      </c>
      <c r="I506" s="11">
        <v>2.0E8</v>
      </c>
      <c r="J506" s="11">
        <v>1.7E10</v>
      </c>
      <c r="K506" s="11">
        <v>1.7E10</v>
      </c>
      <c r="L506" s="11">
        <v>2.0E9</v>
      </c>
      <c r="M506" s="17">
        <f t="shared" si="1"/>
        <v>8104624739</v>
      </c>
      <c r="N506" s="11">
        <f t="shared" si="6"/>
        <v>730434621</v>
      </c>
      <c r="O506" s="44">
        <f t="shared" si="2"/>
        <v>11.09561966</v>
      </c>
      <c r="P506" s="11">
        <f t="shared" si="7"/>
        <v>91671956636</v>
      </c>
      <c r="Q506" s="47">
        <f t="shared" si="8"/>
        <v>867874.9859</v>
      </c>
      <c r="R506" s="44">
        <f t="shared" si="3"/>
        <v>105628.0664</v>
      </c>
      <c r="S506" s="44">
        <f t="shared" si="4"/>
        <v>9519.798773</v>
      </c>
    </row>
    <row r="507">
      <c r="A507" s="52"/>
      <c r="B507" s="52"/>
      <c r="C507" s="52"/>
      <c r="D507" s="52"/>
      <c r="E507" s="52"/>
      <c r="F507" s="45">
        <f t="shared" si="5"/>
        <v>33.40593936</v>
      </c>
      <c r="G507" s="6">
        <f>config!$B$24</f>
        <v>800</v>
      </c>
      <c r="H507" s="6">
        <v>504.0</v>
      </c>
      <c r="I507" s="11">
        <v>2.0E8</v>
      </c>
      <c r="J507" s="11">
        <v>1.7E10</v>
      </c>
      <c r="K507" s="11">
        <v>1.7E10</v>
      </c>
      <c r="L507" s="11">
        <v>2.0E9</v>
      </c>
      <c r="M507" s="17">
        <f t="shared" si="1"/>
        <v>8114052705</v>
      </c>
      <c r="N507" s="11">
        <f t="shared" si="6"/>
        <v>749425921.2</v>
      </c>
      <c r="O507" s="44">
        <f t="shared" si="2"/>
        <v>10.82702436</v>
      </c>
      <c r="P507" s="11">
        <f t="shared" si="7"/>
        <v>94880475118</v>
      </c>
      <c r="Q507" s="47">
        <f t="shared" si="8"/>
        <v>880893.1107</v>
      </c>
      <c r="R507" s="44">
        <f t="shared" si="3"/>
        <v>107709.4076</v>
      </c>
      <c r="S507" s="44">
        <f t="shared" si="4"/>
        <v>9948.200357</v>
      </c>
    </row>
    <row r="508">
      <c r="A508" s="52"/>
      <c r="B508" s="52"/>
      <c r="C508" s="52"/>
      <c r="D508" s="52"/>
      <c r="E508" s="52"/>
      <c r="F508" s="45">
        <f t="shared" si="5"/>
        <v>33.63978094</v>
      </c>
      <c r="G508" s="6">
        <f>config!$B$24</f>
        <v>800</v>
      </c>
      <c r="H508" s="6">
        <v>505.0</v>
      </c>
      <c r="I508" s="11">
        <v>2.0E8</v>
      </c>
      <c r="J508" s="11">
        <v>1.7E10</v>
      </c>
      <c r="K508" s="11">
        <v>1.7E10</v>
      </c>
      <c r="L508" s="11">
        <v>2.0E9</v>
      </c>
      <c r="M508" s="17">
        <f t="shared" si="1"/>
        <v>8123782366</v>
      </c>
      <c r="N508" s="11">
        <f t="shared" si="6"/>
        <v>768910995.1</v>
      </c>
      <c r="O508" s="44">
        <f t="shared" si="2"/>
        <v>10.56530914</v>
      </c>
      <c r="P508" s="11">
        <f t="shared" si="7"/>
        <v>98201291747</v>
      </c>
      <c r="Q508" s="47">
        <f t="shared" si="8"/>
        <v>894106.5073</v>
      </c>
      <c r="R508" s="44">
        <f t="shared" si="3"/>
        <v>109831.7605</v>
      </c>
      <c r="S508" s="44">
        <f t="shared" si="4"/>
        <v>10395.50845</v>
      </c>
    </row>
    <row r="509">
      <c r="A509" s="52"/>
      <c r="B509" s="52"/>
      <c r="C509" s="52"/>
      <c r="D509" s="52"/>
      <c r="E509" s="52"/>
      <c r="F509" s="45">
        <f t="shared" si="5"/>
        <v>33.87525941</v>
      </c>
      <c r="G509" s="6">
        <f>config!$B$24</f>
        <v>800</v>
      </c>
      <c r="H509" s="6">
        <v>506.0</v>
      </c>
      <c r="I509" s="11">
        <v>2.0E8</v>
      </c>
      <c r="J509" s="11">
        <v>1.7E10</v>
      </c>
      <c r="K509" s="11">
        <v>1.7E10</v>
      </c>
      <c r="L509" s="11">
        <v>2.0E9</v>
      </c>
      <c r="M509" s="17">
        <f t="shared" si="1"/>
        <v>8133823376</v>
      </c>
      <c r="N509" s="11">
        <f t="shared" si="6"/>
        <v>788902681</v>
      </c>
      <c r="O509" s="44">
        <f t="shared" si="2"/>
        <v>10.31030008</v>
      </c>
      <c r="P509" s="11">
        <f t="shared" si="7"/>
        <v>101638336958</v>
      </c>
      <c r="Q509" s="47">
        <f t="shared" si="8"/>
        <v>907518.1049</v>
      </c>
      <c r="R509" s="44">
        <f t="shared" si="3"/>
        <v>111995.9331</v>
      </c>
      <c r="S509" s="44">
        <f t="shared" si="4"/>
        <v>10862.52895</v>
      </c>
    </row>
    <row r="510">
      <c r="A510" s="52"/>
      <c r="B510" s="52"/>
      <c r="C510" s="52"/>
      <c r="D510" s="52"/>
      <c r="E510" s="52"/>
      <c r="F510" s="45">
        <f t="shared" si="5"/>
        <v>34.11238622</v>
      </c>
      <c r="G510" s="6">
        <f>config!$B$24</f>
        <v>800</v>
      </c>
      <c r="H510" s="6">
        <v>507.0</v>
      </c>
      <c r="I510" s="11">
        <v>2.0E8</v>
      </c>
      <c r="J510" s="11">
        <v>1.7E10</v>
      </c>
      <c r="K510" s="11">
        <v>1.7E10</v>
      </c>
      <c r="L510" s="11">
        <v>2.0E9</v>
      </c>
      <c r="M510" s="17">
        <f t="shared" si="1"/>
        <v>8144185699</v>
      </c>
      <c r="N510" s="11">
        <f t="shared" si="6"/>
        <v>809414150.7</v>
      </c>
      <c r="O510" s="44">
        <f t="shared" si="2"/>
        <v>10.06182767</v>
      </c>
      <c r="P510" s="11">
        <f t="shared" si="7"/>
        <v>105195678752</v>
      </c>
      <c r="Q510" s="47">
        <f t="shared" si="8"/>
        <v>921130.8765</v>
      </c>
      <c r="R510" s="44">
        <f t="shared" si="3"/>
        <v>114202.7495</v>
      </c>
      <c r="S510" s="44">
        <f t="shared" si="4"/>
        <v>11350.09993</v>
      </c>
    </row>
    <row r="511">
      <c r="A511" s="52"/>
      <c r="B511" s="52"/>
      <c r="C511" s="52"/>
      <c r="D511" s="52"/>
      <c r="E511" s="52"/>
      <c r="F511" s="45">
        <f t="shared" si="5"/>
        <v>34.35117292</v>
      </c>
      <c r="G511" s="6">
        <f>config!$B$24</f>
        <v>800</v>
      </c>
      <c r="H511" s="6">
        <v>508.0</v>
      </c>
      <c r="I511" s="11">
        <v>2.0E8</v>
      </c>
      <c r="J511" s="11">
        <v>1.7E10</v>
      </c>
      <c r="K511" s="11">
        <v>1.7E10</v>
      </c>
      <c r="L511" s="11">
        <v>2.0E9</v>
      </c>
      <c r="M511" s="17">
        <f t="shared" si="1"/>
        <v>8154879615</v>
      </c>
      <c r="N511" s="11">
        <f t="shared" si="6"/>
        <v>830458918.6</v>
      </c>
      <c r="O511" s="44">
        <f t="shared" si="2"/>
        <v>9.819726699</v>
      </c>
      <c r="P511" s="11">
        <f t="shared" si="7"/>
        <v>108877527508</v>
      </c>
      <c r="Q511" s="47">
        <f t="shared" si="8"/>
        <v>934947.8397</v>
      </c>
      <c r="R511" s="44">
        <f t="shared" si="3"/>
        <v>116453.05</v>
      </c>
      <c r="S511" s="44">
        <f t="shared" si="4"/>
        <v>11859.09278</v>
      </c>
    </row>
    <row r="512">
      <c r="A512" s="52"/>
      <c r="B512" s="52"/>
      <c r="C512" s="52"/>
      <c r="D512" s="52"/>
      <c r="E512" s="52"/>
      <c r="F512" s="45">
        <f t="shared" si="5"/>
        <v>34.59163114</v>
      </c>
      <c r="G512" s="6">
        <f>config!$B$24</f>
        <v>800</v>
      </c>
      <c r="H512" s="6">
        <v>509.0</v>
      </c>
      <c r="I512" s="11">
        <v>2.0E8</v>
      </c>
      <c r="J512" s="11">
        <v>1.7E10</v>
      </c>
      <c r="K512" s="11">
        <v>1.7E10</v>
      </c>
      <c r="L512" s="11">
        <v>2.0E9</v>
      </c>
      <c r="M512" s="17">
        <f t="shared" si="1"/>
        <v>8165915737</v>
      </c>
      <c r="N512" s="11">
        <f t="shared" si="6"/>
        <v>852050850.5</v>
      </c>
      <c r="O512" s="44">
        <f t="shared" si="2"/>
        <v>9.583836144</v>
      </c>
      <c r="P512" s="11">
        <f t="shared" si="7"/>
        <v>112688240971</v>
      </c>
      <c r="Q512" s="47">
        <f t="shared" si="8"/>
        <v>948972.0573</v>
      </c>
      <c r="R512" s="44">
        <f t="shared" si="3"/>
        <v>118747.6914</v>
      </c>
      <c r="S512" s="44">
        <f t="shared" si="4"/>
        <v>12390.41336</v>
      </c>
    </row>
    <row r="513">
      <c r="A513" s="52"/>
      <c r="B513" s="52"/>
      <c r="C513" s="52"/>
      <c r="D513" s="52"/>
      <c r="E513" s="52"/>
      <c r="F513" s="45">
        <f t="shared" si="5"/>
        <v>34.83377255</v>
      </c>
      <c r="G513" s="6">
        <f>config!$B$24</f>
        <v>800</v>
      </c>
      <c r="H513" s="6">
        <v>510.0</v>
      </c>
      <c r="I513" s="11">
        <v>2.0E8</v>
      </c>
      <c r="J513" s="11">
        <v>1.7E10</v>
      </c>
      <c r="K513" s="11">
        <v>1.7E10</v>
      </c>
      <c r="L513" s="11">
        <v>2.0E9</v>
      </c>
      <c r="M513" s="17">
        <f t="shared" si="1"/>
        <v>8177305015</v>
      </c>
      <c r="N513" s="11">
        <f t="shared" si="6"/>
        <v>874204172.6</v>
      </c>
      <c r="O513" s="44">
        <f t="shared" si="2"/>
        <v>9.353999068</v>
      </c>
      <c r="P513" s="11">
        <f t="shared" si="7"/>
        <v>116632329405</v>
      </c>
      <c r="Q513" s="47">
        <f t="shared" si="8"/>
        <v>963206.6381</v>
      </c>
      <c r="R513" s="44">
        <f t="shared" si="3"/>
        <v>121087.5474</v>
      </c>
      <c r="S513" s="44">
        <f t="shared" si="4"/>
        <v>12945.00315</v>
      </c>
    </row>
    <row r="514">
      <c r="A514" s="52"/>
      <c r="B514" s="52"/>
      <c r="C514" s="52"/>
      <c r="D514" s="52"/>
      <c r="E514" s="52"/>
      <c r="F514" s="45">
        <f t="shared" si="5"/>
        <v>35.07760896</v>
      </c>
      <c r="G514" s="6">
        <f>config!$B$24</f>
        <v>800</v>
      </c>
      <c r="H514" s="6">
        <v>511.0</v>
      </c>
      <c r="I514" s="11">
        <v>2.0E8</v>
      </c>
      <c r="J514" s="11">
        <v>1.7E10</v>
      </c>
      <c r="K514" s="11">
        <v>1.7E10</v>
      </c>
      <c r="L514" s="11">
        <v>2.0E9</v>
      </c>
      <c r="M514" s="17">
        <f t="shared" si="1"/>
        <v>8189058750</v>
      </c>
      <c r="N514" s="11">
        <f t="shared" si="6"/>
        <v>896933481.1</v>
      </c>
      <c r="O514" s="44">
        <f t="shared" si="2"/>
        <v>9.130062511</v>
      </c>
      <c r="P514" s="11">
        <f t="shared" si="7"/>
        <v>120714460934</v>
      </c>
      <c r="Q514" s="47">
        <f t="shared" si="8"/>
        <v>977654.7377</v>
      </c>
      <c r="R514" s="44">
        <f t="shared" si="3"/>
        <v>123473.5089</v>
      </c>
      <c r="S514" s="44">
        <f t="shared" si="4"/>
        <v>13523.84047</v>
      </c>
    </row>
    <row r="515">
      <c r="A515" s="52"/>
      <c r="B515" s="52"/>
      <c r="C515" s="52"/>
      <c r="D515" s="52"/>
      <c r="E515" s="52"/>
      <c r="F515" s="45">
        <f t="shared" si="5"/>
        <v>35.32315222</v>
      </c>
      <c r="G515" s="6">
        <f>config!$B$24</f>
        <v>800</v>
      </c>
      <c r="H515" s="6">
        <v>512.0</v>
      </c>
      <c r="I515" s="11">
        <v>2.0E8</v>
      </c>
      <c r="J515" s="11">
        <v>1.7E10</v>
      </c>
      <c r="K515" s="11">
        <v>1.7E10</v>
      </c>
      <c r="L515" s="11">
        <v>2.0E9</v>
      </c>
      <c r="M515" s="17">
        <f t="shared" si="1"/>
        <v>8201188605</v>
      </c>
      <c r="N515" s="11">
        <f t="shared" si="6"/>
        <v>920253751.6</v>
      </c>
      <c r="O515" s="44">
        <f t="shared" si="2"/>
        <v>8.911877393</v>
      </c>
      <c r="P515" s="11">
        <f t="shared" si="7"/>
        <v>124939467067</v>
      </c>
      <c r="Q515" s="47">
        <f t="shared" si="8"/>
        <v>992319.5588</v>
      </c>
      <c r="R515" s="44">
        <f t="shared" si="3"/>
        <v>125906.4844</v>
      </c>
      <c r="S515" s="44">
        <f t="shared" si="4"/>
        <v>14127.94172</v>
      </c>
    </row>
    <row r="516">
      <c r="A516" s="52"/>
      <c r="B516" s="52"/>
      <c r="C516" s="52"/>
      <c r="D516" s="52"/>
      <c r="E516" s="52"/>
      <c r="F516" s="45">
        <f t="shared" si="5"/>
        <v>35.57041429</v>
      </c>
      <c r="G516" s="6">
        <f>config!$B$24</f>
        <v>800</v>
      </c>
      <c r="H516" s="6">
        <v>513.0</v>
      </c>
      <c r="I516" s="11">
        <v>2.0E8</v>
      </c>
      <c r="J516" s="11">
        <v>1.7E10</v>
      </c>
      <c r="K516" s="11">
        <v>1.7E10</v>
      </c>
      <c r="L516" s="11">
        <v>2.0E9</v>
      </c>
      <c r="M516" s="17">
        <f t="shared" si="1"/>
        <v>8213706614</v>
      </c>
      <c r="N516" s="11">
        <f t="shared" si="6"/>
        <v>944180349.1</v>
      </c>
      <c r="O516" s="44">
        <f t="shared" si="2"/>
        <v>8.699298415</v>
      </c>
      <c r="P516" s="11">
        <f t="shared" si="7"/>
        <v>129312348414</v>
      </c>
      <c r="Q516" s="47">
        <f t="shared" si="8"/>
        <v>1007204.352</v>
      </c>
      <c r="R516" s="44">
        <f t="shared" si="3"/>
        <v>128387.4004</v>
      </c>
      <c r="S516" s="44">
        <f t="shared" si="4"/>
        <v>14758.3626</v>
      </c>
    </row>
    <row r="517">
      <c r="A517" s="52"/>
      <c r="B517" s="52"/>
      <c r="C517" s="52"/>
      <c r="D517" s="52"/>
      <c r="E517" s="52"/>
      <c r="F517" s="45">
        <f t="shared" si="5"/>
        <v>35.81940719</v>
      </c>
      <c r="G517" s="6">
        <f>config!$B$24</f>
        <v>800</v>
      </c>
      <c r="H517" s="6">
        <v>514.0</v>
      </c>
      <c r="I517" s="11">
        <v>2.0E8</v>
      </c>
      <c r="J517" s="11">
        <v>1.7E10</v>
      </c>
      <c r="K517" s="11">
        <v>1.7E10</v>
      </c>
      <c r="L517" s="11">
        <v>2.0E9</v>
      </c>
      <c r="M517" s="17">
        <f t="shared" si="1"/>
        <v>8226625201</v>
      </c>
      <c r="N517" s="11">
        <f t="shared" si="6"/>
        <v>968729038.2</v>
      </c>
      <c r="O517" s="44">
        <f t="shared" si="2"/>
        <v>8.492183961</v>
      </c>
      <c r="P517" s="11">
        <f t="shared" si="7"/>
        <v>133838280609</v>
      </c>
      <c r="Q517" s="47">
        <f t="shared" si="8"/>
        <v>1022312.417</v>
      </c>
      <c r="R517" s="44">
        <f t="shared" si="3"/>
        <v>130917.2014</v>
      </c>
      <c r="S517" s="44">
        <f t="shared" si="4"/>
        <v>15416.19941</v>
      </c>
    </row>
    <row r="518">
      <c r="A518" s="52"/>
      <c r="B518" s="52"/>
      <c r="C518" s="52"/>
      <c r="D518" s="52"/>
      <c r="E518" s="52"/>
      <c r="F518" s="45">
        <f t="shared" si="5"/>
        <v>36.07014304</v>
      </c>
      <c r="G518" s="6">
        <f>config!$B$24</f>
        <v>800</v>
      </c>
      <c r="H518" s="6">
        <v>515.0</v>
      </c>
      <c r="I518" s="11">
        <v>2.0E8</v>
      </c>
      <c r="J518" s="11">
        <v>1.7E10</v>
      </c>
      <c r="K518" s="11">
        <v>1.7E10</v>
      </c>
      <c r="L518" s="11">
        <v>2.0E9</v>
      </c>
      <c r="M518" s="17">
        <f t="shared" si="1"/>
        <v>8239957181</v>
      </c>
      <c r="N518" s="11">
        <f t="shared" si="6"/>
        <v>993915993.2</v>
      </c>
      <c r="O518" s="44">
        <f t="shared" si="2"/>
        <v>8.290396007</v>
      </c>
      <c r="P518" s="11">
        <f t="shared" si="7"/>
        <v>138522620430</v>
      </c>
      <c r="Q518" s="47">
        <f t="shared" si="8"/>
        <v>1037647.104</v>
      </c>
      <c r="R518" s="44">
        <f t="shared" si="3"/>
        <v>133496.8507</v>
      </c>
      <c r="S518" s="44">
        <f t="shared" si="4"/>
        <v>16102.59034</v>
      </c>
    </row>
    <row r="519">
      <c r="A519" s="52"/>
      <c r="B519" s="52"/>
      <c r="C519" s="52"/>
      <c r="D519" s="52"/>
      <c r="E519" s="52"/>
      <c r="F519" s="45">
        <f t="shared" si="5"/>
        <v>36.32263404</v>
      </c>
      <c r="G519" s="6">
        <f>config!$B$24</f>
        <v>800</v>
      </c>
      <c r="H519" s="6">
        <v>516.0</v>
      </c>
      <c r="I519" s="11">
        <v>2.0E8</v>
      </c>
      <c r="J519" s="11">
        <v>1.7E10</v>
      </c>
      <c r="K519" s="11">
        <v>1.7E10</v>
      </c>
      <c r="L519" s="11">
        <v>2.0E9</v>
      </c>
      <c r="M519" s="17">
        <f t="shared" si="1"/>
        <v>8253715786</v>
      </c>
      <c r="N519" s="11">
        <f t="shared" si="6"/>
        <v>1019757809</v>
      </c>
      <c r="O519" s="44">
        <f t="shared" si="2"/>
        <v>8.09380003</v>
      </c>
      <c r="P519" s="11">
        <f t="shared" si="7"/>
        <v>143370912145</v>
      </c>
      <c r="Q519" s="47">
        <f t="shared" si="8"/>
        <v>1053211.81</v>
      </c>
      <c r="R519" s="44">
        <f t="shared" si="3"/>
        <v>136127.3305</v>
      </c>
      <c r="S519" s="44">
        <f t="shared" si="4"/>
        <v>16818.71679</v>
      </c>
    </row>
    <row r="520">
      <c r="A520" s="52"/>
      <c r="B520" s="52"/>
      <c r="C520" s="52"/>
      <c r="D520" s="52"/>
      <c r="E520" s="52"/>
      <c r="F520" s="45">
        <f t="shared" si="5"/>
        <v>36.57689248</v>
      </c>
      <c r="G520" s="6">
        <f>config!$B$24</f>
        <v>800</v>
      </c>
      <c r="H520" s="6">
        <v>517.0</v>
      </c>
      <c r="I520" s="11">
        <v>2.0E8</v>
      </c>
      <c r="J520" s="11">
        <v>1.7E10</v>
      </c>
      <c r="K520" s="11">
        <v>1.7E10</v>
      </c>
      <c r="L520" s="11">
        <v>2.0E9</v>
      </c>
      <c r="M520" s="17">
        <f t="shared" si="1"/>
        <v>8267914665</v>
      </c>
      <c r="N520" s="11">
        <f t="shared" si="6"/>
        <v>1046271512</v>
      </c>
      <c r="O520" s="44">
        <f t="shared" si="2"/>
        <v>7.902264919</v>
      </c>
      <c r="P520" s="11">
        <f t="shared" si="7"/>
        <v>148388894070</v>
      </c>
      <c r="Q520" s="47">
        <f t="shared" si="8"/>
        <v>1069009.987</v>
      </c>
      <c r="R520" s="44">
        <f t="shared" si="3"/>
        <v>138809.6424</v>
      </c>
      <c r="S520" s="44">
        <f t="shared" si="4"/>
        <v>17565.80472</v>
      </c>
    </row>
    <row r="521">
      <c r="A521" s="52"/>
      <c r="B521" s="52"/>
      <c r="C521" s="52"/>
      <c r="D521" s="52"/>
      <c r="E521" s="52"/>
      <c r="F521" s="45">
        <f t="shared" si="5"/>
        <v>36.83293073</v>
      </c>
      <c r="G521" s="6">
        <f>config!$B$24</f>
        <v>800</v>
      </c>
      <c r="H521" s="6">
        <v>518.0</v>
      </c>
      <c r="I521" s="11">
        <v>2.0E8</v>
      </c>
      <c r="J521" s="11">
        <v>1.7E10</v>
      </c>
      <c r="K521" s="11">
        <v>1.7E10</v>
      </c>
      <c r="L521" s="11">
        <v>2.0E9</v>
      </c>
      <c r="M521" s="17">
        <f t="shared" si="1"/>
        <v>8282567909</v>
      </c>
      <c r="N521" s="11">
        <f t="shared" si="6"/>
        <v>1073474571</v>
      </c>
      <c r="O521" s="44">
        <f t="shared" si="2"/>
        <v>7.715662885</v>
      </c>
      <c r="P521" s="11">
        <f t="shared" si="7"/>
        <v>153582505363</v>
      </c>
      <c r="Q521" s="47">
        <f t="shared" si="8"/>
        <v>1085045.137</v>
      </c>
      <c r="R521" s="44">
        <f t="shared" si="3"/>
        <v>141544.8078</v>
      </c>
      <c r="S521" s="44">
        <f t="shared" si="4"/>
        <v>18345.12599</v>
      </c>
    </row>
    <row r="522">
      <c r="A522" s="52"/>
      <c r="B522" s="52"/>
      <c r="C522" s="52"/>
      <c r="D522" s="52"/>
      <c r="E522" s="52"/>
      <c r="F522" s="45">
        <f t="shared" si="5"/>
        <v>37.09076124</v>
      </c>
      <c r="G522" s="6">
        <f>config!$B$24</f>
        <v>800</v>
      </c>
      <c r="H522" s="6">
        <v>519.0</v>
      </c>
      <c r="I522" s="11">
        <v>2.0E8</v>
      </c>
      <c r="J522" s="11">
        <v>1.7E10</v>
      </c>
      <c r="K522" s="11">
        <v>1.7E10</v>
      </c>
      <c r="L522" s="11">
        <v>2.0E9</v>
      </c>
      <c r="M522" s="17">
        <f t="shared" si="1"/>
        <v>8297690056</v>
      </c>
      <c r="N522" s="11">
        <f t="shared" si="6"/>
        <v>1101384910</v>
      </c>
      <c r="O522" s="44">
        <f t="shared" si="2"/>
        <v>7.533869385</v>
      </c>
      <c r="P522" s="11">
        <f t="shared" si="7"/>
        <v>158957893050</v>
      </c>
      <c r="Q522" s="47">
        <f t="shared" si="8"/>
        <v>1101320.814</v>
      </c>
      <c r="R522" s="44">
        <f t="shared" si="3"/>
        <v>144333.868</v>
      </c>
      <c r="S522" s="44">
        <f t="shared" si="4"/>
        <v>19157.99978</v>
      </c>
    </row>
    <row r="523">
      <c r="A523" s="52"/>
      <c r="B523" s="52"/>
      <c r="C523" s="52"/>
      <c r="D523" s="52"/>
      <c r="E523" s="52"/>
      <c r="F523" s="45">
        <f t="shared" si="5"/>
        <v>37.35039657</v>
      </c>
      <c r="G523" s="6">
        <f>config!$B$24</f>
        <v>800</v>
      </c>
      <c r="H523" s="6">
        <v>520.0</v>
      </c>
      <c r="I523" s="11">
        <v>2.0E8</v>
      </c>
      <c r="J523" s="11">
        <v>1.7E10</v>
      </c>
      <c r="K523" s="11">
        <v>1.7E10</v>
      </c>
      <c r="L523" s="11">
        <v>2.0E9</v>
      </c>
      <c r="M523" s="17">
        <f t="shared" si="1"/>
        <v>8313296112</v>
      </c>
      <c r="N523" s="11">
        <f t="shared" si="6"/>
        <v>1130020918</v>
      </c>
      <c r="O523" s="44">
        <f t="shared" si="2"/>
        <v>7.35676303</v>
      </c>
      <c r="P523" s="11">
        <f t="shared" si="7"/>
        <v>164521419307</v>
      </c>
      <c r="Q523" s="47">
        <f t="shared" si="8"/>
        <v>1117840.626</v>
      </c>
      <c r="R523" s="44">
        <f t="shared" si="3"/>
        <v>147177.8851</v>
      </c>
      <c r="S523" s="44">
        <f t="shared" si="4"/>
        <v>20005.79392</v>
      </c>
    </row>
    <row r="524">
      <c r="A524" s="52"/>
      <c r="B524" s="52"/>
      <c r="C524" s="52"/>
      <c r="D524" s="52"/>
      <c r="E524" s="52"/>
      <c r="F524" s="45">
        <f t="shared" si="5"/>
        <v>37.61184935</v>
      </c>
      <c r="G524" s="6">
        <f>config!$B$24</f>
        <v>800</v>
      </c>
      <c r="H524" s="6">
        <v>521.0</v>
      </c>
      <c r="I524" s="11">
        <v>2.0E8</v>
      </c>
      <c r="J524" s="11">
        <v>1.7E10</v>
      </c>
      <c r="K524" s="11">
        <v>1.7E10</v>
      </c>
      <c r="L524" s="11">
        <v>2.0E9</v>
      </c>
      <c r="M524" s="17">
        <f t="shared" si="1"/>
        <v>8329401562</v>
      </c>
      <c r="N524" s="11">
        <f t="shared" si="6"/>
        <v>1159401462</v>
      </c>
      <c r="O524" s="44">
        <f t="shared" si="2"/>
        <v>7.184225514</v>
      </c>
      <c r="P524" s="11">
        <f t="shared" si="7"/>
        <v>170279668983</v>
      </c>
      <c r="Q524" s="47">
        <f t="shared" si="8"/>
        <v>1134608.236</v>
      </c>
      <c r="R524" s="44">
        <f t="shared" si="3"/>
        <v>150077.942</v>
      </c>
      <c r="S524" s="44">
        <f t="shared" si="4"/>
        <v>20889.92636</v>
      </c>
    </row>
    <row r="525">
      <c r="A525" s="52"/>
      <c r="B525" s="52"/>
      <c r="C525" s="52"/>
      <c r="D525" s="52"/>
      <c r="E525" s="52"/>
      <c r="F525" s="45">
        <f t="shared" si="5"/>
        <v>37.87513229</v>
      </c>
      <c r="G525" s="6">
        <f>config!$B$24</f>
        <v>800</v>
      </c>
      <c r="H525" s="6">
        <v>522.0</v>
      </c>
      <c r="I525" s="11">
        <v>2.0E8</v>
      </c>
      <c r="J525" s="11">
        <v>1.7E10</v>
      </c>
      <c r="K525" s="11">
        <v>1.7E10</v>
      </c>
      <c r="L525" s="11">
        <v>2.0E9</v>
      </c>
      <c r="M525" s="17">
        <f t="shared" si="1"/>
        <v>8346022387</v>
      </c>
      <c r="N525" s="11">
        <f t="shared" si="6"/>
        <v>1189545900</v>
      </c>
      <c r="O525" s="44">
        <f t="shared" si="2"/>
        <v>7.016141528</v>
      </c>
      <c r="P525" s="11">
        <f t="shared" si="7"/>
        <v>176239457397</v>
      </c>
      <c r="Q525" s="47">
        <f t="shared" si="8"/>
        <v>1151627.359</v>
      </c>
      <c r="R525" s="44">
        <f t="shared" si="3"/>
        <v>153035.1428</v>
      </c>
      <c r="S525" s="44">
        <f t="shared" si="4"/>
        <v>21811.86656</v>
      </c>
    </row>
    <row r="526">
      <c r="A526" s="52"/>
      <c r="B526" s="52"/>
      <c r="C526" s="52"/>
      <c r="D526" s="52"/>
      <c r="E526" s="52"/>
      <c r="F526" s="45">
        <f t="shared" si="5"/>
        <v>38.14025822</v>
      </c>
      <c r="G526" s="6">
        <f>config!$B$24</f>
        <v>800</v>
      </c>
      <c r="H526" s="6">
        <v>523.0</v>
      </c>
      <c r="I526" s="11">
        <v>2.0E8</v>
      </c>
      <c r="J526" s="11">
        <v>1.7E10</v>
      </c>
      <c r="K526" s="11">
        <v>1.7E10</v>
      </c>
      <c r="L526" s="11">
        <v>2.0E9</v>
      </c>
      <c r="M526" s="17">
        <f t="shared" si="1"/>
        <v>8363175078</v>
      </c>
      <c r="N526" s="11">
        <f t="shared" si="6"/>
        <v>1220474093</v>
      </c>
      <c r="O526" s="44">
        <f t="shared" si="2"/>
        <v>6.85239869</v>
      </c>
      <c r="P526" s="11">
        <f t="shared" si="7"/>
        <v>182407838406</v>
      </c>
      <c r="Q526" s="47">
        <f t="shared" si="8"/>
        <v>1168901.77</v>
      </c>
      <c r="R526" s="44">
        <f t="shared" si="3"/>
        <v>156050.6136</v>
      </c>
      <c r="S526" s="44">
        <f t="shared" si="4"/>
        <v>22773.13692</v>
      </c>
    </row>
    <row r="527">
      <c r="A527" s="52"/>
      <c r="B527" s="52"/>
      <c r="C527" s="52"/>
      <c r="D527" s="52"/>
      <c r="E527" s="52"/>
      <c r="F527" s="45">
        <f t="shared" si="5"/>
        <v>38.40724003</v>
      </c>
      <c r="G527" s="6">
        <f>config!$B$24</f>
        <v>800</v>
      </c>
      <c r="H527" s="6">
        <v>524.0</v>
      </c>
      <c r="I527" s="11">
        <v>2.0E8</v>
      </c>
      <c r="J527" s="11">
        <v>1.7E10</v>
      </c>
      <c r="K527" s="11">
        <v>1.7E10</v>
      </c>
      <c r="L527" s="11">
        <v>2.0E9</v>
      </c>
      <c r="M527" s="17">
        <f t="shared" si="1"/>
        <v>8380876654</v>
      </c>
      <c r="N527" s="11">
        <f t="shared" si="6"/>
        <v>1252206420</v>
      </c>
      <c r="O527" s="44">
        <f t="shared" si="2"/>
        <v>6.692887469</v>
      </c>
      <c r="P527" s="11">
        <f t="shared" si="7"/>
        <v>188792112750</v>
      </c>
      <c r="Q527" s="47">
        <f t="shared" si="8"/>
        <v>1186435.296</v>
      </c>
      <c r="R527" s="44">
        <f t="shared" si="3"/>
        <v>159125.5025</v>
      </c>
      <c r="S527" s="44">
        <f t="shared" si="4"/>
        <v>23775.31421</v>
      </c>
    </row>
    <row r="528">
      <c r="A528" s="52"/>
      <c r="B528" s="52"/>
      <c r="C528" s="52"/>
      <c r="D528" s="52"/>
      <c r="E528" s="52"/>
      <c r="F528" s="45">
        <f t="shared" si="5"/>
        <v>38.67609071</v>
      </c>
      <c r="G528" s="6">
        <f>config!$B$24</f>
        <v>800</v>
      </c>
      <c r="H528" s="6">
        <v>525.0</v>
      </c>
      <c r="I528" s="11">
        <v>2.0E8</v>
      </c>
      <c r="J528" s="11">
        <v>1.7E10</v>
      </c>
      <c r="K528" s="11">
        <v>1.7E10</v>
      </c>
      <c r="L528" s="11">
        <v>2.0E9</v>
      </c>
      <c r="M528" s="17">
        <f t="shared" si="1"/>
        <v>8399144682</v>
      </c>
      <c r="N528" s="11">
        <f t="shared" si="6"/>
        <v>1284763787</v>
      </c>
      <c r="O528" s="44">
        <f t="shared" si="2"/>
        <v>6.537501111</v>
      </c>
      <c r="P528" s="11">
        <f t="shared" si="7"/>
        <v>195399836696</v>
      </c>
      <c r="Q528" s="47">
        <f t="shared" si="8"/>
        <v>1204231.826</v>
      </c>
      <c r="R528" s="44">
        <f t="shared" si="3"/>
        <v>162260.9804</v>
      </c>
      <c r="S528" s="44">
        <f t="shared" si="4"/>
        <v>24820.03103</v>
      </c>
    </row>
    <row r="529">
      <c r="A529" s="52"/>
      <c r="B529" s="52"/>
      <c r="C529" s="52"/>
      <c r="D529" s="52"/>
      <c r="E529" s="52"/>
      <c r="F529" s="45">
        <f t="shared" si="5"/>
        <v>38.94682334</v>
      </c>
      <c r="G529" s="6">
        <f>config!$B$24</f>
        <v>800</v>
      </c>
      <c r="H529" s="6">
        <v>526.0</v>
      </c>
      <c r="I529" s="11">
        <v>2.0E8</v>
      </c>
      <c r="J529" s="11">
        <v>1.7E10</v>
      </c>
      <c r="K529" s="11">
        <v>1.7E10</v>
      </c>
      <c r="L529" s="11">
        <v>2.0E9</v>
      </c>
      <c r="M529" s="17">
        <f t="shared" si="1"/>
        <v>8417997286</v>
      </c>
      <c r="N529" s="11">
        <f t="shared" si="6"/>
        <v>1318167645</v>
      </c>
      <c r="O529" s="44">
        <f t="shared" si="2"/>
        <v>6.386135571</v>
      </c>
      <c r="P529" s="11">
        <f t="shared" si="7"/>
        <v>202238830981</v>
      </c>
      <c r="Q529" s="47">
        <f t="shared" si="8"/>
        <v>1222295.303</v>
      </c>
      <c r="R529" s="44">
        <f t="shared" si="3"/>
        <v>165458.2411</v>
      </c>
      <c r="S529" s="44">
        <f t="shared" si="4"/>
        <v>25908.97723</v>
      </c>
    </row>
    <row r="530">
      <c r="A530" s="52"/>
      <c r="B530" s="52"/>
      <c r="C530" s="52"/>
      <c r="D530" s="52"/>
      <c r="E530" s="52"/>
      <c r="F530" s="45">
        <f t="shared" si="5"/>
        <v>39.2194511</v>
      </c>
      <c r="G530" s="6">
        <f>config!$B$24</f>
        <v>800</v>
      </c>
      <c r="H530" s="6">
        <v>527.0</v>
      </c>
      <c r="I530" s="11">
        <v>2.0E8</v>
      </c>
      <c r="J530" s="11">
        <v>1.7E10</v>
      </c>
      <c r="K530" s="11">
        <v>1.7E10</v>
      </c>
      <c r="L530" s="11">
        <v>2.0E9</v>
      </c>
      <c r="M530" s="17">
        <f t="shared" si="1"/>
        <v>8437453174</v>
      </c>
      <c r="N530" s="11">
        <f t="shared" si="6"/>
        <v>1352440004</v>
      </c>
      <c r="O530" s="44">
        <f t="shared" si="2"/>
        <v>6.238689443</v>
      </c>
      <c r="P530" s="11">
        <f t="shared" si="7"/>
        <v>209317190065</v>
      </c>
      <c r="Q530" s="47">
        <f t="shared" si="8"/>
        <v>1240629.733</v>
      </c>
      <c r="R530" s="44">
        <f t="shared" si="3"/>
        <v>168718.502</v>
      </c>
      <c r="S530" s="44">
        <f t="shared" si="4"/>
        <v>27043.90138</v>
      </c>
    </row>
    <row r="531">
      <c r="A531" s="52"/>
      <c r="B531" s="52"/>
      <c r="C531" s="52"/>
      <c r="D531" s="52"/>
      <c r="E531" s="52"/>
      <c r="F531" s="45">
        <f t="shared" si="5"/>
        <v>39.49398726</v>
      </c>
      <c r="G531" s="6">
        <f>config!$B$24</f>
        <v>800</v>
      </c>
      <c r="H531" s="6">
        <v>528.0</v>
      </c>
      <c r="I531" s="11">
        <v>2.0E8</v>
      </c>
      <c r="J531" s="11">
        <v>1.7E10</v>
      </c>
      <c r="K531" s="11">
        <v>1.7E10</v>
      </c>
      <c r="L531" s="11">
        <v>2.0E9</v>
      </c>
      <c r="M531" s="17">
        <f t="shared" si="1"/>
        <v>8457531650</v>
      </c>
      <c r="N531" s="11">
        <f t="shared" si="6"/>
        <v>1387603444</v>
      </c>
      <c r="O531" s="44">
        <f t="shared" si="2"/>
        <v>6.095063894</v>
      </c>
      <c r="P531" s="11">
        <f t="shared" si="7"/>
        <v>216643291717</v>
      </c>
      <c r="Q531" s="47">
        <f t="shared" si="8"/>
        <v>1259239.179</v>
      </c>
      <c r="R531" s="44">
        <f t="shared" si="3"/>
        <v>172043.0045</v>
      </c>
      <c r="S531" s="44">
        <f t="shared" si="4"/>
        <v>28226.61214</v>
      </c>
    </row>
    <row r="532">
      <c r="A532" s="52"/>
      <c r="B532" s="52"/>
      <c r="C532" s="52"/>
      <c r="D532" s="52"/>
      <c r="E532" s="52"/>
      <c r="F532" s="45">
        <f t="shared" si="5"/>
        <v>39.77044517</v>
      </c>
      <c r="G532" s="6">
        <f>config!$B$24</f>
        <v>800</v>
      </c>
      <c r="H532" s="6">
        <v>529.0</v>
      </c>
      <c r="I532" s="11">
        <v>2.0E8</v>
      </c>
      <c r="J532" s="11">
        <v>1.7E10</v>
      </c>
      <c r="K532" s="11">
        <v>1.7E10</v>
      </c>
      <c r="L532" s="11">
        <v>2.0E9</v>
      </c>
      <c r="M532" s="17">
        <f t="shared" si="1"/>
        <v>8478252637</v>
      </c>
      <c r="N532" s="11">
        <f t="shared" si="6"/>
        <v>1423681133</v>
      </c>
      <c r="O532" s="44">
        <f t="shared" si="2"/>
        <v>5.955162598</v>
      </c>
      <c r="P532" s="11">
        <f t="shared" si="7"/>
        <v>224225806928</v>
      </c>
      <c r="Q532" s="47">
        <f t="shared" si="8"/>
        <v>1278127.766</v>
      </c>
      <c r="R532" s="44">
        <f t="shared" si="3"/>
        <v>175433.0145</v>
      </c>
      <c r="S532" s="44">
        <f t="shared" si="4"/>
        <v>29458.97976</v>
      </c>
    </row>
    <row r="533">
      <c r="A533" s="52"/>
      <c r="B533" s="52"/>
      <c r="C533" s="52"/>
      <c r="D533" s="52"/>
      <c r="E533" s="52"/>
      <c r="F533" s="45">
        <f t="shared" si="5"/>
        <v>40.04883829</v>
      </c>
      <c r="G533" s="6">
        <f>config!$B$24</f>
        <v>800</v>
      </c>
      <c r="H533" s="6">
        <v>530.0</v>
      </c>
      <c r="I533" s="11">
        <v>2.0E8</v>
      </c>
      <c r="J533" s="11">
        <v>1.7E10</v>
      </c>
      <c r="K533" s="11">
        <v>1.7E10</v>
      </c>
      <c r="L533" s="11">
        <v>2.0E9</v>
      </c>
      <c r="M533" s="17">
        <f t="shared" si="1"/>
        <v>8499636695</v>
      </c>
      <c r="N533" s="11">
        <f t="shared" si="6"/>
        <v>1460696843</v>
      </c>
      <c r="O533" s="44">
        <f t="shared" si="2"/>
        <v>5.818891673</v>
      </c>
      <c r="P533" s="11">
        <f t="shared" si="7"/>
        <v>232073710170</v>
      </c>
      <c r="Q533" s="47">
        <f t="shared" si="8"/>
        <v>1297299.683</v>
      </c>
      <c r="R533" s="44">
        <f t="shared" si="3"/>
        <v>178889.8226</v>
      </c>
      <c r="S533" s="44">
        <f t="shared" si="4"/>
        <v>30742.93743</v>
      </c>
    </row>
    <row r="534">
      <c r="A534" s="52"/>
      <c r="B534" s="52"/>
      <c r="C534" s="52"/>
      <c r="D534" s="52"/>
      <c r="E534" s="52"/>
      <c r="F534" s="45">
        <f t="shared" si="5"/>
        <v>40.32918016</v>
      </c>
      <c r="G534" s="6">
        <f>config!$B$24</f>
        <v>800</v>
      </c>
      <c r="H534" s="6">
        <v>531.0</v>
      </c>
      <c r="I534" s="11">
        <v>2.0E8</v>
      </c>
      <c r="J534" s="11">
        <v>1.7E10</v>
      </c>
      <c r="K534" s="11">
        <v>1.7E10</v>
      </c>
      <c r="L534" s="11">
        <v>2.0E9</v>
      </c>
      <c r="M534" s="17">
        <f t="shared" si="1"/>
        <v>8521705044</v>
      </c>
      <c r="N534" s="11">
        <f t="shared" si="6"/>
        <v>1498674961</v>
      </c>
      <c r="O534" s="44">
        <f t="shared" si="2"/>
        <v>5.686159619</v>
      </c>
      <c r="P534" s="11">
        <f t="shared" si="7"/>
        <v>240196290026</v>
      </c>
      <c r="Q534" s="47">
        <f t="shared" si="8"/>
        <v>1316759.178</v>
      </c>
      <c r="R534" s="44">
        <f t="shared" si="3"/>
        <v>182414.7452</v>
      </c>
      <c r="S534" s="44">
        <f t="shared" si="4"/>
        <v>32080.48269</v>
      </c>
    </row>
    <row r="535">
      <c r="A535" s="52"/>
      <c r="B535" s="52"/>
      <c r="C535" s="52"/>
      <c r="D535" s="52"/>
      <c r="E535" s="52"/>
      <c r="F535" s="45">
        <f t="shared" si="5"/>
        <v>40.61148442</v>
      </c>
      <c r="G535" s="6">
        <f>config!$B$24</f>
        <v>800</v>
      </c>
      <c r="H535" s="6">
        <v>532.0</v>
      </c>
      <c r="I535" s="11">
        <v>2.0E8</v>
      </c>
      <c r="J535" s="11">
        <v>1.7E10</v>
      </c>
      <c r="K535" s="11">
        <v>1.7E10</v>
      </c>
      <c r="L535" s="11">
        <v>2.0E9</v>
      </c>
      <c r="M535" s="17">
        <f t="shared" si="1"/>
        <v>8544479580</v>
      </c>
      <c r="N535" s="11">
        <f t="shared" si="6"/>
        <v>1537640510</v>
      </c>
      <c r="O535" s="44">
        <f t="shared" si="2"/>
        <v>5.556877258</v>
      </c>
      <c r="P535" s="11">
        <f t="shared" si="7"/>
        <v>248603160177</v>
      </c>
      <c r="Q535" s="47">
        <f t="shared" si="8"/>
        <v>1336510.566</v>
      </c>
      <c r="R535" s="44">
        <f t="shared" si="3"/>
        <v>186009.1245</v>
      </c>
      <c r="S535" s="44">
        <f t="shared" si="4"/>
        <v>33473.6788</v>
      </c>
    </row>
    <row r="536">
      <c r="A536" s="52"/>
      <c r="B536" s="52"/>
      <c r="C536" s="52"/>
      <c r="D536" s="52"/>
      <c r="E536" s="52"/>
      <c r="F536" s="45">
        <f t="shared" si="5"/>
        <v>40.89576481</v>
      </c>
      <c r="G536" s="6">
        <f>config!$B$24</f>
        <v>800</v>
      </c>
      <c r="H536" s="6">
        <v>533.0</v>
      </c>
      <c r="I536" s="11">
        <v>2.0E8</v>
      </c>
      <c r="J536" s="11">
        <v>1.7E10</v>
      </c>
      <c r="K536" s="11">
        <v>1.7E10</v>
      </c>
      <c r="L536" s="11">
        <v>2.0E9</v>
      </c>
      <c r="M536" s="17">
        <f t="shared" si="1"/>
        <v>8567982901</v>
      </c>
      <c r="N536" s="11">
        <f t="shared" si="6"/>
        <v>1577619163</v>
      </c>
      <c r="O536" s="44">
        <f t="shared" si="2"/>
        <v>5.430957675</v>
      </c>
      <c r="P536" s="11">
        <f t="shared" si="7"/>
        <v>257304270783</v>
      </c>
      <c r="Q536" s="47">
        <f t="shared" si="8"/>
        <v>1356558.224</v>
      </c>
      <c r="R536" s="44">
        <f t="shared" si="3"/>
        <v>189674.3289</v>
      </c>
      <c r="S536" s="44">
        <f t="shared" si="4"/>
        <v>34924.65606</v>
      </c>
    </row>
    <row r="537">
      <c r="A537" s="52"/>
      <c r="B537" s="52"/>
      <c r="C537" s="52"/>
      <c r="D537" s="52"/>
      <c r="E537" s="52"/>
      <c r="F537" s="45">
        <f t="shared" si="5"/>
        <v>41.18203516</v>
      </c>
      <c r="G537" s="6">
        <f>config!$B$24</f>
        <v>800</v>
      </c>
      <c r="H537" s="6">
        <v>534.0</v>
      </c>
      <c r="I537" s="11">
        <v>2.0E8</v>
      </c>
      <c r="J537" s="11">
        <v>1.7E10</v>
      </c>
      <c r="K537" s="11">
        <v>1.7E10</v>
      </c>
      <c r="L537" s="11">
        <v>2.0E9</v>
      </c>
      <c r="M537" s="17">
        <f t="shared" si="1"/>
        <v>8592238328</v>
      </c>
      <c r="N537" s="11">
        <f t="shared" si="6"/>
        <v>1618637261</v>
      </c>
      <c r="O537" s="44">
        <f t="shared" si="2"/>
        <v>5.308316158</v>
      </c>
      <c r="P537" s="11">
        <f t="shared" si="7"/>
        <v>266309920260</v>
      </c>
      <c r="Q537" s="47">
        <f t="shared" si="8"/>
        <v>1376906.598</v>
      </c>
      <c r="R537" s="44">
        <f t="shared" si="3"/>
        <v>193411.7541</v>
      </c>
      <c r="S537" s="44">
        <f t="shared" si="4"/>
        <v>36435.61316</v>
      </c>
    </row>
    <row r="538">
      <c r="A538" s="52"/>
      <c r="B538" s="52"/>
      <c r="C538" s="52"/>
      <c r="D538" s="52"/>
      <c r="E538" s="52"/>
      <c r="F538" s="45">
        <f t="shared" si="5"/>
        <v>41.47030941</v>
      </c>
      <c r="G538" s="6">
        <f>config!$B$24</f>
        <v>800</v>
      </c>
      <c r="H538" s="6">
        <v>535.0</v>
      </c>
      <c r="I538" s="11">
        <v>2.0E8</v>
      </c>
      <c r="J538" s="11">
        <v>1.7E10</v>
      </c>
      <c r="K538" s="11">
        <v>1.7E10</v>
      </c>
      <c r="L538" s="11">
        <v>2.0E9</v>
      </c>
      <c r="M538" s="17">
        <f t="shared" si="1"/>
        <v>8617269929</v>
      </c>
      <c r="N538" s="11">
        <f t="shared" si="6"/>
        <v>1660721830</v>
      </c>
      <c r="O538" s="44">
        <f t="shared" si="2"/>
        <v>5.188870149</v>
      </c>
      <c r="P538" s="11">
        <f t="shared" si="7"/>
        <v>275630767470</v>
      </c>
      <c r="Q538" s="47">
        <f t="shared" si="8"/>
        <v>1397560.197</v>
      </c>
      <c r="R538" s="44">
        <f t="shared" si="3"/>
        <v>197222.8231</v>
      </c>
      <c r="S538" s="44">
        <f t="shared" si="4"/>
        <v>38008.81839</v>
      </c>
    </row>
    <row r="539">
      <c r="A539" s="52"/>
      <c r="B539" s="52"/>
      <c r="C539" s="52"/>
      <c r="D539" s="52"/>
      <c r="E539" s="52"/>
      <c r="F539" s="45">
        <f t="shared" si="5"/>
        <v>41.76060157</v>
      </c>
      <c r="G539" s="6">
        <f>config!$B$24</f>
        <v>800</v>
      </c>
      <c r="H539" s="6">
        <v>536.0</v>
      </c>
      <c r="I539" s="11">
        <v>2.0E8</v>
      </c>
      <c r="J539" s="11">
        <v>1.7E10</v>
      </c>
      <c r="K539" s="11">
        <v>1.7E10</v>
      </c>
      <c r="L539" s="11">
        <v>2.0E9</v>
      </c>
      <c r="M539" s="17">
        <f t="shared" si="1"/>
        <v>8643102541</v>
      </c>
      <c r="N539" s="11">
        <f t="shared" si="6"/>
        <v>1703900598</v>
      </c>
      <c r="O539" s="44">
        <f t="shared" si="2"/>
        <v>5.072539181</v>
      </c>
      <c r="P539" s="11">
        <f t="shared" si="7"/>
        <v>285277844331</v>
      </c>
      <c r="Q539" s="47">
        <f t="shared" si="8"/>
        <v>1418523.6</v>
      </c>
      <c r="R539" s="44">
        <f t="shared" si="3"/>
        <v>201108.9871</v>
      </c>
      <c r="S539" s="44">
        <f t="shared" si="4"/>
        <v>39646.61089</v>
      </c>
    </row>
    <row r="540">
      <c r="A540" s="52"/>
      <c r="B540" s="52"/>
      <c r="C540" s="52"/>
      <c r="D540" s="52"/>
      <c r="E540" s="52"/>
      <c r="F540" s="45">
        <f t="shared" si="5"/>
        <v>42.05292579</v>
      </c>
      <c r="G540" s="6">
        <f>config!$B$24</f>
        <v>800</v>
      </c>
      <c r="H540" s="6">
        <v>537.0</v>
      </c>
      <c r="I540" s="11">
        <v>2.0E8</v>
      </c>
      <c r="J540" s="11">
        <v>1.7E10</v>
      </c>
      <c r="K540" s="11">
        <v>1.7E10</v>
      </c>
      <c r="L540" s="11">
        <v>2.0E9</v>
      </c>
      <c r="M540" s="17">
        <f t="shared" si="1"/>
        <v>8669761797</v>
      </c>
      <c r="N540" s="11">
        <f t="shared" si="6"/>
        <v>1748202013</v>
      </c>
      <c r="O540" s="44">
        <f t="shared" si="2"/>
        <v>4.959244831</v>
      </c>
      <c r="P540" s="11">
        <f t="shared" si="7"/>
        <v>295262568883</v>
      </c>
      <c r="Q540" s="47">
        <f t="shared" si="8"/>
        <v>1439801.454</v>
      </c>
      <c r="R540" s="44">
        <f t="shared" si="3"/>
        <v>205071.7258</v>
      </c>
      <c r="S540" s="44">
        <f t="shared" si="4"/>
        <v>41351.40183</v>
      </c>
    </row>
    <row r="541">
      <c r="A541" s="52"/>
      <c r="B541" s="52"/>
      <c r="C541" s="52"/>
      <c r="D541" s="52"/>
      <c r="E541" s="52"/>
      <c r="F541" s="45">
        <f t="shared" si="5"/>
        <v>42.34729627</v>
      </c>
      <c r="G541" s="6">
        <f>config!$B$24</f>
        <v>800</v>
      </c>
      <c r="H541" s="6">
        <v>538.0</v>
      </c>
      <c r="I541" s="11">
        <v>2.0E8</v>
      </c>
      <c r="J541" s="11">
        <v>1.7E10</v>
      </c>
      <c r="K541" s="11">
        <v>1.7E10</v>
      </c>
      <c r="L541" s="11">
        <v>2.0E9</v>
      </c>
      <c r="M541" s="17">
        <f t="shared" si="1"/>
        <v>8697274149</v>
      </c>
      <c r="N541" s="11">
        <f t="shared" si="6"/>
        <v>1793655265</v>
      </c>
      <c r="O541" s="44">
        <f t="shared" si="2"/>
        <v>4.848910667</v>
      </c>
      <c r="P541" s="11">
        <f t="shared" si="7"/>
        <v>305596758794</v>
      </c>
      <c r="Q541" s="47">
        <f t="shared" si="8"/>
        <v>1461398.475</v>
      </c>
      <c r="R541" s="44">
        <f t="shared" si="3"/>
        <v>209112.548</v>
      </c>
      <c r="S541" s="44">
        <f t="shared" si="4"/>
        <v>43125.67551</v>
      </c>
    </row>
    <row r="542">
      <c r="A542" s="52"/>
      <c r="B542" s="52"/>
      <c r="C542" s="52"/>
      <c r="D542" s="52"/>
      <c r="E542" s="52"/>
      <c r="F542" s="45">
        <f t="shared" si="5"/>
        <v>42.64372734</v>
      </c>
      <c r="G542" s="6">
        <f>config!$B$24</f>
        <v>800</v>
      </c>
      <c r="H542" s="6">
        <v>539.0</v>
      </c>
      <c r="I542" s="11">
        <v>2.0E8</v>
      </c>
      <c r="J542" s="11">
        <v>1.7E10</v>
      </c>
      <c r="K542" s="11">
        <v>1.7E10</v>
      </c>
      <c r="L542" s="11">
        <v>2.0E9</v>
      </c>
      <c r="M542" s="17">
        <f t="shared" si="1"/>
        <v>8725666896</v>
      </c>
      <c r="N542" s="11">
        <f t="shared" si="6"/>
        <v>1840290302</v>
      </c>
      <c r="O542" s="44">
        <f t="shared" si="2"/>
        <v>4.741462195</v>
      </c>
      <c r="P542" s="11">
        <f t="shared" si="7"/>
        <v>316292645351</v>
      </c>
      <c r="Q542" s="47">
        <f t="shared" si="8"/>
        <v>1483319.453</v>
      </c>
      <c r="R542" s="44">
        <f t="shared" si="3"/>
        <v>213232.9923</v>
      </c>
      <c r="S542" s="44">
        <f t="shared" si="4"/>
        <v>44971.99039</v>
      </c>
    </row>
    <row r="543">
      <c r="A543" s="52"/>
      <c r="B543" s="52"/>
      <c r="C543" s="52"/>
      <c r="D543" s="52"/>
      <c r="E543" s="52"/>
      <c r="F543" s="45">
        <f t="shared" si="5"/>
        <v>42.94223343</v>
      </c>
      <c r="G543" s="6">
        <f>config!$B$24</f>
        <v>800</v>
      </c>
      <c r="H543" s="6">
        <v>540.0</v>
      </c>
      <c r="I543" s="11">
        <v>2.0E8</v>
      </c>
      <c r="J543" s="11">
        <v>1.7E10</v>
      </c>
      <c r="K543" s="11">
        <v>1.7E10</v>
      </c>
      <c r="L543" s="11">
        <v>2.0E9</v>
      </c>
      <c r="M543" s="17">
        <f t="shared" si="1"/>
        <v>8754968211</v>
      </c>
      <c r="N543" s="11">
        <f t="shared" si="6"/>
        <v>1888137850</v>
      </c>
      <c r="O543" s="44">
        <f t="shared" si="2"/>
        <v>4.636826813</v>
      </c>
      <c r="P543" s="11">
        <f t="shared" si="7"/>
        <v>327362887939</v>
      </c>
      <c r="Q543" s="47">
        <f t="shared" si="8"/>
        <v>1505569.244</v>
      </c>
      <c r="R543" s="44">
        <f t="shared" si="3"/>
        <v>217434.6276</v>
      </c>
      <c r="S543" s="44">
        <f t="shared" si="4"/>
        <v>46892.98012</v>
      </c>
    </row>
    <row r="544">
      <c r="A544" s="52"/>
      <c r="B544" s="52"/>
      <c r="C544" s="52"/>
      <c r="D544" s="52"/>
      <c r="E544" s="52"/>
      <c r="F544" s="45">
        <f t="shared" si="5"/>
        <v>43.24282907</v>
      </c>
      <c r="G544" s="6">
        <f>config!$B$24</f>
        <v>800</v>
      </c>
      <c r="H544" s="6">
        <v>541.0</v>
      </c>
      <c r="I544" s="11">
        <v>2.0E8</v>
      </c>
      <c r="J544" s="11">
        <v>1.7E10</v>
      </c>
      <c r="K544" s="11">
        <v>1.7E10</v>
      </c>
      <c r="L544" s="11">
        <v>2.0E9</v>
      </c>
      <c r="M544" s="17">
        <f t="shared" si="1"/>
        <v>8785207168</v>
      </c>
      <c r="N544" s="11">
        <f t="shared" si="6"/>
        <v>1937229434</v>
      </c>
      <c r="O544" s="44">
        <f t="shared" si="2"/>
        <v>4.534933763</v>
      </c>
      <c r="P544" s="11">
        <f t="shared" si="7"/>
        <v>338820589016</v>
      </c>
      <c r="Q544" s="47">
        <f t="shared" si="8"/>
        <v>1528152.783</v>
      </c>
      <c r="R544" s="44">
        <f t="shared" si="3"/>
        <v>221719.0537</v>
      </c>
      <c r="S544" s="44">
        <f t="shared" si="4"/>
        <v>48891.35439</v>
      </c>
    </row>
    <row r="545">
      <c r="A545" s="52"/>
      <c r="B545" s="52"/>
      <c r="C545" s="52"/>
      <c r="D545" s="52"/>
      <c r="E545" s="52"/>
      <c r="F545" s="45">
        <f t="shared" si="5"/>
        <v>43.54552887</v>
      </c>
      <c r="G545" s="6">
        <f>config!$B$24</f>
        <v>800</v>
      </c>
      <c r="H545" s="6">
        <v>542.0</v>
      </c>
      <c r="I545" s="11">
        <v>2.0E8</v>
      </c>
      <c r="J545" s="11">
        <v>1.7E10</v>
      </c>
      <c r="K545" s="11">
        <v>1.7E10</v>
      </c>
      <c r="L545" s="11">
        <v>2.0E9</v>
      </c>
      <c r="M545" s="17">
        <f t="shared" si="1"/>
        <v>8816413772</v>
      </c>
      <c r="N545" s="11">
        <f t="shared" si="6"/>
        <v>1987597400</v>
      </c>
      <c r="O545" s="44">
        <f t="shared" si="2"/>
        <v>4.435714081</v>
      </c>
      <c r="P545" s="11">
        <f t="shared" si="7"/>
        <v>350679309632</v>
      </c>
      <c r="Q545" s="47">
        <f t="shared" si="8"/>
        <v>1551075.075</v>
      </c>
      <c r="R545" s="44">
        <f t="shared" si="3"/>
        <v>226087.9021</v>
      </c>
      <c r="S545" s="44">
        <f t="shared" si="4"/>
        <v>50969.89977</v>
      </c>
    </row>
    <row r="546">
      <c r="A546" s="52"/>
      <c r="B546" s="52"/>
      <c r="C546" s="52"/>
      <c r="D546" s="52"/>
      <c r="E546" s="52"/>
      <c r="F546" s="45">
        <f t="shared" si="5"/>
        <v>43.85034757</v>
      </c>
      <c r="G546" s="6">
        <f>config!$B$24</f>
        <v>800</v>
      </c>
      <c r="H546" s="6">
        <v>543.0</v>
      </c>
      <c r="I546" s="11">
        <v>2.0E8</v>
      </c>
      <c r="J546" s="11">
        <v>1.7E10</v>
      </c>
      <c r="K546" s="11">
        <v>1.7E10</v>
      </c>
      <c r="L546" s="11">
        <v>2.0E9</v>
      </c>
      <c r="M546" s="17">
        <f t="shared" si="1"/>
        <v>8848618987</v>
      </c>
      <c r="N546" s="11">
        <f t="shared" si="6"/>
        <v>2039274932</v>
      </c>
      <c r="O546" s="44">
        <f t="shared" si="2"/>
        <v>4.339100554</v>
      </c>
      <c r="P546" s="11">
        <f t="shared" si="7"/>
        <v>362953085469</v>
      </c>
      <c r="Q546" s="47">
        <f t="shared" si="8"/>
        <v>1574341.201</v>
      </c>
      <c r="R546" s="44">
        <f t="shared" si="3"/>
        <v>230542.8361</v>
      </c>
      <c r="S546" s="44">
        <f t="shared" si="4"/>
        <v>53131.48042</v>
      </c>
    </row>
    <row r="547">
      <c r="A547" s="52"/>
      <c r="B547" s="52"/>
      <c r="C547" s="52"/>
      <c r="D547" s="52"/>
      <c r="E547" s="52"/>
      <c r="F547" s="45">
        <f t="shared" si="5"/>
        <v>44.1573</v>
      </c>
      <c r="G547" s="6">
        <f>config!$B$24</f>
        <v>800</v>
      </c>
      <c r="H547" s="6">
        <v>544.0</v>
      </c>
      <c r="I547" s="11">
        <v>2.0E8</v>
      </c>
      <c r="J547" s="11">
        <v>1.7E10</v>
      </c>
      <c r="K547" s="11">
        <v>1.7E10</v>
      </c>
      <c r="L547" s="11">
        <v>2.0E9</v>
      </c>
      <c r="M547" s="17">
        <f t="shared" si="1"/>
        <v>8881854769</v>
      </c>
      <c r="N547" s="11">
        <f t="shared" si="6"/>
        <v>2092296080</v>
      </c>
      <c r="O547" s="44">
        <f t="shared" si="2"/>
        <v>4.245027677</v>
      </c>
      <c r="P547" s="11">
        <f t="shared" si="7"/>
        <v>375656443461</v>
      </c>
      <c r="Q547" s="47">
        <f t="shared" si="8"/>
        <v>1597956.319</v>
      </c>
      <c r="R547" s="44">
        <f t="shared" si="3"/>
        <v>235085.5521</v>
      </c>
      <c r="S547" s="44">
        <f t="shared" si="4"/>
        <v>55379.03872</v>
      </c>
    </row>
    <row r="548">
      <c r="A548" s="52"/>
      <c r="B548" s="52"/>
      <c r="C548" s="52"/>
      <c r="D548" s="52"/>
      <c r="E548" s="52"/>
      <c r="F548" s="45">
        <f t="shared" si="5"/>
        <v>44.4664011</v>
      </c>
      <c r="G548" s="6">
        <f>config!$B$24</f>
        <v>800</v>
      </c>
      <c r="H548" s="6">
        <v>545.0</v>
      </c>
      <c r="I548" s="11">
        <v>2.0E8</v>
      </c>
      <c r="J548" s="11">
        <v>1.7E10</v>
      </c>
      <c r="K548" s="11">
        <v>1.7E10</v>
      </c>
      <c r="L548" s="11">
        <v>2.0E9</v>
      </c>
      <c r="M548" s="17">
        <f t="shared" si="1"/>
        <v>8916154096</v>
      </c>
      <c r="N548" s="11">
        <f t="shared" si="6"/>
        <v>2146695778</v>
      </c>
      <c r="O548" s="44">
        <f t="shared" si="2"/>
        <v>4.153431607</v>
      </c>
      <c r="P548" s="11">
        <f t="shared" si="7"/>
        <v>388804418982</v>
      </c>
      <c r="Q548" s="47">
        <f t="shared" si="8"/>
        <v>1621925.664</v>
      </c>
      <c r="R548" s="44">
        <f t="shared" si="3"/>
        <v>239717.7797</v>
      </c>
      <c r="S548" s="44">
        <f t="shared" si="4"/>
        <v>57715.59578</v>
      </c>
    </row>
    <row r="549">
      <c r="A549" s="52"/>
      <c r="B549" s="52"/>
      <c r="C549" s="52"/>
      <c r="D549" s="52"/>
      <c r="E549" s="52"/>
      <c r="F549" s="45">
        <f t="shared" si="5"/>
        <v>44.77766591</v>
      </c>
      <c r="G549" s="6">
        <f>config!$B$24</f>
        <v>800</v>
      </c>
      <c r="H549" s="6">
        <v>546.0</v>
      </c>
      <c r="I549" s="11">
        <v>2.0E8</v>
      </c>
      <c r="J549" s="11">
        <v>1.7E10</v>
      </c>
      <c r="K549" s="11">
        <v>1.7E10</v>
      </c>
      <c r="L549" s="11">
        <v>2.0E9</v>
      </c>
      <c r="M549" s="17">
        <f t="shared" si="1"/>
        <v>8951551002</v>
      </c>
      <c r="N549" s="11">
        <f t="shared" si="6"/>
        <v>2202509869</v>
      </c>
      <c r="O549" s="44">
        <f t="shared" si="2"/>
        <v>4.064250122</v>
      </c>
      <c r="P549" s="11">
        <f t="shared" si="7"/>
        <v>402412573646</v>
      </c>
      <c r="Q549" s="47">
        <f t="shared" si="8"/>
        <v>1646254.549</v>
      </c>
      <c r="R549" s="44">
        <f t="shared" si="3"/>
        <v>244441.2828</v>
      </c>
      <c r="S549" s="44">
        <f t="shared" si="4"/>
        <v>60144.25182</v>
      </c>
    </row>
    <row r="550">
      <c r="A550" s="52"/>
      <c r="B550" s="52"/>
      <c r="C550" s="52"/>
      <c r="D550" s="52"/>
      <c r="E550" s="52"/>
      <c r="F550" s="45">
        <f t="shared" si="5"/>
        <v>45.09110957</v>
      </c>
      <c r="G550" s="6">
        <f>config!$B$24</f>
        <v>800</v>
      </c>
      <c r="H550" s="6">
        <v>547.0</v>
      </c>
      <c r="I550" s="11">
        <v>2.0E8</v>
      </c>
      <c r="J550" s="11">
        <v>1.7E10</v>
      </c>
      <c r="K550" s="11">
        <v>1.7E10</v>
      </c>
      <c r="L550" s="11">
        <v>2.0E9</v>
      </c>
      <c r="M550" s="17">
        <f t="shared" si="1"/>
        <v>8988080608</v>
      </c>
      <c r="N550" s="11">
        <f t="shared" si="6"/>
        <v>2259775125</v>
      </c>
      <c r="O550" s="44">
        <f t="shared" si="2"/>
        <v>3.97742258</v>
      </c>
      <c r="P550" s="11">
        <f t="shared" si="7"/>
        <v>416497013724</v>
      </c>
      <c r="Q550" s="47">
        <f t="shared" si="8"/>
        <v>1670948.367</v>
      </c>
      <c r="R550" s="44">
        <f t="shared" si="3"/>
        <v>249257.8598</v>
      </c>
      <c r="S550" s="44">
        <f t="shared" si="4"/>
        <v>62668.18644</v>
      </c>
    </row>
    <row r="551">
      <c r="A551" s="52"/>
      <c r="B551" s="52"/>
      <c r="C551" s="52"/>
      <c r="D551" s="52"/>
      <c r="E551" s="52"/>
      <c r="F551" s="45">
        <f t="shared" si="5"/>
        <v>45.40674734</v>
      </c>
      <c r="G551" s="6">
        <f>config!$B$24</f>
        <v>800</v>
      </c>
      <c r="H551" s="6">
        <v>548.0</v>
      </c>
      <c r="I551" s="11">
        <v>2.0E8</v>
      </c>
      <c r="J551" s="11">
        <v>1.7E10</v>
      </c>
      <c r="K551" s="11">
        <v>1.7E10</v>
      </c>
      <c r="L551" s="11">
        <v>2.0E9</v>
      </c>
      <c r="M551" s="17">
        <f t="shared" si="1"/>
        <v>9025779162</v>
      </c>
      <c r="N551" s="11">
        <f t="shared" si="6"/>
        <v>2318529278</v>
      </c>
      <c r="O551" s="44">
        <f t="shared" si="2"/>
        <v>3.892889879</v>
      </c>
      <c r="P551" s="11">
        <f t="shared" si="7"/>
        <v>431074409204</v>
      </c>
      <c r="Q551" s="47">
        <f t="shared" si="8"/>
        <v>1696012.592</v>
      </c>
      <c r="R551" s="44">
        <f t="shared" si="3"/>
        <v>254169.3447</v>
      </c>
      <c r="S551" s="44">
        <f t="shared" si="4"/>
        <v>65290.65877</v>
      </c>
    </row>
    <row r="552">
      <c r="A552" s="52"/>
      <c r="B552" s="52"/>
      <c r="C552" s="52"/>
      <c r="D552" s="52"/>
      <c r="E552" s="52"/>
      <c r="F552" s="45">
        <f t="shared" si="5"/>
        <v>45.72459457</v>
      </c>
      <c r="G552" s="6">
        <f>config!$B$24</f>
        <v>800</v>
      </c>
      <c r="H552" s="6">
        <v>549.0</v>
      </c>
      <c r="I552" s="11">
        <v>2.0E8</v>
      </c>
      <c r="J552" s="11">
        <v>1.7E10</v>
      </c>
      <c r="K552" s="11">
        <v>1.7E10</v>
      </c>
      <c r="L552" s="11">
        <v>2.0E9</v>
      </c>
      <c r="M552" s="17">
        <f t="shared" si="1"/>
        <v>9064684069</v>
      </c>
      <c r="N552" s="11">
        <f t="shared" si="6"/>
        <v>2378811040</v>
      </c>
      <c r="O552" s="44">
        <f t="shared" si="2"/>
        <v>3.810594418</v>
      </c>
      <c r="P552" s="11">
        <f t="shared" si="7"/>
        <v>446162013526</v>
      </c>
      <c r="Q552" s="47">
        <f t="shared" si="8"/>
        <v>1721452.781</v>
      </c>
      <c r="R552" s="44">
        <f t="shared" si="3"/>
        <v>259177.6077</v>
      </c>
      <c r="S552" s="44">
        <f t="shared" si="4"/>
        <v>68015.00743</v>
      </c>
    </row>
    <row r="553">
      <c r="A553" s="52"/>
      <c r="B553" s="52"/>
      <c r="C553" s="52"/>
      <c r="D553" s="52"/>
      <c r="E553" s="52"/>
      <c r="F553" s="45">
        <f t="shared" si="5"/>
        <v>46.04466673</v>
      </c>
      <c r="G553" s="6">
        <f>config!$B$24</f>
        <v>800</v>
      </c>
      <c r="H553" s="6">
        <v>550.0</v>
      </c>
      <c r="I553" s="11">
        <v>2.0E8</v>
      </c>
      <c r="J553" s="11">
        <v>1.7E10</v>
      </c>
      <c r="K553" s="11">
        <v>1.7E10</v>
      </c>
      <c r="L553" s="11">
        <v>2.0E9</v>
      </c>
      <c r="M553" s="17">
        <f t="shared" si="1"/>
        <v>9104833934</v>
      </c>
      <c r="N553" s="11">
        <f t="shared" si="6"/>
        <v>2440660127</v>
      </c>
      <c r="O553" s="44">
        <f t="shared" si="2"/>
        <v>3.730480059</v>
      </c>
      <c r="P553" s="11">
        <f t="shared" si="7"/>
        <v>461777684000</v>
      </c>
      <c r="Q553" s="47">
        <f t="shared" si="8"/>
        <v>1747274.573</v>
      </c>
      <c r="R553" s="44">
        <f t="shared" si="3"/>
        <v>264284.5556</v>
      </c>
      <c r="S553" s="44">
        <f t="shared" si="4"/>
        <v>70844.65039</v>
      </c>
    </row>
    <row r="554">
      <c r="A554" s="52"/>
      <c r="B554" s="52"/>
      <c r="C554" s="52"/>
      <c r="D554" s="52"/>
      <c r="E554" s="52"/>
      <c r="F554" s="45">
        <f t="shared" si="5"/>
        <v>46.3669794</v>
      </c>
      <c r="G554" s="6">
        <f>config!$B$24</f>
        <v>800</v>
      </c>
      <c r="H554" s="6">
        <v>551.0</v>
      </c>
      <c r="I554" s="11">
        <v>2.0E8</v>
      </c>
      <c r="J554" s="11">
        <v>1.7E10</v>
      </c>
      <c r="K554" s="11">
        <v>1.7E10</v>
      </c>
      <c r="L554" s="11">
        <v>2.0E9</v>
      </c>
      <c r="M554" s="17">
        <f t="shared" si="1"/>
        <v>9146268594</v>
      </c>
      <c r="N554" s="11">
        <f t="shared" si="6"/>
        <v>2504117290</v>
      </c>
      <c r="O554" s="44">
        <f t="shared" si="2"/>
        <v>3.65249209</v>
      </c>
      <c r="P554" s="11">
        <f t="shared" si="7"/>
        <v>477939902940</v>
      </c>
      <c r="Q554" s="47">
        <f t="shared" si="8"/>
        <v>1773483.691</v>
      </c>
      <c r="R554" s="44">
        <f t="shared" si="3"/>
        <v>269492.133</v>
      </c>
      <c r="S554" s="44">
        <f t="shared" si="4"/>
        <v>73783.08464</v>
      </c>
    </row>
    <row r="555">
      <c r="A555" s="52"/>
      <c r="B555" s="52"/>
      <c r="C555" s="52"/>
      <c r="D555" s="52"/>
      <c r="E555" s="52"/>
      <c r="F555" s="45">
        <f t="shared" si="5"/>
        <v>46.69154826</v>
      </c>
      <c r="G555" s="6">
        <f>config!$B$24</f>
        <v>800</v>
      </c>
      <c r="H555" s="6">
        <v>552.0</v>
      </c>
      <c r="I555" s="11">
        <v>2.0E8</v>
      </c>
      <c r="J555" s="11">
        <v>1.7E10</v>
      </c>
      <c r="K555" s="11">
        <v>1.7E10</v>
      </c>
      <c r="L555" s="11">
        <v>2.0E9</v>
      </c>
      <c r="M555" s="17">
        <f t="shared" si="1"/>
        <v>9189029164</v>
      </c>
      <c r="N555" s="11">
        <f t="shared" si="6"/>
        <v>2569224339</v>
      </c>
      <c r="O555" s="44">
        <f t="shared" si="2"/>
        <v>3.576577188</v>
      </c>
      <c r="P555" s="11">
        <f t="shared" si="7"/>
        <v>494667799542</v>
      </c>
      <c r="Q555" s="47">
        <f t="shared" si="8"/>
        <v>1800085.947</v>
      </c>
      <c r="R555" s="44">
        <f t="shared" si="3"/>
        <v>274802.3229</v>
      </c>
      <c r="S555" s="44">
        <f t="shared" si="4"/>
        <v>76833.8857</v>
      </c>
    </row>
    <row r="556">
      <c r="A556" s="52"/>
      <c r="B556" s="52"/>
      <c r="C556" s="52"/>
      <c r="D556" s="52"/>
      <c r="E556" s="52"/>
      <c r="F556" s="45">
        <f t="shared" si="5"/>
        <v>47.01838909</v>
      </c>
      <c r="G556" s="6">
        <f>config!$B$24</f>
        <v>800</v>
      </c>
      <c r="H556" s="6">
        <v>553.0</v>
      </c>
      <c r="I556" s="11">
        <v>2.0E8</v>
      </c>
      <c r="J556" s="11">
        <v>1.7E10</v>
      </c>
      <c r="K556" s="11">
        <v>1.7E10</v>
      </c>
      <c r="L556" s="11">
        <v>2.0E9</v>
      </c>
      <c r="M556" s="17">
        <f t="shared" si="1"/>
        <v>9233158071</v>
      </c>
      <c r="N556" s="11">
        <f t="shared" si="6"/>
        <v>2636024172</v>
      </c>
      <c r="O556" s="44">
        <f t="shared" si="2"/>
        <v>3.502683385</v>
      </c>
      <c r="P556" s="11">
        <f t="shared" si="7"/>
        <v>511981172526</v>
      </c>
      <c r="Q556" s="47">
        <f t="shared" si="8"/>
        <v>1827087.236</v>
      </c>
      <c r="R556" s="44">
        <f t="shared" si="3"/>
        <v>280217.147</v>
      </c>
      <c r="S556" s="44">
        <f t="shared" si="4"/>
        <v>80000.70693</v>
      </c>
    </row>
    <row r="557">
      <c r="A557" s="52"/>
      <c r="B557" s="52"/>
      <c r="C557" s="52"/>
      <c r="D557" s="52"/>
      <c r="E557" s="52"/>
      <c r="F557" s="45">
        <f t="shared" si="5"/>
        <v>47.34751782</v>
      </c>
      <c r="G557" s="6">
        <f>config!$B$24</f>
        <v>800</v>
      </c>
      <c r="H557" s="6">
        <v>554.0</v>
      </c>
      <c r="I557" s="11">
        <v>2.0E8</v>
      </c>
      <c r="J557" s="11">
        <v>1.7E10</v>
      </c>
      <c r="K557" s="11">
        <v>1.7E10</v>
      </c>
      <c r="L557" s="11">
        <v>2.0E9</v>
      </c>
      <c r="M557" s="17">
        <f t="shared" si="1"/>
        <v>9278699104</v>
      </c>
      <c r="N557" s="11">
        <f t="shared" si="6"/>
        <v>2704560801</v>
      </c>
      <c r="O557" s="44">
        <f t="shared" si="2"/>
        <v>3.430760034</v>
      </c>
      <c r="P557" s="11">
        <f t="shared" si="7"/>
        <v>529900513565</v>
      </c>
      <c r="Q557" s="47">
        <f t="shared" si="8"/>
        <v>1854493.545</v>
      </c>
      <c r="R557" s="44">
        <f t="shared" si="3"/>
        <v>285738.6671</v>
      </c>
      <c r="S557" s="44">
        <f t="shared" si="4"/>
        <v>83287.2787</v>
      </c>
    </row>
    <row r="558">
      <c r="A558" s="52"/>
      <c r="B558" s="52"/>
      <c r="C558" s="52"/>
      <c r="D558" s="52"/>
      <c r="E558" s="52"/>
      <c r="F558" s="45">
        <f t="shared" si="5"/>
        <v>47.67895044</v>
      </c>
      <c r="G558" s="6">
        <f>config!$B$24</f>
        <v>800</v>
      </c>
      <c r="H558" s="6">
        <v>555.0</v>
      </c>
      <c r="I558" s="11">
        <v>2.0E8</v>
      </c>
      <c r="J558" s="11">
        <v>1.7E10</v>
      </c>
      <c r="K558" s="11">
        <v>1.7E10</v>
      </c>
      <c r="L558" s="11">
        <v>2.0E9</v>
      </c>
      <c r="M558" s="17">
        <f t="shared" si="1"/>
        <v>9325697450</v>
      </c>
      <c r="N558" s="11">
        <f t="shared" si="6"/>
        <v>2774879382</v>
      </c>
      <c r="O558" s="44">
        <f t="shared" si="2"/>
        <v>3.360757773</v>
      </c>
      <c r="P558" s="11">
        <f t="shared" si="7"/>
        <v>548447031540</v>
      </c>
      <c r="Q558" s="47">
        <f t="shared" si="8"/>
        <v>1882310.948</v>
      </c>
      <c r="R558" s="44">
        <f t="shared" si="3"/>
        <v>291368.9857</v>
      </c>
      <c r="S558" s="44">
        <f t="shared" si="4"/>
        <v>86697.40736</v>
      </c>
    </row>
    <row r="559">
      <c r="A559" s="52"/>
      <c r="B559" s="52"/>
      <c r="C559" s="52"/>
      <c r="D559" s="52"/>
      <c r="E559" s="52"/>
      <c r="F559" s="45">
        <f t="shared" si="5"/>
        <v>48.0127031</v>
      </c>
      <c r="G559" s="6">
        <f>config!$B$24</f>
        <v>800</v>
      </c>
      <c r="H559" s="6">
        <v>556.0</v>
      </c>
      <c r="I559" s="11">
        <v>2.0E8</v>
      </c>
      <c r="J559" s="11">
        <v>1.7E10</v>
      </c>
      <c r="K559" s="11">
        <v>1.7E10</v>
      </c>
      <c r="L559" s="11">
        <v>2.0E9</v>
      </c>
      <c r="M559" s="17">
        <f t="shared" si="1"/>
        <v>9374199743</v>
      </c>
      <c r="N559" s="11">
        <f t="shared" si="6"/>
        <v>2847026246</v>
      </c>
      <c r="O559" s="44">
        <f t="shared" si="2"/>
        <v>3.292628495</v>
      </c>
      <c r="P559" s="11">
        <f t="shared" si="7"/>
        <v>567642677643</v>
      </c>
      <c r="Q559" s="47">
        <f t="shared" si="8"/>
        <v>1910545.612</v>
      </c>
      <c r="R559" s="44">
        <f t="shared" si="3"/>
        <v>297110.2465</v>
      </c>
      <c r="S559" s="44">
        <f t="shared" si="4"/>
        <v>90234.97394</v>
      </c>
    </row>
    <row r="560">
      <c r="A560" s="52"/>
      <c r="B560" s="52"/>
      <c r="C560" s="52"/>
      <c r="D560" s="52"/>
      <c r="E560" s="52"/>
      <c r="F560" s="45">
        <f t="shared" si="5"/>
        <v>48.34879202</v>
      </c>
      <c r="G560" s="6">
        <f>config!$B$24</f>
        <v>800</v>
      </c>
      <c r="H560" s="6">
        <v>557.0</v>
      </c>
      <c r="I560" s="11">
        <v>2.0E8</v>
      </c>
      <c r="J560" s="11">
        <v>1.7E10</v>
      </c>
      <c r="K560" s="11">
        <v>1.7E10</v>
      </c>
      <c r="L560" s="11">
        <v>2.0E9</v>
      </c>
      <c r="M560" s="17">
        <f t="shared" si="1"/>
        <v>9424254109</v>
      </c>
      <c r="N560" s="11">
        <f t="shared" si="6"/>
        <v>2921048928</v>
      </c>
      <c r="O560" s="44">
        <f t="shared" si="2"/>
        <v>3.226325317</v>
      </c>
      <c r="P560" s="11">
        <f t="shared" si="7"/>
        <v>587510171361</v>
      </c>
      <c r="Q560" s="47">
        <f t="shared" si="8"/>
        <v>1939203.796</v>
      </c>
      <c r="R560" s="44">
        <f t="shared" si="3"/>
        <v>302964.6355</v>
      </c>
      <c r="S560" s="44">
        <f t="shared" si="4"/>
        <v>93903.93273</v>
      </c>
    </row>
    <row r="561">
      <c r="A561" s="52"/>
      <c r="B561" s="52"/>
      <c r="C561" s="52"/>
      <c r="D561" s="52"/>
      <c r="E561" s="52"/>
      <c r="F561" s="45">
        <f t="shared" si="5"/>
        <v>48.68723356</v>
      </c>
      <c r="G561" s="6">
        <f>config!$B$24</f>
        <v>800</v>
      </c>
      <c r="H561" s="6">
        <v>558.0</v>
      </c>
      <c r="I561" s="11">
        <v>2.0E8</v>
      </c>
      <c r="J561" s="11">
        <v>1.7E10</v>
      </c>
      <c r="K561" s="11">
        <v>1.7E10</v>
      </c>
      <c r="L561" s="11">
        <v>2.0E9</v>
      </c>
      <c r="M561" s="17">
        <f t="shared" si="1"/>
        <v>9475910215</v>
      </c>
      <c r="N561" s="11">
        <f t="shared" si="6"/>
        <v>2996996200</v>
      </c>
      <c r="O561" s="44">
        <f t="shared" si="2"/>
        <v>3.161802546</v>
      </c>
      <c r="P561" s="11">
        <f t="shared" si="7"/>
        <v>608073027359</v>
      </c>
      <c r="Q561" s="47">
        <f t="shared" si="8"/>
        <v>1968291.853</v>
      </c>
      <c r="R561" s="44">
        <f t="shared" si="3"/>
        <v>308934.3821</v>
      </c>
      <c r="S561" s="44">
        <f t="shared" si="4"/>
        <v>97708.30961</v>
      </c>
    </row>
    <row r="562">
      <c r="A562" s="52"/>
      <c r="B562" s="52"/>
      <c r="C562" s="52"/>
      <c r="D562" s="52"/>
      <c r="E562" s="52"/>
      <c r="F562" s="45">
        <f t="shared" si="5"/>
        <v>49.0280442</v>
      </c>
      <c r="G562" s="6">
        <f>config!$B$24</f>
        <v>800</v>
      </c>
      <c r="H562" s="6">
        <v>559.0</v>
      </c>
      <c r="I562" s="11">
        <v>2.0E8</v>
      </c>
      <c r="J562" s="11">
        <v>1.7E10</v>
      </c>
      <c r="K562" s="11">
        <v>1.7E10</v>
      </c>
      <c r="L562" s="11">
        <v>2.0E9</v>
      </c>
      <c r="M562" s="17">
        <f t="shared" si="1"/>
        <v>9529219316</v>
      </c>
      <c r="N562" s="11">
        <f t="shared" si="6"/>
        <v>3074918101</v>
      </c>
      <c r="O562" s="44">
        <f t="shared" si="2"/>
        <v>3.099015649</v>
      </c>
      <c r="P562" s="11">
        <f t="shared" si="7"/>
        <v>629355583316</v>
      </c>
      <c r="Q562" s="47">
        <f t="shared" si="8"/>
        <v>1997816.231</v>
      </c>
      <c r="R562" s="44">
        <f t="shared" si="3"/>
        <v>315021.759</v>
      </c>
      <c r="S562" s="44">
        <f t="shared" si="4"/>
        <v>101652.2002</v>
      </c>
    </row>
    <row r="563">
      <c r="A563" s="52"/>
      <c r="B563" s="52"/>
      <c r="C563" s="52"/>
      <c r="D563" s="52"/>
      <c r="E563" s="52"/>
      <c r="F563" s="45">
        <f t="shared" si="5"/>
        <v>49.37124051</v>
      </c>
      <c r="G563" s="6">
        <f>config!$B$24</f>
        <v>800</v>
      </c>
      <c r="H563" s="6">
        <v>560.0</v>
      </c>
      <c r="I563" s="11">
        <v>2.0E8</v>
      </c>
      <c r="J563" s="11">
        <v>1.7E10</v>
      </c>
      <c r="K563" s="11">
        <v>1.7E10</v>
      </c>
      <c r="L563" s="11">
        <v>2.0E9</v>
      </c>
      <c r="M563" s="17">
        <f t="shared" si="1"/>
        <v>9584234308</v>
      </c>
      <c r="N563" s="11">
        <f t="shared" si="6"/>
        <v>3154865972</v>
      </c>
      <c r="O563" s="44">
        <f t="shared" si="2"/>
        <v>3.037921228</v>
      </c>
      <c r="P563" s="11">
        <f t="shared" si="7"/>
        <v>651383028732</v>
      </c>
      <c r="Q563" s="47">
        <f t="shared" si="8"/>
        <v>2027783.474</v>
      </c>
      <c r="R563" s="44">
        <f t="shared" si="3"/>
        <v>321229.0843</v>
      </c>
      <c r="S563" s="44">
        <f t="shared" si="4"/>
        <v>105739.7675</v>
      </c>
    </row>
    <row r="564">
      <c r="A564" s="52"/>
      <c r="B564" s="52"/>
      <c r="C564" s="52"/>
      <c r="D564" s="52"/>
      <c r="E564" s="52"/>
      <c r="F564" s="45">
        <f t="shared" si="5"/>
        <v>49.71683919</v>
      </c>
      <c r="G564" s="6">
        <f>config!$B$24</f>
        <v>800</v>
      </c>
      <c r="H564" s="6">
        <v>561.0</v>
      </c>
      <c r="I564" s="11">
        <v>2.0E8</v>
      </c>
      <c r="J564" s="11">
        <v>1.7E10</v>
      </c>
      <c r="K564" s="11">
        <v>1.7E10</v>
      </c>
      <c r="L564" s="11">
        <v>2.0E9</v>
      </c>
      <c r="M564" s="17">
        <f t="shared" si="1"/>
        <v>9641009781</v>
      </c>
      <c r="N564" s="11">
        <f t="shared" si="6"/>
        <v>3236892487</v>
      </c>
      <c r="O564" s="44">
        <f t="shared" si="2"/>
        <v>2.978476986</v>
      </c>
      <c r="P564" s="11">
        <f t="shared" si="7"/>
        <v>674181434738</v>
      </c>
      <c r="Q564" s="47">
        <f t="shared" si="8"/>
        <v>2058200.226</v>
      </c>
      <c r="R564" s="44">
        <f t="shared" si="3"/>
        <v>327558.7215</v>
      </c>
      <c r="S564" s="44">
        <f t="shared" si="4"/>
        <v>109975.24</v>
      </c>
    </row>
    <row r="565">
      <c r="A565" s="52"/>
      <c r="B565" s="52"/>
      <c r="C565" s="52"/>
      <c r="D565" s="52"/>
      <c r="E565" s="52"/>
      <c r="F565" s="45">
        <f t="shared" si="5"/>
        <v>50.06485706</v>
      </c>
      <c r="G565" s="6">
        <f>config!$B$24</f>
        <v>800</v>
      </c>
      <c r="H565" s="6">
        <v>562.0</v>
      </c>
      <c r="I565" s="11">
        <v>2.0E8</v>
      </c>
      <c r="J565" s="11">
        <v>1.7E10</v>
      </c>
      <c r="K565" s="11">
        <v>1.7E10</v>
      </c>
      <c r="L565" s="11">
        <v>2.0E9</v>
      </c>
      <c r="M565" s="17">
        <f t="shared" si="1"/>
        <v>9699602068</v>
      </c>
      <c r="N565" s="11">
        <f t="shared" si="6"/>
        <v>3321051692</v>
      </c>
      <c r="O565" s="44">
        <f t="shared" si="2"/>
        <v>2.920641703</v>
      </c>
      <c r="P565" s="11">
        <f t="shared" si="7"/>
        <v>697777784954</v>
      </c>
      <c r="Q565" s="47">
        <f t="shared" si="8"/>
        <v>2089073.23</v>
      </c>
      <c r="R565" s="44">
        <f t="shared" si="3"/>
        <v>334013.0805</v>
      </c>
      <c r="S565" s="44">
        <f t="shared" si="4"/>
        <v>114362.9087</v>
      </c>
    </row>
    <row r="566">
      <c r="A566" s="52"/>
      <c r="B566" s="52"/>
      <c r="C566" s="52"/>
      <c r="D566" s="52"/>
      <c r="E566" s="52"/>
      <c r="F566" s="45">
        <f t="shared" si="5"/>
        <v>50.41531106</v>
      </c>
      <c r="G566" s="6">
        <f>config!$B$24</f>
        <v>800</v>
      </c>
      <c r="H566" s="6">
        <v>563.0</v>
      </c>
      <c r="I566" s="11">
        <v>2.0E8</v>
      </c>
      <c r="J566" s="11">
        <v>1.7E10</v>
      </c>
      <c r="K566" s="11">
        <v>1.7E10</v>
      </c>
      <c r="L566" s="11">
        <v>2.0E9</v>
      </c>
      <c r="M566" s="17">
        <f t="shared" si="1"/>
        <v>9760069309</v>
      </c>
      <c r="N566" s="11">
        <f t="shared" si="6"/>
        <v>3407399036</v>
      </c>
      <c r="O566" s="44">
        <f t="shared" si="2"/>
        <v>2.864375204</v>
      </c>
      <c r="P566" s="11">
        <f t="shared" si="7"/>
        <v>722200007427</v>
      </c>
      <c r="Q566" s="47">
        <f t="shared" si="8"/>
        <v>2120409.328</v>
      </c>
      <c r="R566" s="44">
        <f t="shared" si="3"/>
        <v>340594.6191</v>
      </c>
      <c r="S566" s="44">
        <f t="shared" si="4"/>
        <v>118907.1245</v>
      </c>
    </row>
    <row r="567">
      <c r="A567" s="52"/>
      <c r="B567" s="52"/>
      <c r="C567" s="52"/>
      <c r="D567" s="52"/>
      <c r="E567" s="52"/>
      <c r="F567" s="45">
        <f t="shared" si="5"/>
        <v>50.76821824</v>
      </c>
      <c r="G567" s="6">
        <f>config!$B$24</f>
        <v>800</v>
      </c>
      <c r="H567" s="6">
        <v>564.0</v>
      </c>
      <c r="I567" s="11">
        <v>2.0E8</v>
      </c>
      <c r="J567" s="11">
        <v>1.7E10</v>
      </c>
      <c r="K567" s="11">
        <v>1.7E10</v>
      </c>
      <c r="L567" s="11">
        <v>2.0E9</v>
      </c>
      <c r="M567" s="17">
        <f t="shared" si="1"/>
        <v>9822471501</v>
      </c>
      <c r="N567" s="11">
        <f t="shared" si="6"/>
        <v>3495991411</v>
      </c>
      <c r="O567" s="44">
        <f t="shared" si="2"/>
        <v>2.809638339</v>
      </c>
      <c r="P567" s="11">
        <f t="shared" si="7"/>
        <v>747477007687</v>
      </c>
      <c r="Q567" s="47">
        <f t="shared" si="8"/>
        <v>2152215.468</v>
      </c>
      <c r="R567" s="44">
        <f t="shared" si="3"/>
        <v>347305.8431</v>
      </c>
      <c r="S567" s="44">
        <f t="shared" si="4"/>
        <v>123612.2949</v>
      </c>
    </row>
    <row r="568">
      <c r="A568" s="52"/>
      <c r="B568" s="52"/>
      <c r="C568" s="52"/>
      <c r="D568" s="52"/>
      <c r="E568" s="52"/>
      <c r="F568" s="45">
        <f t="shared" si="5"/>
        <v>51.12359577</v>
      </c>
      <c r="G568" s="6">
        <f>config!$B$24</f>
        <v>800</v>
      </c>
      <c r="H568" s="6">
        <v>565.0</v>
      </c>
      <c r="I568" s="11">
        <v>2.0E8</v>
      </c>
      <c r="J568" s="11">
        <v>1.7E10</v>
      </c>
      <c r="K568" s="11">
        <v>1.7E10</v>
      </c>
      <c r="L568" s="11">
        <v>2.0E9</v>
      </c>
      <c r="M568" s="17">
        <f t="shared" si="1"/>
        <v>9886870563</v>
      </c>
      <c r="N568" s="11">
        <f t="shared" si="6"/>
        <v>3586887187</v>
      </c>
      <c r="O568" s="44">
        <f t="shared" si="2"/>
        <v>2.756392952</v>
      </c>
      <c r="P568" s="11">
        <f t="shared" si="7"/>
        <v>773638702956</v>
      </c>
      <c r="Q568" s="47">
        <f t="shared" si="8"/>
        <v>2184498.7</v>
      </c>
      <c r="R568" s="44">
        <f t="shared" si="3"/>
        <v>354149.308</v>
      </c>
      <c r="S568" s="44">
        <f t="shared" si="4"/>
        <v>128482.8811</v>
      </c>
    </row>
    <row r="569">
      <c r="A569" s="52"/>
      <c r="B569" s="52"/>
      <c r="C569" s="52"/>
      <c r="D569" s="52"/>
      <c r="E569" s="52"/>
      <c r="F569" s="45">
        <f t="shared" si="5"/>
        <v>51.48146094</v>
      </c>
      <c r="G569" s="6">
        <f>config!$B$24</f>
        <v>800</v>
      </c>
      <c r="H569" s="6">
        <v>566.0</v>
      </c>
      <c r="I569" s="11">
        <v>2.0E8</v>
      </c>
      <c r="J569" s="11">
        <v>1.7E10</v>
      </c>
      <c r="K569" s="11">
        <v>1.7E10</v>
      </c>
      <c r="L569" s="11">
        <v>2.0E9</v>
      </c>
      <c r="M569" s="17">
        <f t="shared" si="1"/>
        <v>9953330396</v>
      </c>
      <c r="N569" s="11">
        <f t="shared" si="6"/>
        <v>3680146254</v>
      </c>
      <c r="O569" s="44">
        <f t="shared" si="2"/>
        <v>2.704601858</v>
      </c>
      <c r="P569" s="11">
        <f t="shared" si="7"/>
        <v>800716057559</v>
      </c>
      <c r="Q569" s="47">
        <f t="shared" si="8"/>
        <v>2217266.181</v>
      </c>
      <c r="R569" s="44">
        <f t="shared" si="3"/>
        <v>361127.6195</v>
      </c>
      <c r="S569" s="44">
        <f t="shared" si="4"/>
        <v>133523.394</v>
      </c>
    </row>
    <row r="570">
      <c r="A570" s="52"/>
      <c r="B570" s="52"/>
      <c r="C570" s="52"/>
      <c r="D570" s="52"/>
      <c r="E570" s="52"/>
      <c r="F570" s="45">
        <f t="shared" si="5"/>
        <v>51.84183116</v>
      </c>
      <c r="G570" s="6">
        <f>config!$B$24</f>
        <v>800</v>
      </c>
      <c r="H570" s="6">
        <v>567.0</v>
      </c>
      <c r="I570" s="11">
        <v>2.0E8</v>
      </c>
      <c r="J570" s="11">
        <v>1.7E10</v>
      </c>
      <c r="K570" s="11">
        <v>1.7E10</v>
      </c>
      <c r="L570" s="11">
        <v>2.0E9</v>
      </c>
      <c r="M570" s="17">
        <f t="shared" si="1"/>
        <v>10021916943</v>
      </c>
      <c r="N570" s="11">
        <f t="shared" si="6"/>
        <v>3775830057</v>
      </c>
      <c r="O570" s="44">
        <f t="shared" si="2"/>
        <v>2.654228816</v>
      </c>
      <c r="P570" s="11">
        <f t="shared" si="7"/>
        <v>828741119574</v>
      </c>
      <c r="Q570" s="47">
        <f t="shared" si="8"/>
        <v>2250525.174</v>
      </c>
      <c r="R570" s="44">
        <f t="shared" si="3"/>
        <v>368243.4346</v>
      </c>
      <c r="S570" s="44">
        <f t="shared" si="4"/>
        <v>138738.3907</v>
      </c>
    </row>
    <row r="571">
      <c r="A571" s="52"/>
      <c r="B571" s="52"/>
      <c r="C571" s="52"/>
      <c r="D571" s="52"/>
      <c r="E571" s="52"/>
      <c r="F571" s="45">
        <f t="shared" si="5"/>
        <v>52.20472398</v>
      </c>
      <c r="G571" s="6">
        <f>config!$B$24</f>
        <v>800</v>
      </c>
      <c r="H571" s="6">
        <v>568.0</v>
      </c>
      <c r="I571" s="11">
        <v>2.0E8</v>
      </c>
      <c r="J571" s="11">
        <v>1.7E10</v>
      </c>
      <c r="K571" s="11">
        <v>1.7E10</v>
      </c>
      <c r="L571" s="11">
        <v>2.0E9</v>
      </c>
      <c r="M571" s="17">
        <f t="shared" si="1"/>
        <v>10092698259</v>
      </c>
      <c r="N571" s="11">
        <f t="shared" si="6"/>
        <v>3874001638</v>
      </c>
      <c r="O571" s="44">
        <f t="shared" si="2"/>
        <v>2.605238511</v>
      </c>
      <c r="P571" s="11">
        <f t="shared" si="7"/>
        <v>857747058759</v>
      </c>
      <c r="Q571" s="47">
        <f t="shared" si="8"/>
        <v>2284283.051</v>
      </c>
      <c r="R571" s="44">
        <f t="shared" si="3"/>
        <v>375499.4629</v>
      </c>
      <c r="S571" s="44">
        <f t="shared" si="4"/>
        <v>144132.4705</v>
      </c>
    </row>
    <row r="572">
      <c r="A572" s="52"/>
      <c r="B572" s="52"/>
      <c r="C572" s="52"/>
      <c r="D572" s="52"/>
      <c r="E572" s="52"/>
      <c r="F572" s="45">
        <f t="shared" si="5"/>
        <v>52.57015705</v>
      </c>
      <c r="G572" s="6">
        <f>config!$B$24</f>
        <v>800</v>
      </c>
      <c r="H572" s="6">
        <v>569.0</v>
      </c>
      <c r="I572" s="11">
        <v>2.0E8</v>
      </c>
      <c r="J572" s="11">
        <v>1.7E10</v>
      </c>
      <c r="K572" s="11">
        <v>1.7E10</v>
      </c>
      <c r="L572" s="11">
        <v>2.0E9</v>
      </c>
      <c r="M572" s="17">
        <f t="shared" si="1"/>
        <v>10165744578</v>
      </c>
      <c r="N572" s="11">
        <f t="shared" si="6"/>
        <v>3974725681</v>
      </c>
      <c r="O572" s="44">
        <f t="shared" si="2"/>
        <v>2.557596522</v>
      </c>
      <c r="P572" s="11">
        <f t="shared" si="7"/>
        <v>887768205816</v>
      </c>
      <c r="Q572" s="47">
        <f t="shared" si="8"/>
        <v>2318547.297</v>
      </c>
      <c r="R572" s="44">
        <f t="shared" si="3"/>
        <v>382898.4671</v>
      </c>
      <c r="S572" s="44">
        <f t="shared" si="4"/>
        <v>149710.2705</v>
      </c>
    </row>
    <row r="573">
      <c r="A573" s="52"/>
      <c r="B573" s="52"/>
      <c r="C573" s="52"/>
      <c r="D573" s="52"/>
      <c r="E573" s="52"/>
      <c r="F573" s="45">
        <f t="shared" si="5"/>
        <v>52.93814815</v>
      </c>
      <c r="G573" s="6">
        <f>config!$B$24</f>
        <v>800</v>
      </c>
      <c r="H573" s="6">
        <v>570.0</v>
      </c>
      <c r="I573" s="11">
        <v>2.0E8</v>
      </c>
      <c r="J573" s="11">
        <v>1.7E10</v>
      </c>
      <c r="K573" s="11">
        <v>1.7E10</v>
      </c>
      <c r="L573" s="11">
        <v>2.0E9</v>
      </c>
      <c r="M573" s="17">
        <f t="shared" si="1"/>
        <v>10241128379</v>
      </c>
      <c r="N573" s="11">
        <f t="shared" si="6"/>
        <v>4078068549</v>
      </c>
      <c r="O573" s="44">
        <f t="shared" si="2"/>
        <v>2.511269307</v>
      </c>
      <c r="P573" s="11">
        <f t="shared" si="7"/>
        <v>918840093019</v>
      </c>
      <c r="Q573" s="47">
        <f t="shared" si="8"/>
        <v>2353325.506</v>
      </c>
      <c r="R573" s="44">
        <f t="shared" si="3"/>
        <v>390443.2645</v>
      </c>
      <c r="S573" s="44">
        <f t="shared" si="4"/>
        <v>155476.461</v>
      </c>
    </row>
    <row r="574">
      <c r="A574" s="52"/>
      <c r="B574" s="52"/>
      <c r="C574" s="52"/>
      <c r="D574" s="52"/>
      <c r="E574" s="52"/>
      <c r="F574" s="45">
        <f t="shared" si="5"/>
        <v>53.30871519</v>
      </c>
      <c r="G574" s="6">
        <f>config!$B$24</f>
        <v>800</v>
      </c>
      <c r="H574" s="6">
        <v>571.0</v>
      </c>
      <c r="I574" s="11">
        <v>2.0E8</v>
      </c>
      <c r="J574" s="11">
        <v>1.7E10</v>
      </c>
      <c r="K574" s="11">
        <v>1.7E10</v>
      </c>
      <c r="L574" s="11">
        <v>2.0E9</v>
      </c>
      <c r="M574" s="17">
        <f t="shared" si="1"/>
        <v>10318924461</v>
      </c>
      <c r="N574" s="11">
        <f t="shared" si="6"/>
        <v>4184098331</v>
      </c>
      <c r="O574" s="44">
        <f t="shared" si="2"/>
        <v>2.466224177</v>
      </c>
      <c r="P574" s="11">
        <f t="shared" si="7"/>
        <v>950999496275</v>
      </c>
      <c r="Q574" s="47">
        <f t="shared" si="8"/>
        <v>2388625.389</v>
      </c>
      <c r="R574" s="44">
        <f t="shared" si="3"/>
        <v>398136.7278</v>
      </c>
      <c r="S574" s="44">
        <f t="shared" si="4"/>
        <v>161435.7411</v>
      </c>
    </row>
    <row r="575">
      <c r="A575" s="52"/>
      <c r="B575" s="52"/>
      <c r="C575" s="52"/>
      <c r="D575" s="52"/>
      <c r="E575" s="52"/>
      <c r="F575" s="45">
        <f t="shared" si="5"/>
        <v>53.68187619</v>
      </c>
      <c r="G575" s="6">
        <f>config!$B$24</f>
        <v>800</v>
      </c>
      <c r="H575" s="6">
        <v>572.0</v>
      </c>
      <c r="I575" s="11">
        <v>2.0E8</v>
      </c>
      <c r="J575" s="11">
        <v>1.7E10</v>
      </c>
      <c r="K575" s="11">
        <v>1.7E10</v>
      </c>
      <c r="L575" s="11">
        <v>2.0E9</v>
      </c>
      <c r="M575" s="17">
        <f t="shared" si="1"/>
        <v>10399210019</v>
      </c>
      <c r="N575" s="11">
        <f t="shared" si="6"/>
        <v>4292884888</v>
      </c>
      <c r="O575" s="44">
        <f t="shared" si="2"/>
        <v>2.422429273</v>
      </c>
      <c r="P575" s="11">
        <f t="shared" si="7"/>
        <v>984284478645</v>
      </c>
      <c r="Q575" s="47">
        <f t="shared" si="8"/>
        <v>2424454.77</v>
      </c>
      <c r="R575" s="44">
        <f t="shared" si="3"/>
        <v>405981.7865</v>
      </c>
      <c r="S575" s="44">
        <f t="shared" si="4"/>
        <v>167592.8337</v>
      </c>
    </row>
    <row r="576">
      <c r="A576" s="52"/>
      <c r="B576" s="52"/>
      <c r="C576" s="52"/>
      <c r="D576" s="52"/>
      <c r="E576" s="52"/>
      <c r="F576" s="45">
        <f t="shared" si="5"/>
        <v>54.05764933</v>
      </c>
      <c r="G576" s="6">
        <f>config!$B$24</f>
        <v>800</v>
      </c>
      <c r="H576" s="6">
        <v>573.0</v>
      </c>
      <c r="I576" s="11">
        <v>2.0E8</v>
      </c>
      <c r="J576" s="11">
        <v>1.7E10</v>
      </c>
      <c r="K576" s="11">
        <v>1.7E10</v>
      </c>
      <c r="L576" s="11">
        <v>2.0E9</v>
      </c>
      <c r="M576" s="17">
        <f t="shared" si="1"/>
        <v>10482064714</v>
      </c>
      <c r="N576" s="11">
        <f t="shared" si="6"/>
        <v>4404499895</v>
      </c>
      <c r="O576" s="44">
        <f t="shared" si="2"/>
        <v>2.379853551</v>
      </c>
      <c r="P576" s="11">
        <f t="shared" si="7"/>
        <v>1018734435397</v>
      </c>
      <c r="Q576" s="47">
        <f t="shared" si="8"/>
        <v>2460821.591</v>
      </c>
      <c r="R576" s="44">
        <f t="shared" si="3"/>
        <v>413981.4276</v>
      </c>
      <c r="S576" s="44">
        <f t="shared" si="4"/>
        <v>173952.4802</v>
      </c>
    </row>
    <row r="577">
      <c r="A577" s="52"/>
      <c r="B577" s="52"/>
      <c r="C577" s="52"/>
      <c r="D577" s="52"/>
      <c r="E577" s="52"/>
      <c r="F577" s="45">
        <f t="shared" si="5"/>
        <v>54.43605287</v>
      </c>
      <c r="G577" s="6">
        <f>config!$B$24</f>
        <v>800</v>
      </c>
      <c r="H577" s="6">
        <v>574.0</v>
      </c>
      <c r="I577" s="11">
        <v>2.0E8</v>
      </c>
      <c r="J577" s="11">
        <v>1.7E10</v>
      </c>
      <c r="K577" s="11">
        <v>1.7E10</v>
      </c>
      <c r="L577" s="11">
        <v>2.0E9</v>
      </c>
      <c r="M577" s="17">
        <f t="shared" si="1"/>
        <v>10567570759</v>
      </c>
      <c r="N577" s="11">
        <f t="shared" si="6"/>
        <v>4519016892</v>
      </c>
      <c r="O577" s="44">
        <f t="shared" si="2"/>
        <v>2.338466753</v>
      </c>
      <c r="P577" s="11">
        <f t="shared" si="7"/>
        <v>1054390140636</v>
      </c>
      <c r="Q577" s="47">
        <f t="shared" si="8"/>
        <v>2497733.915</v>
      </c>
      <c r="R577" s="44">
        <f t="shared" si="3"/>
        <v>422138.6971</v>
      </c>
      <c r="S577" s="44">
        <f t="shared" si="4"/>
        <v>180519.435</v>
      </c>
    </row>
    <row r="578">
      <c r="A578" s="52"/>
      <c r="B578" s="52"/>
      <c r="C578" s="52"/>
      <c r="D578" s="52"/>
      <c r="E578" s="52"/>
      <c r="F578" s="45">
        <f t="shared" si="5"/>
        <v>54.81710524</v>
      </c>
      <c r="G578" s="6">
        <f>config!$B$24</f>
        <v>800</v>
      </c>
      <c r="H578" s="6">
        <v>575.0</v>
      </c>
      <c r="I578" s="11">
        <v>2.0E8</v>
      </c>
      <c r="J578" s="11">
        <v>1.7E10</v>
      </c>
      <c r="K578" s="11">
        <v>1.7E10</v>
      </c>
      <c r="L578" s="11">
        <v>2.0E9</v>
      </c>
      <c r="M578" s="17">
        <f t="shared" si="1"/>
        <v>10655812998</v>
      </c>
      <c r="N578" s="11">
        <f t="shared" si="6"/>
        <v>4636511331</v>
      </c>
      <c r="O578" s="44">
        <f t="shared" si="2"/>
        <v>2.298239395</v>
      </c>
      <c r="P578" s="11">
        <f t="shared" si="7"/>
        <v>1091293795558</v>
      </c>
      <c r="Q578" s="47">
        <f t="shared" si="8"/>
        <v>2535199.924</v>
      </c>
      <c r="R578" s="44">
        <f t="shared" si="3"/>
        <v>430456.701</v>
      </c>
      <c r="S578" s="44">
        <f t="shared" si="4"/>
        <v>187298.4607</v>
      </c>
    </row>
    <row r="579">
      <c r="A579" s="52"/>
      <c r="B579" s="52"/>
      <c r="C579" s="52"/>
      <c r="D579" s="52"/>
      <c r="E579" s="52"/>
      <c r="F579" s="45">
        <f t="shared" si="5"/>
        <v>55.20082498</v>
      </c>
      <c r="G579" s="6">
        <f>config!$B$24</f>
        <v>800</v>
      </c>
      <c r="H579" s="6">
        <v>576.0</v>
      </c>
      <c r="I579" s="11">
        <v>2.0E8</v>
      </c>
      <c r="J579" s="11">
        <v>1.7E10</v>
      </c>
      <c r="K579" s="11">
        <v>1.7E10</v>
      </c>
      <c r="L579" s="11">
        <v>2.0E9</v>
      </c>
      <c r="M579" s="17">
        <f t="shared" si="1"/>
        <v>10746878988</v>
      </c>
      <c r="N579" s="11">
        <f t="shared" si="6"/>
        <v>4757060626</v>
      </c>
      <c r="O579" s="44">
        <f t="shared" si="2"/>
        <v>2.259142742</v>
      </c>
      <c r="P579" s="11">
        <f t="shared" si="7"/>
        <v>1129489078403</v>
      </c>
      <c r="Q579" s="47">
        <f t="shared" si="8"/>
        <v>2573227.923</v>
      </c>
      <c r="R579" s="44">
        <f t="shared" si="3"/>
        <v>438938.6064</v>
      </c>
      <c r="S579" s="44">
        <f t="shared" si="4"/>
        <v>194294.3215</v>
      </c>
    </row>
    <row r="580">
      <c r="A580" s="52"/>
      <c r="B580" s="52"/>
      <c r="C580" s="52"/>
      <c r="D580" s="52"/>
      <c r="E580" s="52"/>
      <c r="F580" s="45">
        <f t="shared" si="5"/>
        <v>55.58723075</v>
      </c>
      <c r="G580" s="6">
        <f>config!$B$24</f>
        <v>800</v>
      </c>
      <c r="H580" s="6">
        <v>577.0</v>
      </c>
      <c r="I580" s="11">
        <v>2.0E8</v>
      </c>
      <c r="J580" s="11">
        <v>1.7E10</v>
      </c>
      <c r="K580" s="11">
        <v>1.7E10</v>
      </c>
      <c r="L580" s="11">
        <v>2.0E9</v>
      </c>
      <c r="M580" s="17">
        <f t="shared" si="1"/>
        <v>10840859090</v>
      </c>
      <c r="N580" s="11">
        <f t="shared" si="6"/>
        <v>4880744202</v>
      </c>
      <c r="O580" s="44">
        <f t="shared" si="2"/>
        <v>2.221148792</v>
      </c>
      <c r="P580" s="11">
        <f t="shared" si="7"/>
        <v>1169021196147</v>
      </c>
      <c r="Q580" s="47">
        <f t="shared" si="8"/>
        <v>2611826.342</v>
      </c>
      <c r="R580" s="44">
        <f t="shared" si="3"/>
        <v>447587.643</v>
      </c>
      <c r="S580" s="44">
        <f t="shared" si="4"/>
        <v>201511.7783</v>
      </c>
    </row>
    <row r="581">
      <c r="A581" s="52"/>
      <c r="B581" s="52"/>
      <c r="C581" s="52"/>
      <c r="D581" s="52"/>
      <c r="E581" s="52"/>
      <c r="F581" s="45">
        <f t="shared" si="5"/>
        <v>55.97634137</v>
      </c>
      <c r="G581" s="6">
        <f>config!$B$24</f>
        <v>800</v>
      </c>
      <c r="H581" s="6">
        <v>578.0</v>
      </c>
      <c r="I581" s="11">
        <v>2.0E8</v>
      </c>
      <c r="J581" s="11">
        <v>1.7E10</v>
      </c>
      <c r="K581" s="11">
        <v>1.7E10</v>
      </c>
      <c r="L581" s="11">
        <v>2.0E9</v>
      </c>
      <c r="M581" s="17">
        <f t="shared" si="1"/>
        <v>10937846555</v>
      </c>
      <c r="N581" s="11">
        <f t="shared" si="6"/>
        <v>5007643551</v>
      </c>
      <c r="O581" s="44">
        <f t="shared" si="2"/>
        <v>2.184230256</v>
      </c>
      <c r="P581" s="11">
        <f t="shared" si="7"/>
        <v>1209936938012</v>
      </c>
      <c r="Q581" s="47">
        <f t="shared" si="8"/>
        <v>2651003.737</v>
      </c>
      <c r="R581" s="44">
        <f t="shared" si="3"/>
        <v>456407.1039</v>
      </c>
      <c r="S581" s="44">
        <f t="shared" si="4"/>
        <v>208955.5818</v>
      </c>
    </row>
    <row r="582">
      <c r="A582" s="52"/>
      <c r="B582" s="52"/>
      <c r="C582" s="52"/>
      <c r="D582" s="52"/>
      <c r="E582" s="52"/>
      <c r="F582" s="45">
        <f t="shared" si="5"/>
        <v>56.36817576</v>
      </c>
      <c r="G582" s="6">
        <f>config!$B$24</f>
        <v>800</v>
      </c>
      <c r="H582" s="6">
        <v>579.0</v>
      </c>
      <c r="I582" s="11">
        <v>2.0E8</v>
      </c>
      <c r="J582" s="11">
        <v>1.7E10</v>
      </c>
      <c r="K582" s="11">
        <v>1.7E10</v>
      </c>
      <c r="L582" s="11">
        <v>2.0E9</v>
      </c>
      <c r="M582" s="17">
        <f t="shared" si="1"/>
        <v>11037937619</v>
      </c>
      <c r="N582" s="11">
        <f t="shared" si="6"/>
        <v>5137842284</v>
      </c>
      <c r="O582" s="44">
        <f t="shared" si="2"/>
        <v>2.148360539</v>
      </c>
      <c r="P582" s="11">
        <f t="shared" si="7"/>
        <v>1252284730843</v>
      </c>
      <c r="Q582" s="47">
        <f t="shared" si="8"/>
        <v>2690768.793</v>
      </c>
      <c r="R582" s="44">
        <f t="shared" si="3"/>
        <v>465400.3474</v>
      </c>
      <c r="S582" s="44">
        <f t="shared" si="4"/>
        <v>216630.4672</v>
      </c>
    </row>
    <row r="583">
      <c r="A583" s="52"/>
      <c r="B583" s="52"/>
      <c r="C583" s="52"/>
      <c r="D583" s="52"/>
      <c r="E583" s="52"/>
      <c r="F583" s="45">
        <f t="shared" si="5"/>
        <v>56.76275299</v>
      </c>
      <c r="G583" s="6">
        <f>config!$B$24</f>
        <v>800</v>
      </c>
      <c r="H583" s="6">
        <v>580.0</v>
      </c>
      <c r="I583" s="11">
        <v>2.0E8</v>
      </c>
      <c r="J583" s="11">
        <v>1.7E10</v>
      </c>
      <c r="K583" s="11">
        <v>1.7E10</v>
      </c>
      <c r="L583" s="11">
        <v>2.0E9</v>
      </c>
      <c r="M583" s="17">
        <f t="shared" si="1"/>
        <v>11141231597</v>
      </c>
      <c r="N583" s="11">
        <f t="shared" si="6"/>
        <v>5271426183</v>
      </c>
      <c r="O583" s="44">
        <f t="shared" si="2"/>
        <v>2.113513727</v>
      </c>
      <c r="P583" s="11">
        <f t="shared" si="7"/>
        <v>1296114696422</v>
      </c>
      <c r="Q583" s="47">
        <f t="shared" si="8"/>
        <v>2731130.325</v>
      </c>
      <c r="R583" s="44">
        <f t="shared" si="3"/>
        <v>474570.7976</v>
      </c>
      <c r="S583" s="44">
        <f t="shared" si="4"/>
        <v>224541.1475</v>
      </c>
    </row>
    <row r="584">
      <c r="A584" s="52"/>
      <c r="B584" s="52"/>
      <c r="C584" s="52"/>
      <c r="D584" s="52"/>
      <c r="E584" s="52"/>
      <c r="F584" s="45">
        <f t="shared" si="5"/>
        <v>57.16009226</v>
      </c>
      <c r="G584" s="6">
        <f>config!$B$24</f>
        <v>800</v>
      </c>
      <c r="H584" s="6">
        <v>581.0</v>
      </c>
      <c r="I584" s="11">
        <v>2.0E8</v>
      </c>
      <c r="J584" s="11">
        <v>1.7E10</v>
      </c>
      <c r="K584" s="11">
        <v>1.7E10</v>
      </c>
      <c r="L584" s="11">
        <v>2.0E9</v>
      </c>
      <c r="M584" s="17">
        <f t="shared" si="1"/>
        <v>11247830983</v>
      </c>
      <c r="N584" s="11">
        <f t="shared" si="6"/>
        <v>5408483264</v>
      </c>
      <c r="O584" s="44">
        <f t="shared" si="2"/>
        <v>2.079664563</v>
      </c>
      <c r="P584" s="11">
        <f t="shared" si="7"/>
        <v>1341478710797</v>
      </c>
      <c r="Q584" s="47">
        <f t="shared" si="8"/>
        <v>2772097.28</v>
      </c>
      <c r="R584" s="44">
        <f t="shared" si="3"/>
        <v>483921.9463</v>
      </c>
      <c r="S584" s="44">
        <f t="shared" si="4"/>
        <v>232692.3076</v>
      </c>
    </row>
    <row r="585">
      <c r="A585" s="52"/>
      <c r="B585" s="52"/>
      <c r="C585" s="52"/>
      <c r="D585" s="52"/>
      <c r="E585" s="52"/>
      <c r="F585" s="45">
        <f t="shared" si="5"/>
        <v>57.56021291</v>
      </c>
      <c r="G585" s="6">
        <f>config!$B$24</f>
        <v>800</v>
      </c>
      <c r="H585" s="6">
        <v>582.0</v>
      </c>
      <c r="I585" s="11">
        <v>2.0E8</v>
      </c>
      <c r="J585" s="11">
        <v>1.7E10</v>
      </c>
      <c r="K585" s="11">
        <v>1.7E10</v>
      </c>
      <c r="L585" s="11">
        <v>2.0E9</v>
      </c>
      <c r="M585" s="17">
        <f t="shared" si="1"/>
        <v>11357841549</v>
      </c>
      <c r="N585" s="11">
        <f t="shared" si="6"/>
        <v>5549103829</v>
      </c>
      <c r="O585" s="44">
        <f t="shared" si="2"/>
        <v>2.046788436</v>
      </c>
      <c r="P585" s="11">
        <f t="shared" si="7"/>
        <v>1388430465675</v>
      </c>
      <c r="Q585" s="47">
        <f t="shared" si="8"/>
        <v>2813678.739</v>
      </c>
      <c r="R585" s="44">
        <f t="shared" si="3"/>
        <v>493457.3541</v>
      </c>
      <c r="S585" s="44">
        <f t="shared" si="4"/>
        <v>241088.5978</v>
      </c>
    </row>
    <row r="586">
      <c r="A586" s="52"/>
      <c r="B586" s="52"/>
      <c r="C586" s="52"/>
      <c r="D586" s="52"/>
      <c r="E586" s="52"/>
      <c r="F586" s="45">
        <f t="shared" si="5"/>
        <v>57.9631344</v>
      </c>
      <c r="G586" s="6">
        <f>config!$B$24</f>
        <v>800</v>
      </c>
      <c r="H586" s="6">
        <v>583.0</v>
      </c>
      <c r="I586" s="11">
        <v>2.0E8</v>
      </c>
      <c r="J586" s="11">
        <v>1.7E10</v>
      </c>
      <c r="K586" s="11">
        <v>1.7E10</v>
      </c>
      <c r="L586" s="11">
        <v>2.0E9</v>
      </c>
      <c r="M586" s="17">
        <f t="shared" si="1"/>
        <v>11471372453</v>
      </c>
      <c r="N586" s="11">
        <f t="shared" si="6"/>
        <v>5693380528</v>
      </c>
      <c r="O586" s="44">
        <f t="shared" si="2"/>
        <v>2.014861363</v>
      </c>
      <c r="P586" s="11">
        <f t="shared" si="7"/>
        <v>1437025531973</v>
      </c>
      <c r="Q586" s="47">
        <f t="shared" si="8"/>
        <v>2855883.92</v>
      </c>
      <c r="R586" s="44">
        <f t="shared" si="3"/>
        <v>503180.6517</v>
      </c>
      <c r="S586" s="44">
        <f t="shared" si="4"/>
        <v>249734.6273</v>
      </c>
    </row>
    <row r="587">
      <c r="A587" s="52"/>
      <c r="B587" s="52"/>
      <c r="C587" s="52"/>
      <c r="D587" s="52"/>
      <c r="E587" s="52"/>
      <c r="F587" s="45">
        <f t="shared" si="5"/>
        <v>58.36887634</v>
      </c>
      <c r="G587" s="6">
        <f>config!$B$24</f>
        <v>800</v>
      </c>
      <c r="H587" s="6">
        <v>584.0</v>
      </c>
      <c r="I587" s="11">
        <v>2.0E8</v>
      </c>
      <c r="J587" s="11">
        <v>1.7E10</v>
      </c>
      <c r="K587" s="11">
        <v>1.7E10</v>
      </c>
      <c r="L587" s="11">
        <v>2.0E9</v>
      </c>
      <c r="M587" s="17">
        <f t="shared" si="1"/>
        <v>11588536346</v>
      </c>
      <c r="N587" s="11">
        <f t="shared" si="6"/>
        <v>5841408422</v>
      </c>
      <c r="O587" s="44">
        <f t="shared" si="2"/>
        <v>1.983859972</v>
      </c>
      <c r="P587" s="11">
        <f t="shared" si="7"/>
        <v>1487321425592</v>
      </c>
      <c r="Q587" s="47">
        <f t="shared" si="8"/>
        <v>2898722.179</v>
      </c>
      <c r="R587" s="44">
        <f t="shared" si="3"/>
        <v>513095.5414</v>
      </c>
      <c r="S587" s="44">
        <f t="shared" si="4"/>
        <v>258634.9585</v>
      </c>
    </row>
    <row r="588">
      <c r="A588" s="52"/>
      <c r="B588" s="52"/>
      <c r="C588" s="52"/>
      <c r="D588" s="52"/>
      <c r="E588" s="52"/>
      <c r="F588" s="45">
        <f t="shared" si="5"/>
        <v>58.77745847</v>
      </c>
      <c r="G588" s="6">
        <f>config!$B$24</f>
        <v>800</v>
      </c>
      <c r="H588" s="6">
        <v>585.0</v>
      </c>
      <c r="I588" s="11">
        <v>2.0E8</v>
      </c>
      <c r="J588" s="11">
        <v>1.7E10</v>
      </c>
      <c r="K588" s="11">
        <v>1.7E10</v>
      </c>
      <c r="L588" s="11">
        <v>2.0E9</v>
      </c>
      <c r="M588" s="17">
        <f t="shared" si="1"/>
        <v>11709449483</v>
      </c>
      <c r="N588" s="11">
        <f t="shared" si="6"/>
        <v>5993285041</v>
      </c>
      <c r="O588" s="44">
        <f t="shared" si="2"/>
        <v>1.953761485</v>
      </c>
      <c r="P588" s="11">
        <f t="shared" si="7"/>
        <v>1539377675488</v>
      </c>
      <c r="Q588" s="47">
        <f t="shared" si="8"/>
        <v>2942203.011</v>
      </c>
      <c r="R588" s="44">
        <f t="shared" si="3"/>
        <v>523205.7984</v>
      </c>
      <c r="S588" s="44">
        <f t="shared" si="4"/>
        <v>267794.0999</v>
      </c>
    </row>
    <row r="589">
      <c r="A589" s="52"/>
      <c r="B589" s="52"/>
      <c r="C589" s="52"/>
      <c r="D589" s="52"/>
      <c r="E589" s="52"/>
      <c r="F589" s="45">
        <f t="shared" si="5"/>
        <v>59.18890068</v>
      </c>
      <c r="G589" s="6">
        <f>config!$B$24</f>
        <v>800</v>
      </c>
      <c r="H589" s="6">
        <v>586.0</v>
      </c>
      <c r="I589" s="11">
        <v>2.0E8</v>
      </c>
      <c r="J589" s="11">
        <v>1.7E10</v>
      </c>
      <c r="K589" s="11">
        <v>1.7E10</v>
      </c>
      <c r="L589" s="11">
        <v>2.0E9</v>
      </c>
      <c r="M589" s="17">
        <f t="shared" si="1"/>
        <v>11834231841</v>
      </c>
      <c r="N589" s="11">
        <f t="shared" si="6"/>
        <v>6149110452</v>
      </c>
      <c r="O589" s="44">
        <f t="shared" si="2"/>
        <v>1.92454371</v>
      </c>
      <c r="P589" s="11">
        <f t="shared" si="7"/>
        <v>1593255894130</v>
      </c>
      <c r="Q589" s="47">
        <f t="shared" si="8"/>
        <v>2986336.056</v>
      </c>
      <c r="R589" s="44">
        <f t="shared" si="3"/>
        <v>533515.2722</v>
      </c>
      <c r="S589" s="44">
        <f t="shared" si="4"/>
        <v>277216.5005</v>
      </c>
    </row>
    <row r="590">
      <c r="A590" s="52"/>
      <c r="B590" s="52"/>
      <c r="C590" s="52"/>
      <c r="D590" s="52"/>
      <c r="E590" s="52"/>
      <c r="F590" s="45">
        <f t="shared" si="5"/>
        <v>59.60322299</v>
      </c>
      <c r="G590" s="6">
        <f>config!$B$24</f>
        <v>800</v>
      </c>
      <c r="H590" s="6">
        <v>587.0</v>
      </c>
      <c r="I590" s="11">
        <v>2.0E8</v>
      </c>
      <c r="J590" s="11">
        <v>1.7E10</v>
      </c>
      <c r="K590" s="11">
        <v>1.7E10</v>
      </c>
      <c r="L590" s="11">
        <v>2.0E9</v>
      </c>
      <c r="M590" s="17">
        <f t="shared" si="1"/>
        <v>11963007234</v>
      </c>
      <c r="N590" s="11">
        <f t="shared" si="6"/>
        <v>6308987324</v>
      </c>
      <c r="O590" s="44">
        <f t="shared" si="2"/>
        <v>1.896185017</v>
      </c>
      <c r="P590" s="11">
        <f t="shared" si="7"/>
        <v>1649019850425</v>
      </c>
      <c r="Q590" s="47">
        <f t="shared" si="8"/>
        <v>3031131.097</v>
      </c>
      <c r="R590" s="44">
        <f t="shared" si="3"/>
        <v>544027.8884</v>
      </c>
      <c r="S590" s="44">
        <f t="shared" si="4"/>
        <v>286906.5432</v>
      </c>
    </row>
    <row r="591">
      <c r="A591" s="52"/>
      <c r="B591" s="52"/>
      <c r="C591" s="52"/>
      <c r="D591" s="52"/>
      <c r="E591" s="52"/>
      <c r="F591" s="45">
        <f t="shared" si="5"/>
        <v>60.02044555</v>
      </c>
      <c r="G591" s="6">
        <f>config!$B$24</f>
        <v>800</v>
      </c>
      <c r="H591" s="6">
        <v>588.0</v>
      </c>
      <c r="I591" s="11">
        <v>2.0E8</v>
      </c>
      <c r="J591" s="11">
        <v>1.7E10</v>
      </c>
      <c r="K591" s="11">
        <v>1.7E10</v>
      </c>
      <c r="L591" s="11">
        <v>2.0E9</v>
      </c>
      <c r="M591" s="17">
        <f t="shared" si="1"/>
        <v>12095903440</v>
      </c>
      <c r="N591" s="11">
        <f t="shared" si="6"/>
        <v>6473020994</v>
      </c>
      <c r="O591" s="44">
        <f t="shared" si="2"/>
        <v>1.86866433</v>
      </c>
      <c r="P591" s="11">
        <f t="shared" si="7"/>
        <v>1706735545190</v>
      </c>
      <c r="Q591" s="47">
        <f t="shared" si="8"/>
        <v>3076598.064</v>
      </c>
      <c r="R591" s="44">
        <f t="shared" si="3"/>
        <v>554747.6498</v>
      </c>
      <c r="S591" s="44">
        <f t="shared" si="4"/>
        <v>296868.5391</v>
      </c>
    </row>
    <row r="592">
      <c r="A592" s="52"/>
      <c r="B592" s="52"/>
      <c r="C592" s="52"/>
      <c r="D592" s="52"/>
      <c r="E592" s="52"/>
      <c r="F592" s="45">
        <f t="shared" si="5"/>
        <v>60.44058867</v>
      </c>
      <c r="G592" s="6">
        <f>config!$B$24</f>
        <v>800</v>
      </c>
      <c r="H592" s="6">
        <v>589.0</v>
      </c>
      <c r="I592" s="11">
        <v>2.0E8</v>
      </c>
      <c r="J592" s="11">
        <v>1.7E10</v>
      </c>
      <c r="K592" s="11">
        <v>1.7E10</v>
      </c>
      <c r="L592" s="11">
        <v>2.0E9</v>
      </c>
      <c r="M592" s="17">
        <f t="shared" si="1"/>
        <v>12233052325</v>
      </c>
      <c r="N592" s="11">
        <f t="shared" si="6"/>
        <v>6641319540</v>
      </c>
      <c r="O592" s="44">
        <f t="shared" si="2"/>
        <v>1.841961112</v>
      </c>
      <c r="P592" s="11">
        <f t="shared" si="7"/>
        <v>1766471289271</v>
      </c>
      <c r="Q592" s="47">
        <f t="shared" si="8"/>
        <v>3122747.035</v>
      </c>
      <c r="R592" s="44">
        <f t="shared" si="3"/>
        <v>565678.638</v>
      </c>
      <c r="S592" s="44">
        <f t="shared" si="4"/>
        <v>307106.7213</v>
      </c>
    </row>
    <row r="593">
      <c r="A593" s="52"/>
      <c r="B593" s="52"/>
      <c r="C593" s="52"/>
      <c r="D593" s="52"/>
      <c r="E593" s="52"/>
      <c r="F593" s="45">
        <f t="shared" si="5"/>
        <v>60.86367279</v>
      </c>
      <c r="G593" s="6">
        <f>config!$B$24</f>
        <v>800</v>
      </c>
      <c r="H593" s="6">
        <v>590.0</v>
      </c>
      <c r="I593" s="11">
        <v>2.0E8</v>
      </c>
      <c r="J593" s="11">
        <v>1.7E10</v>
      </c>
      <c r="K593" s="11">
        <v>1.7E10</v>
      </c>
      <c r="L593" s="11">
        <v>2.0E9</v>
      </c>
      <c r="M593" s="17">
        <f t="shared" si="1"/>
        <v>12374589974</v>
      </c>
      <c r="N593" s="11">
        <f t="shared" si="6"/>
        <v>6813993848</v>
      </c>
      <c r="O593" s="44">
        <f t="shared" si="2"/>
        <v>1.816055349</v>
      </c>
      <c r="P593" s="11">
        <f t="shared" si="7"/>
        <v>1828297784396</v>
      </c>
      <c r="Q593" s="47">
        <f t="shared" si="8"/>
        <v>3169588.24</v>
      </c>
      <c r="R593" s="44">
        <f t="shared" si="3"/>
        <v>576825.0151</v>
      </c>
      <c r="S593" s="44">
        <f t="shared" si="4"/>
        <v>317625.2395</v>
      </c>
    </row>
    <row r="594">
      <c r="A594" s="52"/>
      <c r="B594" s="52"/>
      <c r="C594" s="52"/>
      <c r="D594" s="52"/>
      <c r="E594" s="52"/>
      <c r="F594" s="45">
        <f t="shared" si="5"/>
        <v>61.2897185</v>
      </c>
      <c r="G594" s="6">
        <f>config!$B$24</f>
        <v>800</v>
      </c>
      <c r="H594" s="6">
        <v>591.0</v>
      </c>
      <c r="I594" s="11">
        <v>2.0E8</v>
      </c>
      <c r="J594" s="11">
        <v>1.7E10</v>
      </c>
      <c r="K594" s="11">
        <v>1.7E10</v>
      </c>
      <c r="L594" s="11">
        <v>2.0E9</v>
      </c>
      <c r="M594" s="17">
        <f t="shared" si="1"/>
        <v>12520656827</v>
      </c>
      <c r="N594" s="11">
        <f t="shared" si="6"/>
        <v>6991157688</v>
      </c>
      <c r="O594" s="44">
        <f t="shared" si="2"/>
        <v>1.790927538</v>
      </c>
      <c r="P594" s="11">
        <f t="shared" si="7"/>
        <v>1892288206850</v>
      </c>
      <c r="Q594" s="47">
        <f t="shared" si="8"/>
        <v>3217132.064</v>
      </c>
      <c r="R594" s="44">
        <f t="shared" si="3"/>
        <v>588191.0252</v>
      </c>
      <c r="S594" s="44">
        <f t="shared" si="4"/>
        <v>328428.1539</v>
      </c>
    </row>
    <row r="595">
      <c r="A595" s="52"/>
      <c r="B595" s="52"/>
      <c r="C595" s="52"/>
      <c r="D595" s="52"/>
      <c r="E595" s="52"/>
      <c r="F595" s="45">
        <f t="shared" si="5"/>
        <v>61.71874652</v>
      </c>
      <c r="G595" s="6">
        <f>config!$B$24</f>
        <v>800</v>
      </c>
      <c r="H595" s="6">
        <v>592.0</v>
      </c>
      <c r="I595" s="11">
        <v>2.0E8</v>
      </c>
      <c r="J595" s="11">
        <v>1.7E10</v>
      </c>
      <c r="K595" s="11">
        <v>1.7E10</v>
      </c>
      <c r="L595" s="11">
        <v>2.0E9</v>
      </c>
      <c r="M595" s="17">
        <f t="shared" si="1"/>
        <v>12671397820</v>
      </c>
      <c r="N595" s="11">
        <f t="shared" si="6"/>
        <v>7172927788</v>
      </c>
      <c r="O595" s="44">
        <f t="shared" si="2"/>
        <v>1.766558677</v>
      </c>
      <c r="P595" s="11">
        <f t="shared" si="7"/>
        <v>1958518294089</v>
      </c>
      <c r="Q595" s="47">
        <f t="shared" si="8"/>
        <v>3265389.045</v>
      </c>
      <c r="R595" s="44">
        <f t="shared" si="3"/>
        <v>599780.9961</v>
      </c>
      <c r="S595" s="44">
        <f t="shared" si="4"/>
        <v>339519.4307</v>
      </c>
    </row>
    <row r="596">
      <c r="A596" s="52"/>
      <c r="B596" s="52"/>
      <c r="C596" s="52"/>
      <c r="D596" s="52"/>
      <c r="E596" s="52"/>
      <c r="F596" s="45">
        <f t="shared" si="5"/>
        <v>62.15077775</v>
      </c>
      <c r="G596" s="6">
        <f>config!$B$24</f>
        <v>800</v>
      </c>
      <c r="H596" s="6">
        <v>593.0</v>
      </c>
      <c r="I596" s="11">
        <v>2.0E8</v>
      </c>
      <c r="J596" s="11">
        <v>1.7E10</v>
      </c>
      <c r="K596" s="11">
        <v>1.7E10</v>
      </c>
      <c r="L596" s="11">
        <v>2.0E9</v>
      </c>
      <c r="M596" s="17">
        <f t="shared" si="1"/>
        <v>12826962525</v>
      </c>
      <c r="N596" s="11">
        <f t="shared" si="6"/>
        <v>7359423910</v>
      </c>
      <c r="O596" s="44">
        <f t="shared" si="2"/>
        <v>1.742930246</v>
      </c>
      <c r="P596" s="11">
        <f t="shared" si="7"/>
        <v>2027066434382</v>
      </c>
      <c r="Q596" s="47">
        <f t="shared" si="8"/>
        <v>3314369.88</v>
      </c>
      <c r="R596" s="44">
        <f t="shared" si="3"/>
        <v>611599.3409</v>
      </c>
      <c r="S596" s="44">
        <f t="shared" si="4"/>
        <v>350902.9362</v>
      </c>
    </row>
    <row r="597">
      <c r="A597" s="52"/>
      <c r="B597" s="52"/>
      <c r="C597" s="52"/>
      <c r="D597" s="52"/>
      <c r="E597" s="52"/>
      <c r="F597" s="45">
        <f t="shared" si="5"/>
        <v>62.58583319</v>
      </c>
      <c r="G597" s="6">
        <f>config!$B$24</f>
        <v>800</v>
      </c>
      <c r="H597" s="6">
        <v>594.0</v>
      </c>
      <c r="I597" s="11">
        <v>2.0E8</v>
      </c>
      <c r="J597" s="11">
        <v>1.7E10</v>
      </c>
      <c r="K597" s="11">
        <v>1.7E10</v>
      </c>
      <c r="L597" s="11">
        <v>2.0E9</v>
      </c>
      <c r="M597" s="17">
        <f t="shared" si="1"/>
        <v>12987505300</v>
      </c>
      <c r="N597" s="11">
        <f t="shared" si="6"/>
        <v>7550768932</v>
      </c>
      <c r="O597" s="44">
        <f t="shared" si="2"/>
        <v>1.720024201</v>
      </c>
      <c r="P597" s="11">
        <f t="shared" si="7"/>
        <v>2098013759586</v>
      </c>
      <c r="Q597" s="47">
        <f t="shared" si="8"/>
        <v>3364085.429</v>
      </c>
      <c r="R597" s="44">
        <f t="shared" si="3"/>
        <v>623650.5594</v>
      </c>
      <c r="S597" s="44">
        <f t="shared" si="4"/>
        <v>362582.4329</v>
      </c>
    </row>
    <row r="598">
      <c r="A598" s="52"/>
      <c r="B598" s="52"/>
      <c r="C598" s="52"/>
      <c r="D598" s="52"/>
      <c r="E598" s="52"/>
      <c r="F598" s="45">
        <f t="shared" si="5"/>
        <v>63.02393403</v>
      </c>
      <c r="G598" s="6">
        <f>config!$B$24</f>
        <v>800</v>
      </c>
      <c r="H598" s="6">
        <v>595.0</v>
      </c>
      <c r="I598" s="11">
        <v>2.0E8</v>
      </c>
      <c r="J598" s="11">
        <v>1.7E10</v>
      </c>
      <c r="K598" s="11">
        <v>1.7E10</v>
      </c>
      <c r="L598" s="11">
        <v>2.0E9</v>
      </c>
      <c r="M598" s="17">
        <f t="shared" si="1"/>
        <v>13153185444</v>
      </c>
      <c r="N598" s="11">
        <f t="shared" si="6"/>
        <v>7747088924</v>
      </c>
      <c r="O598" s="44">
        <f t="shared" si="2"/>
        <v>1.697822959</v>
      </c>
      <c r="P598" s="11">
        <f t="shared" si="7"/>
        <v>2171444241171</v>
      </c>
      <c r="Q598" s="47">
        <f t="shared" si="8"/>
        <v>3414546.71</v>
      </c>
      <c r="R598" s="44">
        <f t="shared" si="3"/>
        <v>635939.2404</v>
      </c>
      <c r="S598" s="44">
        <f t="shared" si="4"/>
        <v>374561.5742</v>
      </c>
    </row>
    <row r="599">
      <c r="A599" s="52"/>
      <c r="B599" s="52"/>
      <c r="C599" s="52"/>
      <c r="D599" s="52"/>
      <c r="E599" s="52"/>
      <c r="F599" s="45">
        <f t="shared" si="5"/>
        <v>63.46510157</v>
      </c>
      <c r="G599" s="6">
        <f>config!$B$24</f>
        <v>800</v>
      </c>
      <c r="H599" s="6">
        <v>596.0</v>
      </c>
      <c r="I599" s="11">
        <v>2.0E8</v>
      </c>
      <c r="J599" s="11">
        <v>1.7E10</v>
      </c>
      <c r="K599" s="11">
        <v>1.7E10</v>
      </c>
      <c r="L599" s="11">
        <v>2.0E9</v>
      </c>
      <c r="M599" s="17">
        <f t="shared" si="1"/>
        <v>13324167352</v>
      </c>
      <c r="N599" s="11">
        <f t="shared" si="6"/>
        <v>7948513236</v>
      </c>
      <c r="O599" s="44">
        <f t="shared" si="2"/>
        <v>1.676309387</v>
      </c>
      <c r="P599" s="11">
        <f t="shared" si="7"/>
        <v>2247444789612</v>
      </c>
      <c r="Q599" s="47">
        <f t="shared" si="8"/>
        <v>3465764.911</v>
      </c>
      <c r="R599" s="44">
        <f t="shared" si="3"/>
        <v>648470.0629</v>
      </c>
      <c r="S599" s="44">
        <f t="shared" si="4"/>
        <v>386843.9011</v>
      </c>
    </row>
    <row r="600">
      <c r="A600" s="52"/>
      <c r="B600" s="52"/>
      <c r="C600" s="52"/>
      <c r="D600" s="52"/>
      <c r="E600" s="52"/>
      <c r="F600" s="45">
        <f t="shared" si="5"/>
        <v>63.90935728</v>
      </c>
      <c r="G600" s="6">
        <f>config!$B$24</f>
        <v>800</v>
      </c>
      <c r="H600" s="6">
        <v>597.0</v>
      </c>
      <c r="I600" s="11">
        <v>2.0E8</v>
      </c>
      <c r="J600" s="11">
        <v>1.7E10</v>
      </c>
      <c r="K600" s="11">
        <v>1.7E10</v>
      </c>
      <c r="L600" s="11">
        <v>2.0E9</v>
      </c>
      <c r="M600" s="17">
        <f t="shared" si="1"/>
        <v>13500620682</v>
      </c>
      <c r="N600" s="11">
        <f t="shared" si="6"/>
        <v>8155174580</v>
      </c>
      <c r="O600" s="44">
        <f t="shared" si="2"/>
        <v>1.65546679</v>
      </c>
      <c r="P600" s="11">
        <f t="shared" si="7"/>
        <v>2326105357249</v>
      </c>
      <c r="Q600" s="47">
        <f t="shared" si="8"/>
        <v>3517751.384</v>
      </c>
      <c r="R600" s="44">
        <f t="shared" si="3"/>
        <v>661247.7981</v>
      </c>
      <c r="S600" s="44">
        <f t="shared" si="4"/>
        <v>399432.8381</v>
      </c>
    </row>
    <row r="601">
      <c r="A601" s="52"/>
      <c r="B601" s="52"/>
      <c r="C601" s="52"/>
      <c r="D601" s="52"/>
      <c r="E601" s="52"/>
      <c r="F601" s="45">
        <f t="shared" si="5"/>
        <v>64.35672278</v>
      </c>
      <c r="G601" s="6">
        <f>config!$B$24</f>
        <v>800</v>
      </c>
      <c r="H601" s="6">
        <v>598.0</v>
      </c>
      <c r="I601" s="11">
        <v>2.0E8</v>
      </c>
      <c r="J601" s="11">
        <v>1.7E10</v>
      </c>
      <c r="K601" s="11">
        <v>1.7E10</v>
      </c>
      <c r="L601" s="11">
        <v>2.0E9</v>
      </c>
      <c r="M601" s="17">
        <f t="shared" si="1"/>
        <v>13682720518</v>
      </c>
      <c r="N601" s="11">
        <f t="shared" si="6"/>
        <v>8367209119</v>
      </c>
      <c r="O601" s="44">
        <f t="shared" si="2"/>
        <v>1.635278899</v>
      </c>
      <c r="P601" s="11">
        <f t="shared" si="7"/>
        <v>2407519044752</v>
      </c>
      <c r="Q601" s="47">
        <f t="shared" si="8"/>
        <v>3570517.655</v>
      </c>
      <c r="R601" s="44">
        <f t="shared" si="3"/>
        <v>674277.3114</v>
      </c>
      <c r="S601" s="44">
        <f t="shared" si="4"/>
        <v>412331.6895</v>
      </c>
    </row>
    <row r="602">
      <c r="A602" s="52"/>
      <c r="B602" s="52"/>
      <c r="C602" s="52"/>
      <c r="D602" s="52"/>
      <c r="E602" s="52"/>
      <c r="F602" s="45">
        <f t="shared" si="5"/>
        <v>64.80721984</v>
      </c>
      <c r="G602" s="6">
        <f>config!$B$24</f>
        <v>800</v>
      </c>
      <c r="H602" s="6">
        <v>599.0</v>
      </c>
      <c r="I602" s="11">
        <v>2.0E8</v>
      </c>
      <c r="J602" s="11">
        <v>1.7E10</v>
      </c>
      <c r="K602" s="11">
        <v>1.7E10</v>
      </c>
      <c r="L602" s="11">
        <v>2.0E9</v>
      </c>
      <c r="M602" s="17">
        <f t="shared" si="1"/>
        <v>13870647549</v>
      </c>
      <c r="N602" s="11">
        <f t="shared" si="6"/>
        <v>8584756557</v>
      </c>
      <c r="O602" s="44">
        <f t="shared" si="2"/>
        <v>1.615729865</v>
      </c>
      <c r="P602" s="11">
        <f t="shared" si="7"/>
        <v>2491782211319</v>
      </c>
      <c r="Q602" s="47">
        <f t="shared" si="8"/>
        <v>3624075.42</v>
      </c>
      <c r="R602" s="44">
        <f t="shared" si="3"/>
        <v>687563.5638</v>
      </c>
      <c r="S602" s="44">
        <f t="shared" si="4"/>
        <v>425543.6375</v>
      </c>
    </row>
    <row r="603">
      <c r="A603" s="52"/>
      <c r="B603" s="52"/>
      <c r="C603" s="52"/>
      <c r="D603" s="52"/>
      <c r="E603" s="52"/>
      <c r="F603" s="45">
        <f t="shared" si="5"/>
        <v>65.26087038</v>
      </c>
      <c r="G603" s="6">
        <f>config!$B$24</f>
        <v>800</v>
      </c>
      <c r="H603" s="6">
        <v>600.0</v>
      </c>
      <c r="I603" s="11">
        <v>2.0E8</v>
      </c>
      <c r="J603" s="11">
        <v>1.7E10</v>
      </c>
      <c r="K603" s="11">
        <v>1.7E10</v>
      </c>
      <c r="L603" s="11">
        <v>2.0E9</v>
      </c>
      <c r="M603" s="17">
        <f t="shared" si="1"/>
        <v>14064588245</v>
      </c>
      <c r="N603" s="11">
        <f t="shared" si="6"/>
        <v>8807960227</v>
      </c>
      <c r="O603" s="44">
        <f t="shared" si="2"/>
        <v>1.596804241</v>
      </c>
      <c r="P603" s="11">
        <f t="shared" si="7"/>
        <v>2578994588715</v>
      </c>
      <c r="Q603" s="47">
        <f t="shared" si="8"/>
        <v>3678436.551</v>
      </c>
      <c r="R603" s="44">
        <f t="shared" si="3"/>
        <v>701111.6143</v>
      </c>
      <c r="S603" s="44">
        <f t="shared" si="4"/>
        <v>439071.7386</v>
      </c>
    </row>
    <row r="604">
      <c r="A604" s="52"/>
      <c r="B604" s="52"/>
      <c r="C604" s="52"/>
      <c r="D604" s="52"/>
      <c r="E604" s="52"/>
      <c r="F604" s="16"/>
      <c r="H604" s="6"/>
      <c r="N604" s="16"/>
      <c r="O604" s="82"/>
      <c r="P604" s="16"/>
      <c r="Q604" s="16"/>
      <c r="R604" s="82"/>
      <c r="S604" s="82"/>
    </row>
    <row r="605">
      <c r="A605" s="52"/>
      <c r="B605" s="52"/>
      <c r="C605" s="52"/>
      <c r="D605" s="52"/>
      <c r="E605" s="52"/>
      <c r="F605" s="16"/>
      <c r="H605" s="6"/>
      <c r="N605" s="16"/>
      <c r="O605" s="82"/>
      <c r="P605" s="16"/>
      <c r="Q605" s="16"/>
      <c r="R605" s="82"/>
      <c r="S605" s="82"/>
    </row>
    <row r="606">
      <c r="A606" s="52"/>
      <c r="B606" s="52"/>
      <c r="C606" s="52"/>
      <c r="D606" s="52"/>
      <c r="E606" s="52"/>
      <c r="F606" s="16"/>
      <c r="H606" s="6"/>
      <c r="N606" s="16"/>
      <c r="O606" s="82"/>
      <c r="P606" s="16"/>
      <c r="Q606" s="16"/>
      <c r="R606" s="82"/>
      <c r="S606" s="82"/>
    </row>
    <row r="607">
      <c r="A607" s="52"/>
      <c r="B607" s="52"/>
      <c r="C607" s="52"/>
      <c r="D607" s="52"/>
      <c r="E607" s="52"/>
      <c r="F607" s="16"/>
      <c r="H607" s="6"/>
      <c r="N607" s="16"/>
      <c r="O607" s="82"/>
      <c r="P607" s="16"/>
      <c r="Q607" s="16"/>
      <c r="R607" s="82"/>
      <c r="S607" s="82"/>
    </row>
    <row r="608">
      <c r="A608" s="52"/>
      <c r="B608" s="52"/>
      <c r="C608" s="52"/>
      <c r="D608" s="52"/>
      <c r="E608" s="52"/>
      <c r="F608" s="16"/>
      <c r="H608" s="6"/>
      <c r="N608" s="16"/>
      <c r="O608" s="82"/>
      <c r="P608" s="16"/>
      <c r="Q608" s="16"/>
      <c r="R608" s="82"/>
      <c r="S608" s="82"/>
    </row>
    <row r="609">
      <c r="A609" s="52"/>
      <c r="B609" s="52"/>
      <c r="C609" s="52"/>
      <c r="D609" s="52"/>
      <c r="E609" s="52"/>
      <c r="F609" s="16"/>
      <c r="N609" s="16"/>
      <c r="O609" s="82"/>
      <c r="P609" s="16"/>
      <c r="Q609" s="16"/>
      <c r="R609" s="82"/>
      <c r="S609" s="82"/>
    </row>
    <row r="610">
      <c r="A610" s="52"/>
      <c r="B610" s="52"/>
      <c r="C610" s="52"/>
      <c r="D610" s="52"/>
      <c r="E610" s="52"/>
      <c r="F610" s="16"/>
      <c r="N610" s="16"/>
      <c r="O610" s="82"/>
      <c r="P610" s="16"/>
      <c r="Q610" s="16"/>
      <c r="R610" s="82"/>
      <c r="S610" s="82"/>
    </row>
    <row r="611">
      <c r="A611" s="52"/>
      <c r="B611" s="52"/>
      <c r="C611" s="52"/>
      <c r="D611" s="52"/>
      <c r="E611" s="52"/>
      <c r="F611" s="16"/>
      <c r="N611" s="16"/>
      <c r="O611" s="82"/>
      <c r="P611" s="16"/>
      <c r="Q611" s="16"/>
      <c r="R611" s="82"/>
      <c r="S611" s="82"/>
    </row>
    <row r="612">
      <c r="A612" s="52"/>
      <c r="B612" s="52"/>
      <c r="C612" s="52"/>
      <c r="D612" s="52"/>
      <c r="E612" s="52"/>
      <c r="F612" s="16"/>
      <c r="N612" s="16"/>
      <c r="O612" s="82"/>
      <c r="P612" s="16"/>
      <c r="Q612" s="16"/>
      <c r="R612" s="82"/>
      <c r="S612" s="82"/>
    </row>
    <row r="613">
      <c r="A613" s="52"/>
      <c r="B613" s="52"/>
      <c r="C613" s="52"/>
      <c r="D613" s="52"/>
      <c r="E613" s="52"/>
      <c r="F613" s="16"/>
      <c r="N613" s="16"/>
      <c r="O613" s="82"/>
      <c r="P613" s="16"/>
      <c r="Q613" s="16"/>
      <c r="R613" s="82"/>
      <c r="S613" s="82"/>
    </row>
    <row r="614">
      <c r="A614" s="52"/>
      <c r="B614" s="52"/>
      <c r="C614" s="52"/>
      <c r="D614" s="52"/>
      <c r="E614" s="52"/>
      <c r="F614" s="16"/>
      <c r="N614" s="16"/>
      <c r="O614" s="82"/>
      <c r="P614" s="16"/>
      <c r="Q614" s="16"/>
      <c r="R614" s="82"/>
      <c r="S614" s="82"/>
    </row>
    <row r="615">
      <c r="A615" s="52"/>
      <c r="B615" s="52"/>
      <c r="C615" s="52"/>
      <c r="D615" s="52"/>
      <c r="E615" s="52"/>
      <c r="F615" s="16"/>
      <c r="N615" s="16"/>
      <c r="O615" s="82"/>
      <c r="P615" s="16"/>
      <c r="Q615" s="16"/>
      <c r="R615" s="82"/>
      <c r="S615" s="82"/>
    </row>
    <row r="616">
      <c r="A616" s="52"/>
      <c r="B616" s="52"/>
      <c r="C616" s="52"/>
      <c r="D616" s="52"/>
      <c r="E616" s="52"/>
      <c r="F616" s="16"/>
      <c r="N616" s="16"/>
      <c r="O616" s="82"/>
      <c r="P616" s="16"/>
      <c r="Q616" s="16"/>
      <c r="R616" s="82"/>
      <c r="S616" s="82"/>
    </row>
    <row r="617">
      <c r="A617" s="52"/>
      <c r="B617" s="52"/>
      <c r="C617" s="52"/>
      <c r="D617" s="52"/>
      <c r="E617" s="52"/>
      <c r="F617" s="16"/>
      <c r="N617" s="16"/>
      <c r="O617" s="82"/>
      <c r="P617" s="16"/>
      <c r="Q617" s="16"/>
      <c r="R617" s="82"/>
      <c r="S617" s="82"/>
    </row>
    <row r="618">
      <c r="A618" s="52"/>
      <c r="B618" s="52"/>
      <c r="C618" s="52"/>
      <c r="D618" s="52"/>
      <c r="E618" s="52"/>
      <c r="F618" s="16"/>
      <c r="N618" s="16"/>
      <c r="O618" s="82"/>
      <c r="P618" s="16"/>
      <c r="Q618" s="16"/>
      <c r="R618" s="82"/>
      <c r="S618" s="82"/>
    </row>
    <row r="619">
      <c r="A619" s="52"/>
      <c r="B619" s="52"/>
      <c r="C619" s="52"/>
      <c r="D619" s="52"/>
      <c r="E619" s="52"/>
      <c r="F619" s="16"/>
      <c r="N619" s="16"/>
      <c r="O619" s="82"/>
      <c r="P619" s="16"/>
      <c r="Q619" s="16"/>
      <c r="R619" s="82"/>
      <c r="S619" s="82"/>
    </row>
    <row r="620">
      <c r="A620" s="52"/>
      <c r="B620" s="52"/>
      <c r="C620" s="52"/>
      <c r="D620" s="52"/>
      <c r="E620" s="52"/>
      <c r="F620" s="16"/>
      <c r="N620" s="16"/>
      <c r="O620" s="82"/>
      <c r="P620" s="16"/>
      <c r="Q620" s="16"/>
      <c r="R620" s="82"/>
      <c r="S620" s="82"/>
    </row>
    <row r="621">
      <c r="A621" s="52"/>
      <c r="B621" s="52"/>
      <c r="C621" s="52"/>
      <c r="D621" s="52"/>
      <c r="E621" s="52"/>
      <c r="F621" s="16"/>
      <c r="N621" s="16"/>
      <c r="O621" s="82"/>
      <c r="P621" s="16"/>
      <c r="Q621" s="16"/>
      <c r="R621" s="82"/>
      <c r="S621" s="82"/>
    </row>
    <row r="622">
      <c r="A622" s="52"/>
      <c r="B622" s="52"/>
      <c r="C622" s="52"/>
      <c r="D622" s="52"/>
      <c r="E622" s="52"/>
      <c r="F622" s="16"/>
      <c r="N622" s="16"/>
      <c r="O622" s="82"/>
      <c r="P622" s="16"/>
      <c r="Q622" s="16"/>
      <c r="R622" s="82"/>
      <c r="S622" s="82"/>
    </row>
    <row r="623">
      <c r="A623" s="52"/>
      <c r="B623" s="52"/>
      <c r="C623" s="52"/>
      <c r="D623" s="52"/>
      <c r="E623" s="52"/>
      <c r="F623" s="16"/>
      <c r="N623" s="16"/>
      <c r="O623" s="82"/>
      <c r="P623" s="16"/>
      <c r="Q623" s="16"/>
      <c r="R623" s="82"/>
      <c r="S623" s="82"/>
    </row>
    <row r="624">
      <c r="A624" s="52"/>
      <c r="B624" s="52"/>
      <c r="C624" s="52"/>
      <c r="D624" s="52"/>
      <c r="E624" s="52"/>
      <c r="F624" s="16"/>
      <c r="N624" s="16"/>
      <c r="O624" s="82"/>
      <c r="P624" s="16"/>
      <c r="Q624" s="16"/>
      <c r="R624" s="82"/>
      <c r="S624" s="82"/>
    </row>
    <row r="625">
      <c r="A625" s="52"/>
      <c r="B625" s="52"/>
      <c r="C625" s="52"/>
      <c r="D625" s="52"/>
      <c r="E625" s="52"/>
      <c r="F625" s="16"/>
      <c r="N625" s="16"/>
      <c r="O625" s="82"/>
      <c r="P625" s="16"/>
      <c r="Q625" s="16"/>
      <c r="R625" s="82"/>
      <c r="S625" s="82"/>
    </row>
    <row r="626">
      <c r="A626" s="52"/>
      <c r="B626" s="52"/>
      <c r="C626" s="52"/>
      <c r="D626" s="52"/>
      <c r="E626" s="52"/>
      <c r="F626" s="16"/>
      <c r="N626" s="16"/>
      <c r="O626" s="82"/>
      <c r="P626" s="16"/>
      <c r="Q626" s="16"/>
      <c r="R626" s="82"/>
      <c r="S626" s="82"/>
    </row>
    <row r="627">
      <c r="A627" s="52"/>
      <c r="B627" s="52"/>
      <c r="C627" s="52"/>
      <c r="D627" s="52"/>
      <c r="E627" s="52"/>
      <c r="F627" s="16"/>
      <c r="N627" s="16"/>
      <c r="O627" s="82"/>
      <c r="P627" s="16"/>
      <c r="Q627" s="16"/>
      <c r="R627" s="82"/>
      <c r="S627" s="82"/>
    </row>
    <row r="628">
      <c r="A628" s="52"/>
      <c r="B628" s="52"/>
      <c r="C628" s="52"/>
      <c r="D628" s="52"/>
      <c r="E628" s="52"/>
      <c r="F628" s="16"/>
      <c r="N628" s="16"/>
      <c r="O628" s="82"/>
      <c r="P628" s="16"/>
      <c r="Q628" s="16"/>
      <c r="R628" s="82"/>
      <c r="S628" s="82"/>
    </row>
    <row r="629">
      <c r="A629" s="52"/>
      <c r="B629" s="52"/>
      <c r="C629" s="52"/>
      <c r="D629" s="52"/>
      <c r="E629" s="52"/>
      <c r="F629" s="16"/>
      <c r="N629" s="16"/>
      <c r="O629" s="82"/>
      <c r="P629" s="16"/>
      <c r="Q629" s="16"/>
      <c r="R629" s="82"/>
      <c r="S629" s="82"/>
    </row>
    <row r="630">
      <c r="A630" s="52"/>
      <c r="B630" s="52"/>
      <c r="C630" s="52"/>
      <c r="D630" s="52"/>
      <c r="E630" s="52"/>
      <c r="F630" s="16"/>
      <c r="N630" s="16"/>
      <c r="O630" s="82"/>
      <c r="P630" s="16"/>
      <c r="Q630" s="16"/>
      <c r="R630" s="82"/>
      <c r="S630" s="82"/>
    </row>
    <row r="631">
      <c r="A631" s="52"/>
      <c r="B631" s="52"/>
      <c r="C631" s="52"/>
      <c r="D631" s="52"/>
      <c r="E631" s="52"/>
      <c r="F631" s="16"/>
      <c r="N631" s="16"/>
      <c r="O631" s="82"/>
      <c r="P631" s="16"/>
      <c r="Q631" s="16"/>
      <c r="R631" s="82"/>
      <c r="S631" s="82"/>
    </row>
    <row r="632">
      <c r="A632" s="52"/>
      <c r="B632" s="52"/>
      <c r="C632" s="52"/>
      <c r="D632" s="52"/>
      <c r="E632" s="52"/>
      <c r="F632" s="16"/>
      <c r="N632" s="16"/>
      <c r="O632" s="82"/>
      <c r="P632" s="16"/>
      <c r="Q632" s="16"/>
      <c r="R632" s="82"/>
      <c r="S632" s="82"/>
    </row>
    <row r="633">
      <c r="A633" s="52"/>
      <c r="B633" s="52"/>
      <c r="C633" s="52"/>
      <c r="D633" s="52"/>
      <c r="E633" s="52"/>
      <c r="F633" s="16"/>
      <c r="N633" s="16"/>
      <c r="O633" s="82"/>
      <c r="P633" s="16"/>
      <c r="Q633" s="16"/>
      <c r="R633" s="82"/>
      <c r="S633" s="82"/>
    </row>
    <row r="634">
      <c r="A634" s="52"/>
      <c r="B634" s="52"/>
      <c r="C634" s="52"/>
      <c r="D634" s="52"/>
      <c r="E634" s="52"/>
      <c r="F634" s="16"/>
      <c r="N634" s="16"/>
      <c r="O634" s="82"/>
      <c r="P634" s="16"/>
      <c r="Q634" s="16"/>
      <c r="R634" s="82"/>
      <c r="S634" s="82"/>
    </row>
    <row r="635">
      <c r="A635" s="52"/>
      <c r="B635" s="52"/>
      <c r="C635" s="52"/>
      <c r="D635" s="52"/>
      <c r="E635" s="52"/>
      <c r="F635" s="16"/>
      <c r="N635" s="16"/>
      <c r="O635" s="82"/>
      <c r="P635" s="16"/>
      <c r="Q635" s="16"/>
      <c r="R635" s="82"/>
      <c r="S635" s="82"/>
    </row>
    <row r="636">
      <c r="A636" s="52"/>
      <c r="B636" s="52"/>
      <c r="C636" s="52"/>
      <c r="D636" s="52"/>
      <c r="E636" s="52"/>
      <c r="F636" s="16"/>
      <c r="N636" s="16"/>
      <c r="O636" s="82"/>
      <c r="P636" s="16"/>
      <c r="Q636" s="16"/>
      <c r="R636" s="82"/>
      <c r="S636" s="82"/>
    </row>
    <row r="637">
      <c r="A637" s="52"/>
      <c r="B637" s="52"/>
      <c r="C637" s="52"/>
      <c r="D637" s="52"/>
      <c r="E637" s="52"/>
      <c r="F637" s="16"/>
      <c r="N637" s="16"/>
      <c r="O637" s="82"/>
      <c r="P637" s="16"/>
      <c r="Q637" s="16"/>
      <c r="R637" s="82"/>
      <c r="S637" s="82"/>
    </row>
    <row r="638">
      <c r="A638" s="52"/>
      <c r="B638" s="52"/>
      <c r="C638" s="52"/>
      <c r="D638" s="52"/>
      <c r="E638" s="52"/>
      <c r="F638" s="16"/>
      <c r="N638" s="16"/>
      <c r="O638" s="82"/>
      <c r="P638" s="16"/>
      <c r="Q638" s="16"/>
      <c r="R638" s="82"/>
      <c r="S638" s="82"/>
    </row>
    <row r="639">
      <c r="A639" s="52"/>
      <c r="B639" s="52"/>
      <c r="C639" s="52"/>
      <c r="D639" s="52"/>
      <c r="E639" s="52"/>
      <c r="F639" s="16"/>
      <c r="N639" s="16"/>
      <c r="O639" s="82"/>
      <c r="P639" s="16"/>
      <c r="Q639" s="16"/>
      <c r="R639" s="82"/>
      <c r="S639" s="82"/>
    </row>
    <row r="640">
      <c r="A640" s="52"/>
      <c r="B640" s="52"/>
      <c r="C640" s="52"/>
      <c r="D640" s="52"/>
      <c r="E640" s="52"/>
      <c r="F640" s="16"/>
      <c r="N640" s="16"/>
      <c r="O640" s="82"/>
      <c r="P640" s="16"/>
      <c r="Q640" s="16"/>
      <c r="R640" s="82"/>
      <c r="S640" s="82"/>
    </row>
    <row r="641">
      <c r="A641" s="52"/>
      <c r="B641" s="52"/>
      <c r="C641" s="52"/>
      <c r="D641" s="52"/>
      <c r="E641" s="52"/>
      <c r="F641" s="16"/>
      <c r="N641" s="16"/>
      <c r="O641" s="82"/>
      <c r="P641" s="16"/>
      <c r="Q641" s="16"/>
      <c r="R641" s="82"/>
      <c r="S641" s="82"/>
    </row>
    <row r="642">
      <c r="A642" s="52"/>
      <c r="B642" s="52"/>
      <c r="C642" s="52"/>
      <c r="D642" s="52"/>
      <c r="E642" s="52"/>
      <c r="F642" s="16"/>
      <c r="N642" s="16"/>
      <c r="O642" s="82"/>
      <c r="P642" s="16"/>
      <c r="Q642" s="16"/>
      <c r="R642" s="82"/>
      <c r="S642" s="82"/>
    </row>
    <row r="643">
      <c r="A643" s="52"/>
      <c r="B643" s="52"/>
      <c r="C643" s="52"/>
      <c r="D643" s="52"/>
      <c r="E643" s="52"/>
      <c r="F643" s="16"/>
      <c r="N643" s="16"/>
      <c r="O643" s="82"/>
      <c r="P643" s="16"/>
      <c r="Q643" s="16"/>
      <c r="R643" s="82"/>
      <c r="S643" s="82"/>
    </row>
    <row r="644">
      <c r="A644" s="52"/>
      <c r="B644" s="52"/>
      <c r="C644" s="52"/>
      <c r="D644" s="52"/>
      <c r="E644" s="52"/>
      <c r="F644" s="16"/>
      <c r="N644" s="16"/>
      <c r="O644" s="82"/>
      <c r="P644" s="16"/>
      <c r="Q644" s="16"/>
      <c r="R644" s="82"/>
      <c r="S644" s="82"/>
    </row>
    <row r="645">
      <c r="A645" s="52"/>
      <c r="B645" s="52"/>
      <c r="C645" s="52"/>
      <c r="D645" s="52"/>
      <c r="E645" s="52"/>
      <c r="F645" s="16"/>
      <c r="N645" s="16"/>
      <c r="O645" s="82"/>
      <c r="P645" s="16"/>
      <c r="Q645" s="16"/>
      <c r="R645" s="82"/>
      <c r="S645" s="82"/>
    </row>
    <row r="646">
      <c r="A646" s="52"/>
      <c r="B646" s="52"/>
      <c r="C646" s="52"/>
      <c r="D646" s="52"/>
      <c r="E646" s="52"/>
      <c r="F646" s="16"/>
      <c r="N646" s="16"/>
      <c r="O646" s="82"/>
      <c r="P646" s="16"/>
      <c r="Q646" s="16"/>
      <c r="R646" s="82"/>
      <c r="S646" s="82"/>
    </row>
    <row r="647">
      <c r="A647" s="52"/>
      <c r="B647" s="52"/>
      <c r="C647" s="52"/>
      <c r="D647" s="52"/>
      <c r="E647" s="52"/>
      <c r="F647" s="16"/>
      <c r="N647" s="16"/>
      <c r="O647" s="82"/>
      <c r="P647" s="16"/>
      <c r="Q647" s="16"/>
      <c r="R647" s="82"/>
      <c r="S647" s="82"/>
    </row>
    <row r="648">
      <c r="A648" s="52"/>
      <c r="B648" s="52"/>
      <c r="C648" s="52"/>
      <c r="D648" s="52"/>
      <c r="E648" s="52"/>
      <c r="F648" s="16"/>
      <c r="N648" s="16"/>
      <c r="O648" s="82"/>
      <c r="P648" s="16"/>
      <c r="Q648" s="16"/>
      <c r="R648" s="82"/>
      <c r="S648" s="82"/>
    </row>
    <row r="649">
      <c r="A649" s="52"/>
      <c r="B649" s="52"/>
      <c r="C649" s="52"/>
      <c r="D649" s="52"/>
      <c r="E649" s="52"/>
      <c r="F649" s="16"/>
      <c r="N649" s="16"/>
      <c r="O649" s="82"/>
      <c r="P649" s="16"/>
      <c r="Q649" s="16"/>
      <c r="R649" s="82"/>
      <c r="S649" s="82"/>
    </row>
    <row r="650">
      <c r="A650" s="52"/>
      <c r="B650" s="52"/>
      <c r="C650" s="52"/>
      <c r="D650" s="52"/>
      <c r="E650" s="52"/>
      <c r="F650" s="16"/>
      <c r="N650" s="16"/>
      <c r="O650" s="82"/>
      <c r="P650" s="16"/>
      <c r="Q650" s="16"/>
      <c r="R650" s="82"/>
      <c r="S650" s="82"/>
    </row>
    <row r="651">
      <c r="A651" s="52"/>
      <c r="B651" s="52"/>
      <c r="C651" s="52"/>
      <c r="D651" s="52"/>
      <c r="E651" s="52"/>
      <c r="F651" s="16"/>
      <c r="N651" s="16"/>
      <c r="O651" s="82"/>
      <c r="P651" s="16"/>
      <c r="Q651" s="16"/>
      <c r="R651" s="82"/>
      <c r="S651" s="82"/>
    </row>
    <row r="652">
      <c r="A652" s="52"/>
      <c r="B652" s="52"/>
      <c r="C652" s="52"/>
      <c r="D652" s="52"/>
      <c r="E652" s="52"/>
      <c r="F652" s="16"/>
      <c r="N652" s="16"/>
      <c r="O652" s="82"/>
      <c r="P652" s="16"/>
      <c r="Q652" s="16"/>
      <c r="R652" s="82"/>
      <c r="S652" s="82"/>
    </row>
    <row r="653">
      <c r="A653" s="52"/>
      <c r="B653" s="52"/>
      <c r="C653" s="52"/>
      <c r="D653" s="52"/>
      <c r="E653" s="52"/>
      <c r="F653" s="16"/>
      <c r="N653" s="16"/>
      <c r="O653" s="82"/>
      <c r="P653" s="16"/>
      <c r="Q653" s="16"/>
      <c r="R653" s="82"/>
      <c r="S653" s="82"/>
    </row>
    <row r="654">
      <c r="A654" s="52"/>
      <c r="B654" s="52"/>
      <c r="C654" s="52"/>
      <c r="D654" s="52"/>
      <c r="E654" s="52"/>
      <c r="F654" s="16"/>
      <c r="N654" s="16"/>
      <c r="O654" s="82"/>
      <c r="P654" s="16"/>
      <c r="Q654" s="16"/>
      <c r="R654" s="82"/>
      <c r="S654" s="82"/>
    </row>
    <row r="655">
      <c r="A655" s="52"/>
      <c r="B655" s="52"/>
      <c r="C655" s="52"/>
      <c r="D655" s="52"/>
      <c r="E655" s="52"/>
      <c r="F655" s="16"/>
      <c r="N655" s="16"/>
      <c r="O655" s="82"/>
      <c r="P655" s="16"/>
      <c r="Q655" s="16"/>
      <c r="R655" s="82"/>
      <c r="S655" s="82"/>
    </row>
    <row r="656">
      <c r="A656" s="52"/>
      <c r="B656" s="52"/>
      <c r="C656" s="52"/>
      <c r="D656" s="52"/>
      <c r="E656" s="52"/>
      <c r="F656" s="16"/>
      <c r="N656" s="16"/>
      <c r="O656" s="82"/>
      <c r="P656" s="16"/>
      <c r="Q656" s="16"/>
      <c r="R656" s="82"/>
      <c r="S656" s="82"/>
    </row>
    <row r="657">
      <c r="A657" s="52"/>
      <c r="B657" s="52"/>
      <c r="C657" s="52"/>
      <c r="D657" s="52"/>
      <c r="E657" s="52"/>
      <c r="F657" s="16"/>
      <c r="N657" s="16"/>
      <c r="O657" s="82"/>
      <c r="P657" s="16"/>
      <c r="Q657" s="16"/>
      <c r="R657" s="82"/>
      <c r="S657" s="82"/>
    </row>
    <row r="658">
      <c r="A658" s="52"/>
      <c r="B658" s="52"/>
      <c r="C658" s="52"/>
      <c r="D658" s="52"/>
      <c r="E658" s="52"/>
      <c r="F658" s="16"/>
      <c r="N658" s="16"/>
      <c r="O658" s="82"/>
      <c r="P658" s="16"/>
      <c r="Q658" s="16"/>
      <c r="R658" s="82"/>
      <c r="S658" s="82"/>
    </row>
    <row r="659">
      <c r="A659" s="52"/>
      <c r="B659" s="52"/>
      <c r="C659" s="52"/>
      <c r="D659" s="52"/>
      <c r="E659" s="52"/>
      <c r="F659" s="16"/>
      <c r="N659" s="16"/>
      <c r="O659" s="82"/>
      <c r="P659" s="16"/>
      <c r="Q659" s="16"/>
      <c r="R659" s="82"/>
      <c r="S659" s="82"/>
    </row>
    <row r="660">
      <c r="A660" s="52"/>
      <c r="B660" s="52"/>
      <c r="C660" s="52"/>
      <c r="D660" s="52"/>
      <c r="E660" s="52"/>
      <c r="F660" s="16"/>
      <c r="N660" s="16"/>
      <c r="O660" s="82"/>
      <c r="P660" s="16"/>
      <c r="Q660" s="16"/>
      <c r="R660" s="82"/>
      <c r="S660" s="82"/>
    </row>
    <row r="661">
      <c r="A661" s="52"/>
      <c r="B661" s="52"/>
      <c r="C661" s="52"/>
      <c r="D661" s="52"/>
      <c r="E661" s="52"/>
      <c r="F661" s="16"/>
      <c r="N661" s="16"/>
      <c r="O661" s="82"/>
      <c r="P661" s="16"/>
      <c r="Q661" s="16"/>
      <c r="R661" s="82"/>
      <c r="S661" s="82"/>
    </row>
    <row r="662">
      <c r="A662" s="52"/>
      <c r="B662" s="52"/>
      <c r="C662" s="52"/>
      <c r="D662" s="52"/>
      <c r="E662" s="52"/>
      <c r="F662" s="16"/>
      <c r="N662" s="16"/>
      <c r="O662" s="82"/>
      <c r="P662" s="16"/>
      <c r="Q662" s="16"/>
      <c r="R662" s="82"/>
      <c r="S662" s="82"/>
    </row>
    <row r="663">
      <c r="A663" s="52"/>
      <c r="B663" s="52"/>
      <c r="C663" s="52"/>
      <c r="D663" s="52"/>
      <c r="E663" s="52"/>
      <c r="F663" s="16"/>
      <c r="N663" s="16"/>
      <c r="O663" s="82"/>
      <c r="P663" s="16"/>
      <c r="Q663" s="16"/>
      <c r="R663" s="82"/>
      <c r="S663" s="82"/>
    </row>
    <row r="664">
      <c r="A664" s="52"/>
      <c r="B664" s="52"/>
      <c r="C664" s="52"/>
      <c r="D664" s="52"/>
      <c r="E664" s="52"/>
      <c r="F664" s="16"/>
      <c r="N664" s="16"/>
      <c r="O664" s="82"/>
      <c r="P664" s="16"/>
      <c r="Q664" s="16"/>
      <c r="R664" s="82"/>
      <c r="S664" s="82"/>
    </row>
    <row r="665">
      <c r="A665" s="52"/>
      <c r="B665" s="52"/>
      <c r="C665" s="52"/>
      <c r="D665" s="52"/>
      <c r="E665" s="52"/>
      <c r="F665" s="16"/>
      <c r="N665" s="16"/>
      <c r="O665" s="82"/>
      <c r="P665" s="16"/>
      <c r="Q665" s="16"/>
      <c r="R665" s="82"/>
      <c r="S665" s="82"/>
    </row>
    <row r="666">
      <c r="A666" s="52"/>
      <c r="B666" s="52"/>
      <c r="C666" s="52"/>
      <c r="D666" s="52"/>
      <c r="E666" s="52"/>
      <c r="F666" s="16"/>
      <c r="N666" s="16"/>
      <c r="O666" s="82"/>
      <c r="P666" s="16"/>
      <c r="Q666" s="16"/>
      <c r="R666" s="82"/>
      <c r="S666" s="82"/>
    </row>
    <row r="667">
      <c r="A667" s="52"/>
      <c r="B667" s="52"/>
      <c r="C667" s="52"/>
      <c r="D667" s="52"/>
      <c r="E667" s="52"/>
      <c r="F667" s="16"/>
      <c r="N667" s="16"/>
      <c r="O667" s="82"/>
      <c r="P667" s="16"/>
      <c r="Q667" s="16"/>
      <c r="R667" s="82"/>
      <c r="S667" s="82"/>
    </row>
    <row r="668">
      <c r="A668" s="52"/>
      <c r="B668" s="52"/>
      <c r="C668" s="52"/>
      <c r="D668" s="52"/>
      <c r="E668" s="52"/>
      <c r="F668" s="16"/>
      <c r="N668" s="16"/>
      <c r="O668" s="82"/>
      <c r="P668" s="16"/>
      <c r="Q668" s="16"/>
      <c r="R668" s="82"/>
      <c r="S668" s="82"/>
    </row>
    <row r="669">
      <c r="A669" s="52"/>
      <c r="B669" s="52"/>
      <c r="C669" s="52"/>
      <c r="D669" s="52"/>
      <c r="E669" s="52"/>
      <c r="F669" s="16"/>
      <c r="N669" s="16"/>
      <c r="O669" s="82"/>
      <c r="P669" s="16"/>
      <c r="Q669" s="16"/>
      <c r="R669" s="82"/>
      <c r="S669" s="82"/>
    </row>
    <row r="670">
      <c r="A670" s="52"/>
      <c r="B670" s="52"/>
      <c r="C670" s="52"/>
      <c r="D670" s="52"/>
      <c r="E670" s="52"/>
      <c r="F670" s="16"/>
      <c r="N670" s="16"/>
      <c r="O670" s="82"/>
      <c r="P670" s="16"/>
      <c r="Q670" s="16"/>
      <c r="R670" s="82"/>
      <c r="S670" s="82"/>
    </row>
    <row r="671">
      <c r="A671" s="52"/>
      <c r="B671" s="52"/>
      <c r="C671" s="52"/>
      <c r="D671" s="52"/>
      <c r="E671" s="52"/>
      <c r="F671" s="16"/>
      <c r="N671" s="16"/>
      <c r="O671" s="82"/>
      <c r="P671" s="16"/>
      <c r="Q671" s="16"/>
      <c r="R671" s="82"/>
      <c r="S671" s="82"/>
    </row>
    <row r="672">
      <c r="A672" s="52"/>
      <c r="B672" s="52"/>
      <c r="C672" s="52"/>
      <c r="D672" s="52"/>
      <c r="E672" s="52"/>
      <c r="F672" s="16"/>
      <c r="N672" s="16"/>
      <c r="O672" s="82"/>
      <c r="P672" s="16"/>
      <c r="Q672" s="16"/>
      <c r="R672" s="82"/>
      <c r="S672" s="82"/>
    </row>
    <row r="673">
      <c r="A673" s="52"/>
      <c r="B673" s="52"/>
      <c r="C673" s="52"/>
      <c r="D673" s="52"/>
      <c r="E673" s="52"/>
      <c r="F673" s="16"/>
      <c r="N673" s="16"/>
      <c r="O673" s="82"/>
      <c r="P673" s="16"/>
      <c r="Q673" s="16"/>
      <c r="R673" s="82"/>
      <c r="S673" s="82"/>
    </row>
    <row r="674">
      <c r="A674" s="52"/>
      <c r="B674" s="52"/>
      <c r="C674" s="52"/>
      <c r="D674" s="52"/>
      <c r="E674" s="52"/>
      <c r="F674" s="16"/>
      <c r="N674" s="16"/>
      <c r="O674" s="82"/>
      <c r="P674" s="16"/>
      <c r="Q674" s="16"/>
      <c r="R674" s="82"/>
      <c r="S674" s="82"/>
    </row>
    <row r="675">
      <c r="A675" s="52"/>
      <c r="B675" s="52"/>
      <c r="C675" s="52"/>
      <c r="D675" s="52"/>
      <c r="E675" s="52"/>
      <c r="F675" s="16"/>
      <c r="N675" s="16"/>
      <c r="O675" s="82"/>
      <c r="P675" s="16"/>
      <c r="Q675" s="16"/>
      <c r="R675" s="82"/>
      <c r="S675" s="82"/>
    </row>
    <row r="676">
      <c r="A676" s="52"/>
      <c r="B676" s="52"/>
      <c r="C676" s="52"/>
      <c r="D676" s="52"/>
      <c r="E676" s="52"/>
      <c r="F676" s="16"/>
      <c r="N676" s="16"/>
      <c r="O676" s="82"/>
      <c r="P676" s="16"/>
      <c r="Q676" s="16"/>
      <c r="R676" s="82"/>
      <c r="S676" s="82"/>
    </row>
    <row r="677">
      <c r="A677" s="52"/>
      <c r="B677" s="52"/>
      <c r="C677" s="52"/>
      <c r="D677" s="52"/>
      <c r="E677" s="52"/>
      <c r="F677" s="16"/>
      <c r="N677" s="16"/>
      <c r="O677" s="82"/>
      <c r="P677" s="16"/>
      <c r="Q677" s="16"/>
      <c r="R677" s="82"/>
      <c r="S677" s="82"/>
    </row>
    <row r="678">
      <c r="A678" s="52"/>
      <c r="B678" s="52"/>
      <c r="C678" s="52"/>
      <c r="D678" s="52"/>
      <c r="E678" s="52"/>
      <c r="F678" s="16"/>
      <c r="N678" s="16"/>
      <c r="O678" s="82"/>
      <c r="P678" s="16"/>
      <c r="Q678" s="16"/>
      <c r="R678" s="82"/>
      <c r="S678" s="82"/>
    </row>
    <row r="679">
      <c r="A679" s="52"/>
      <c r="B679" s="52"/>
      <c r="C679" s="52"/>
      <c r="D679" s="52"/>
      <c r="E679" s="52"/>
      <c r="F679" s="16"/>
      <c r="N679" s="16"/>
      <c r="O679" s="82"/>
      <c r="P679" s="16"/>
      <c r="Q679" s="16"/>
      <c r="R679" s="82"/>
      <c r="S679" s="82"/>
    </row>
    <row r="680">
      <c r="A680" s="52"/>
      <c r="B680" s="52"/>
      <c r="C680" s="52"/>
      <c r="D680" s="52"/>
      <c r="E680" s="52"/>
      <c r="F680" s="16"/>
      <c r="N680" s="16"/>
      <c r="O680" s="82"/>
      <c r="P680" s="16"/>
      <c r="Q680" s="16"/>
      <c r="R680" s="82"/>
      <c r="S680" s="82"/>
    </row>
    <row r="681">
      <c r="A681" s="52"/>
      <c r="B681" s="52"/>
      <c r="C681" s="52"/>
      <c r="D681" s="52"/>
      <c r="E681" s="52"/>
      <c r="F681" s="16"/>
      <c r="N681" s="16"/>
      <c r="O681" s="82"/>
      <c r="P681" s="16"/>
      <c r="Q681" s="16"/>
      <c r="R681" s="82"/>
      <c r="S681" s="82"/>
    </row>
    <row r="682">
      <c r="A682" s="52"/>
      <c r="B682" s="52"/>
      <c r="C682" s="52"/>
      <c r="D682" s="52"/>
      <c r="E682" s="52"/>
      <c r="F682" s="16"/>
      <c r="N682" s="16"/>
      <c r="O682" s="82"/>
      <c r="P682" s="16"/>
      <c r="Q682" s="16"/>
      <c r="R682" s="82"/>
      <c r="S682" s="82"/>
    </row>
    <row r="683">
      <c r="A683" s="52"/>
      <c r="B683" s="52"/>
      <c r="C683" s="52"/>
      <c r="D683" s="52"/>
      <c r="E683" s="52"/>
      <c r="F683" s="16"/>
      <c r="N683" s="16"/>
      <c r="O683" s="82"/>
      <c r="P683" s="16"/>
      <c r="Q683" s="16"/>
      <c r="R683" s="82"/>
      <c r="S683" s="82"/>
    </row>
    <row r="684">
      <c r="A684" s="52"/>
      <c r="B684" s="52"/>
      <c r="C684" s="52"/>
      <c r="D684" s="52"/>
      <c r="E684" s="52"/>
      <c r="F684" s="16"/>
      <c r="N684" s="16"/>
      <c r="O684" s="82"/>
      <c r="P684" s="16"/>
      <c r="Q684" s="16"/>
      <c r="R684" s="82"/>
      <c r="S684" s="82"/>
    </row>
    <row r="685">
      <c r="A685" s="52"/>
      <c r="B685" s="52"/>
      <c r="C685" s="52"/>
      <c r="D685" s="52"/>
      <c r="E685" s="52"/>
      <c r="F685" s="16"/>
      <c r="N685" s="16"/>
      <c r="O685" s="82"/>
      <c r="P685" s="16"/>
      <c r="Q685" s="16"/>
      <c r="R685" s="82"/>
      <c r="S685" s="82"/>
    </row>
    <row r="686">
      <c r="A686" s="52"/>
      <c r="B686" s="52"/>
      <c r="C686" s="52"/>
      <c r="D686" s="52"/>
      <c r="E686" s="52"/>
      <c r="F686" s="16"/>
      <c r="N686" s="16"/>
      <c r="O686" s="82"/>
      <c r="P686" s="16"/>
      <c r="Q686" s="16"/>
      <c r="R686" s="82"/>
      <c r="S686" s="82"/>
    </row>
    <row r="687">
      <c r="A687" s="52"/>
      <c r="B687" s="52"/>
      <c r="C687" s="52"/>
      <c r="D687" s="52"/>
      <c r="E687" s="52"/>
      <c r="F687" s="16"/>
      <c r="N687" s="16"/>
      <c r="O687" s="82"/>
      <c r="P687" s="16"/>
      <c r="Q687" s="16"/>
      <c r="R687" s="82"/>
      <c r="S687" s="82"/>
    </row>
    <row r="688">
      <c r="A688" s="52"/>
      <c r="B688" s="52"/>
      <c r="C688" s="52"/>
      <c r="D688" s="52"/>
      <c r="E688" s="52"/>
      <c r="F688" s="16"/>
      <c r="N688" s="16"/>
      <c r="O688" s="82"/>
      <c r="P688" s="16"/>
      <c r="Q688" s="16"/>
      <c r="R688" s="82"/>
      <c r="S688" s="82"/>
    </row>
    <row r="689">
      <c r="A689" s="52"/>
      <c r="B689" s="52"/>
      <c r="C689" s="52"/>
      <c r="D689" s="52"/>
      <c r="E689" s="52"/>
      <c r="F689" s="16"/>
      <c r="N689" s="16"/>
      <c r="O689" s="82"/>
      <c r="P689" s="16"/>
      <c r="Q689" s="16"/>
      <c r="R689" s="82"/>
      <c r="S689" s="82"/>
    </row>
    <row r="690">
      <c r="A690" s="52"/>
      <c r="B690" s="52"/>
      <c r="C690" s="52"/>
      <c r="D690" s="52"/>
      <c r="E690" s="52"/>
      <c r="F690" s="16"/>
      <c r="N690" s="16"/>
      <c r="O690" s="82"/>
      <c r="P690" s="16"/>
      <c r="Q690" s="16"/>
      <c r="R690" s="82"/>
      <c r="S690" s="82"/>
    </row>
    <row r="691">
      <c r="A691" s="52"/>
      <c r="B691" s="52"/>
      <c r="C691" s="52"/>
      <c r="D691" s="52"/>
      <c r="E691" s="52"/>
      <c r="F691" s="16"/>
      <c r="N691" s="16"/>
      <c r="O691" s="82"/>
      <c r="P691" s="16"/>
      <c r="Q691" s="16"/>
      <c r="R691" s="82"/>
      <c r="S691" s="82"/>
    </row>
    <row r="692">
      <c r="A692" s="52"/>
      <c r="B692" s="52"/>
      <c r="C692" s="52"/>
      <c r="D692" s="52"/>
      <c r="E692" s="52"/>
      <c r="F692" s="16"/>
      <c r="N692" s="16"/>
      <c r="O692" s="82"/>
      <c r="P692" s="16"/>
      <c r="Q692" s="16"/>
      <c r="R692" s="82"/>
      <c r="S692" s="82"/>
    </row>
    <row r="693">
      <c r="A693" s="52"/>
      <c r="B693" s="52"/>
      <c r="C693" s="52"/>
      <c r="D693" s="52"/>
      <c r="E693" s="52"/>
      <c r="F693" s="16"/>
      <c r="N693" s="16"/>
      <c r="O693" s="82"/>
      <c r="P693" s="16"/>
      <c r="Q693" s="16"/>
      <c r="R693" s="82"/>
      <c r="S693" s="82"/>
    </row>
    <row r="694">
      <c r="A694" s="52"/>
      <c r="B694" s="52"/>
      <c r="C694" s="52"/>
      <c r="D694" s="52"/>
      <c r="E694" s="52"/>
      <c r="F694" s="16"/>
      <c r="N694" s="16"/>
      <c r="O694" s="82"/>
      <c r="P694" s="16"/>
      <c r="Q694" s="16"/>
      <c r="R694" s="82"/>
      <c r="S694" s="82"/>
    </row>
    <row r="695">
      <c r="A695" s="52"/>
      <c r="B695" s="52"/>
      <c r="C695" s="52"/>
      <c r="D695" s="52"/>
      <c r="E695" s="52"/>
      <c r="F695" s="16"/>
      <c r="N695" s="16"/>
      <c r="O695" s="82"/>
      <c r="P695" s="16"/>
      <c r="Q695" s="16"/>
      <c r="R695" s="82"/>
      <c r="S695" s="82"/>
    </row>
    <row r="696">
      <c r="A696" s="52"/>
      <c r="B696" s="52"/>
      <c r="C696" s="52"/>
      <c r="D696" s="52"/>
      <c r="E696" s="52"/>
      <c r="F696" s="16"/>
      <c r="N696" s="16"/>
      <c r="O696" s="82"/>
      <c r="P696" s="16"/>
      <c r="Q696" s="16"/>
      <c r="R696" s="82"/>
      <c r="S696" s="82"/>
    </row>
    <row r="697">
      <c r="A697" s="52"/>
      <c r="B697" s="52"/>
      <c r="C697" s="52"/>
      <c r="D697" s="52"/>
      <c r="E697" s="52"/>
      <c r="F697" s="16"/>
      <c r="N697" s="16"/>
      <c r="O697" s="82"/>
      <c r="P697" s="16"/>
      <c r="Q697" s="16"/>
      <c r="R697" s="82"/>
      <c r="S697" s="82"/>
    </row>
    <row r="698">
      <c r="A698" s="52"/>
      <c r="B698" s="52"/>
      <c r="C698" s="52"/>
      <c r="D698" s="52"/>
      <c r="E698" s="52"/>
      <c r="F698" s="16"/>
      <c r="N698" s="16"/>
      <c r="O698" s="82"/>
      <c r="P698" s="16"/>
      <c r="Q698" s="16"/>
      <c r="R698" s="82"/>
      <c r="S698" s="82"/>
    </row>
    <row r="699">
      <c r="A699" s="52"/>
      <c r="B699" s="52"/>
      <c r="C699" s="52"/>
      <c r="D699" s="52"/>
      <c r="E699" s="52"/>
      <c r="F699" s="16"/>
      <c r="N699" s="16"/>
      <c r="O699" s="82"/>
      <c r="P699" s="16"/>
      <c r="Q699" s="16"/>
      <c r="R699" s="82"/>
      <c r="S699" s="82"/>
    </row>
    <row r="700">
      <c r="A700" s="52"/>
      <c r="B700" s="52"/>
      <c r="C700" s="52"/>
      <c r="D700" s="52"/>
      <c r="E700" s="52"/>
      <c r="F700" s="16"/>
      <c r="N700" s="16"/>
      <c r="O700" s="82"/>
      <c r="P700" s="16"/>
      <c r="Q700" s="16"/>
      <c r="R700" s="82"/>
      <c r="S700" s="82"/>
    </row>
    <row r="701">
      <c r="A701" s="52"/>
      <c r="B701" s="52"/>
      <c r="C701" s="52"/>
      <c r="D701" s="52"/>
      <c r="E701" s="52"/>
      <c r="F701" s="16"/>
      <c r="N701" s="16"/>
      <c r="O701" s="82"/>
      <c r="P701" s="16"/>
      <c r="Q701" s="16"/>
      <c r="R701" s="82"/>
      <c r="S701" s="82"/>
    </row>
    <row r="702">
      <c r="A702" s="52"/>
      <c r="B702" s="52"/>
      <c r="C702" s="52"/>
      <c r="D702" s="52"/>
      <c r="E702" s="52"/>
      <c r="F702" s="16"/>
      <c r="N702" s="16"/>
      <c r="O702" s="82"/>
      <c r="P702" s="16"/>
      <c r="Q702" s="16"/>
      <c r="R702" s="82"/>
      <c r="S702" s="82"/>
    </row>
    <row r="703">
      <c r="A703" s="52"/>
      <c r="B703" s="52"/>
      <c r="C703" s="52"/>
      <c r="D703" s="52"/>
      <c r="E703" s="52"/>
      <c r="F703" s="16"/>
      <c r="N703" s="16"/>
      <c r="O703" s="82"/>
      <c r="P703" s="16"/>
      <c r="Q703" s="16"/>
      <c r="R703" s="82"/>
      <c r="S703" s="82"/>
    </row>
    <row r="704">
      <c r="A704" s="52"/>
      <c r="B704" s="52"/>
      <c r="C704" s="52"/>
      <c r="D704" s="52"/>
      <c r="E704" s="52"/>
      <c r="F704" s="16"/>
      <c r="N704" s="16"/>
      <c r="O704" s="82"/>
      <c r="P704" s="16"/>
      <c r="Q704" s="16"/>
      <c r="R704" s="82"/>
      <c r="S704" s="82"/>
    </row>
    <row r="705">
      <c r="A705" s="52"/>
      <c r="B705" s="52"/>
      <c r="C705" s="52"/>
      <c r="D705" s="52"/>
      <c r="E705" s="52"/>
      <c r="F705" s="16"/>
      <c r="N705" s="16"/>
      <c r="O705" s="82"/>
      <c r="P705" s="16"/>
      <c r="Q705" s="16"/>
      <c r="R705" s="82"/>
      <c r="S705" s="82"/>
    </row>
    <row r="706">
      <c r="A706" s="52"/>
      <c r="B706" s="52"/>
      <c r="C706" s="52"/>
      <c r="D706" s="52"/>
      <c r="E706" s="52"/>
      <c r="F706" s="16"/>
      <c r="N706" s="16"/>
      <c r="O706" s="82"/>
      <c r="P706" s="16"/>
      <c r="Q706" s="16"/>
      <c r="R706" s="82"/>
      <c r="S706" s="82"/>
    </row>
    <row r="707">
      <c r="A707" s="52"/>
      <c r="B707" s="52"/>
      <c r="C707" s="52"/>
      <c r="D707" s="52"/>
      <c r="E707" s="52"/>
      <c r="F707" s="16"/>
      <c r="N707" s="16"/>
      <c r="O707" s="82"/>
      <c r="P707" s="16"/>
      <c r="Q707" s="16"/>
      <c r="R707" s="82"/>
      <c r="S707" s="82"/>
    </row>
    <row r="708">
      <c r="A708" s="52"/>
      <c r="B708" s="52"/>
      <c r="C708" s="52"/>
      <c r="D708" s="52"/>
      <c r="E708" s="52"/>
      <c r="F708" s="16"/>
      <c r="N708" s="16"/>
      <c r="O708" s="82"/>
      <c r="P708" s="16"/>
      <c r="Q708" s="16"/>
      <c r="R708" s="82"/>
      <c r="S708" s="82"/>
    </row>
    <row r="709">
      <c r="A709" s="52"/>
      <c r="B709" s="52"/>
      <c r="C709" s="52"/>
      <c r="D709" s="52"/>
      <c r="E709" s="52"/>
      <c r="F709" s="16"/>
      <c r="N709" s="16"/>
      <c r="O709" s="82"/>
      <c r="P709" s="16"/>
      <c r="Q709" s="16"/>
      <c r="R709" s="82"/>
      <c r="S709" s="82"/>
    </row>
    <row r="710">
      <c r="A710" s="52"/>
      <c r="B710" s="52"/>
      <c r="C710" s="52"/>
      <c r="D710" s="52"/>
      <c r="E710" s="52"/>
      <c r="F710" s="16"/>
      <c r="N710" s="16"/>
      <c r="O710" s="82"/>
      <c r="P710" s="16"/>
      <c r="Q710" s="16"/>
      <c r="R710" s="82"/>
      <c r="S710" s="82"/>
    </row>
    <row r="711">
      <c r="A711" s="52"/>
      <c r="B711" s="52"/>
      <c r="C711" s="52"/>
      <c r="D711" s="52"/>
      <c r="E711" s="52"/>
      <c r="F711" s="16"/>
      <c r="N711" s="16"/>
      <c r="O711" s="82"/>
      <c r="P711" s="16"/>
      <c r="Q711" s="16"/>
      <c r="R711" s="82"/>
      <c r="S711" s="82"/>
    </row>
    <row r="712">
      <c r="A712" s="52"/>
      <c r="B712" s="52"/>
      <c r="C712" s="52"/>
      <c r="D712" s="52"/>
      <c r="E712" s="52"/>
      <c r="F712" s="16"/>
      <c r="N712" s="16"/>
      <c r="O712" s="82"/>
      <c r="P712" s="16"/>
      <c r="Q712" s="16"/>
      <c r="R712" s="82"/>
      <c r="S712" s="82"/>
    </row>
    <row r="713">
      <c r="A713" s="52"/>
      <c r="B713" s="52"/>
      <c r="C713" s="52"/>
      <c r="D713" s="52"/>
      <c r="E713" s="52"/>
      <c r="F713" s="16"/>
      <c r="N713" s="16"/>
      <c r="O713" s="82"/>
      <c r="P713" s="16"/>
      <c r="Q713" s="16"/>
      <c r="R713" s="82"/>
      <c r="S713" s="82"/>
    </row>
    <row r="714">
      <c r="A714" s="52"/>
      <c r="B714" s="52"/>
      <c r="C714" s="52"/>
      <c r="D714" s="52"/>
      <c r="E714" s="52"/>
      <c r="F714" s="16"/>
      <c r="N714" s="16"/>
      <c r="O714" s="82"/>
      <c r="P714" s="16"/>
      <c r="Q714" s="16"/>
      <c r="R714" s="82"/>
      <c r="S714" s="82"/>
    </row>
    <row r="715">
      <c r="A715" s="52"/>
      <c r="B715" s="52"/>
      <c r="C715" s="52"/>
      <c r="D715" s="52"/>
      <c r="E715" s="52"/>
      <c r="F715" s="16"/>
      <c r="N715" s="16"/>
      <c r="O715" s="82"/>
      <c r="P715" s="16"/>
      <c r="Q715" s="16"/>
      <c r="R715" s="82"/>
      <c r="S715" s="82"/>
    </row>
    <row r="716">
      <c r="A716" s="52"/>
      <c r="B716" s="52"/>
      <c r="C716" s="52"/>
      <c r="D716" s="52"/>
      <c r="E716" s="52"/>
      <c r="F716" s="16"/>
      <c r="N716" s="16"/>
      <c r="O716" s="82"/>
      <c r="P716" s="16"/>
      <c r="Q716" s="16"/>
      <c r="R716" s="82"/>
      <c r="S716" s="82"/>
    </row>
    <row r="717">
      <c r="A717" s="52"/>
      <c r="B717" s="52"/>
      <c r="C717" s="52"/>
      <c r="D717" s="52"/>
      <c r="E717" s="52"/>
      <c r="F717" s="16"/>
      <c r="N717" s="16"/>
      <c r="O717" s="82"/>
      <c r="P717" s="16"/>
      <c r="Q717" s="16"/>
      <c r="R717" s="82"/>
      <c r="S717" s="82"/>
    </row>
    <row r="718">
      <c r="A718" s="52"/>
      <c r="B718" s="52"/>
      <c r="C718" s="52"/>
      <c r="D718" s="52"/>
      <c r="E718" s="52"/>
      <c r="F718" s="16"/>
      <c r="N718" s="16"/>
      <c r="O718" s="82"/>
      <c r="P718" s="16"/>
      <c r="Q718" s="16"/>
      <c r="R718" s="82"/>
      <c r="S718" s="82"/>
    </row>
    <row r="719">
      <c r="A719" s="52"/>
      <c r="B719" s="52"/>
      <c r="C719" s="52"/>
      <c r="D719" s="52"/>
      <c r="E719" s="52"/>
      <c r="F719" s="16"/>
      <c r="N719" s="16"/>
      <c r="O719" s="82"/>
      <c r="P719" s="16"/>
      <c r="Q719" s="16"/>
      <c r="R719" s="82"/>
      <c r="S719" s="82"/>
    </row>
    <row r="720">
      <c r="A720" s="52"/>
      <c r="B720" s="52"/>
      <c r="C720" s="52"/>
      <c r="D720" s="52"/>
      <c r="E720" s="52"/>
      <c r="F720" s="16"/>
      <c r="N720" s="16"/>
      <c r="O720" s="82"/>
      <c r="P720" s="16"/>
      <c r="Q720" s="16"/>
      <c r="R720" s="82"/>
      <c r="S720" s="82"/>
    </row>
    <row r="721">
      <c r="A721" s="52"/>
      <c r="B721" s="52"/>
      <c r="C721" s="52"/>
      <c r="D721" s="52"/>
      <c r="E721" s="52"/>
      <c r="F721" s="16"/>
      <c r="N721" s="16"/>
      <c r="O721" s="82"/>
      <c r="P721" s="16"/>
      <c r="Q721" s="16"/>
      <c r="R721" s="82"/>
      <c r="S721" s="82"/>
    </row>
    <row r="722">
      <c r="A722" s="52"/>
      <c r="B722" s="52"/>
      <c r="C722" s="52"/>
      <c r="D722" s="52"/>
      <c r="E722" s="52"/>
      <c r="F722" s="16"/>
      <c r="N722" s="16"/>
      <c r="O722" s="82"/>
      <c r="P722" s="16"/>
      <c r="Q722" s="16"/>
      <c r="R722" s="82"/>
      <c r="S722" s="82"/>
    </row>
    <row r="723">
      <c r="A723" s="52"/>
      <c r="B723" s="52"/>
      <c r="C723" s="52"/>
      <c r="D723" s="52"/>
      <c r="E723" s="52"/>
      <c r="F723" s="16"/>
      <c r="N723" s="16"/>
      <c r="O723" s="82"/>
      <c r="P723" s="16"/>
      <c r="Q723" s="16"/>
      <c r="R723" s="82"/>
      <c r="S723" s="82"/>
    </row>
    <row r="724">
      <c r="A724" s="52"/>
      <c r="B724" s="52"/>
      <c r="C724" s="52"/>
      <c r="D724" s="52"/>
      <c r="E724" s="52"/>
      <c r="F724" s="16"/>
      <c r="N724" s="16"/>
      <c r="O724" s="82"/>
      <c r="P724" s="16"/>
      <c r="Q724" s="16"/>
      <c r="R724" s="82"/>
      <c r="S724" s="82"/>
    </row>
    <row r="725">
      <c r="A725" s="52"/>
      <c r="B725" s="52"/>
      <c r="C725" s="52"/>
      <c r="D725" s="52"/>
      <c r="E725" s="52"/>
      <c r="F725" s="16"/>
      <c r="N725" s="16"/>
      <c r="O725" s="82"/>
      <c r="P725" s="16"/>
      <c r="Q725" s="16"/>
      <c r="R725" s="82"/>
      <c r="S725" s="82"/>
    </row>
    <row r="726">
      <c r="A726" s="52"/>
      <c r="B726" s="52"/>
      <c r="C726" s="52"/>
      <c r="D726" s="52"/>
      <c r="E726" s="52"/>
      <c r="F726" s="16"/>
      <c r="N726" s="16"/>
      <c r="O726" s="82"/>
      <c r="P726" s="16"/>
      <c r="Q726" s="16"/>
      <c r="R726" s="82"/>
      <c r="S726" s="82"/>
    </row>
    <row r="727">
      <c r="A727" s="52"/>
      <c r="B727" s="52"/>
      <c r="C727" s="52"/>
      <c r="D727" s="52"/>
      <c r="E727" s="52"/>
      <c r="F727" s="16"/>
      <c r="N727" s="16"/>
      <c r="O727" s="82"/>
      <c r="P727" s="16"/>
      <c r="Q727" s="16"/>
      <c r="R727" s="82"/>
      <c r="S727" s="82"/>
    </row>
    <row r="728">
      <c r="A728" s="52"/>
      <c r="B728" s="52"/>
      <c r="C728" s="52"/>
      <c r="D728" s="52"/>
      <c r="E728" s="52"/>
      <c r="F728" s="16"/>
      <c r="N728" s="16"/>
      <c r="O728" s="82"/>
      <c r="P728" s="16"/>
      <c r="Q728" s="16"/>
      <c r="R728" s="82"/>
      <c r="S728" s="82"/>
    </row>
    <row r="729">
      <c r="A729" s="52"/>
      <c r="B729" s="52"/>
      <c r="C729" s="52"/>
      <c r="D729" s="52"/>
      <c r="E729" s="52"/>
      <c r="F729" s="16"/>
      <c r="N729" s="16"/>
      <c r="O729" s="82"/>
      <c r="P729" s="16"/>
      <c r="Q729" s="16"/>
      <c r="R729" s="82"/>
      <c r="S729" s="82"/>
    </row>
    <row r="730">
      <c r="A730" s="52"/>
      <c r="B730" s="52"/>
      <c r="C730" s="52"/>
      <c r="D730" s="52"/>
      <c r="E730" s="52"/>
      <c r="F730" s="16"/>
      <c r="N730" s="16"/>
      <c r="O730" s="82"/>
      <c r="P730" s="16"/>
      <c r="Q730" s="16"/>
      <c r="R730" s="82"/>
      <c r="S730" s="82"/>
    </row>
    <row r="731">
      <c r="A731" s="52"/>
      <c r="B731" s="52"/>
      <c r="C731" s="52"/>
      <c r="D731" s="52"/>
      <c r="E731" s="52"/>
      <c r="F731" s="16"/>
      <c r="N731" s="16"/>
      <c r="O731" s="82"/>
      <c r="P731" s="16"/>
      <c r="Q731" s="16"/>
      <c r="R731" s="82"/>
      <c r="S731" s="82"/>
    </row>
    <row r="732">
      <c r="A732" s="52"/>
      <c r="B732" s="52"/>
      <c r="C732" s="52"/>
      <c r="D732" s="52"/>
      <c r="E732" s="52"/>
      <c r="F732" s="16"/>
      <c r="N732" s="16"/>
      <c r="O732" s="82"/>
      <c r="P732" s="16"/>
      <c r="Q732" s="16"/>
      <c r="R732" s="82"/>
      <c r="S732" s="82"/>
    </row>
    <row r="733">
      <c r="A733" s="52"/>
      <c r="B733" s="52"/>
      <c r="C733" s="52"/>
      <c r="D733" s="52"/>
      <c r="E733" s="52"/>
      <c r="F733" s="16"/>
      <c r="N733" s="16"/>
      <c r="O733" s="82"/>
      <c r="P733" s="16"/>
      <c r="Q733" s="16"/>
      <c r="R733" s="82"/>
      <c r="S733" s="82"/>
    </row>
    <row r="734">
      <c r="A734" s="52"/>
      <c r="B734" s="52"/>
      <c r="C734" s="52"/>
      <c r="D734" s="52"/>
      <c r="E734" s="52"/>
      <c r="F734" s="16"/>
      <c r="N734" s="16"/>
      <c r="O734" s="82"/>
      <c r="P734" s="16"/>
      <c r="Q734" s="16"/>
      <c r="R734" s="82"/>
      <c r="S734" s="82"/>
    </row>
    <row r="735">
      <c r="A735" s="52"/>
      <c r="B735" s="52"/>
      <c r="C735" s="52"/>
      <c r="D735" s="52"/>
      <c r="E735" s="52"/>
      <c r="F735" s="16"/>
      <c r="N735" s="16"/>
      <c r="O735" s="82"/>
      <c r="P735" s="16"/>
      <c r="Q735" s="16"/>
      <c r="R735" s="82"/>
      <c r="S735" s="82"/>
    </row>
    <row r="736">
      <c r="A736" s="52"/>
      <c r="B736" s="52"/>
      <c r="C736" s="52"/>
      <c r="D736" s="52"/>
      <c r="E736" s="52"/>
      <c r="F736" s="16"/>
      <c r="N736" s="16"/>
      <c r="O736" s="82"/>
      <c r="P736" s="16"/>
      <c r="Q736" s="16"/>
      <c r="R736" s="82"/>
      <c r="S736" s="82"/>
    </row>
    <row r="737">
      <c r="A737" s="52"/>
      <c r="B737" s="52"/>
      <c r="C737" s="52"/>
      <c r="D737" s="52"/>
      <c r="E737" s="52"/>
      <c r="F737" s="16"/>
      <c r="N737" s="16"/>
      <c r="O737" s="82"/>
      <c r="P737" s="16"/>
      <c r="Q737" s="16"/>
      <c r="R737" s="82"/>
      <c r="S737" s="82"/>
    </row>
    <row r="738">
      <c r="A738" s="52"/>
      <c r="B738" s="52"/>
      <c r="C738" s="52"/>
      <c r="D738" s="52"/>
      <c r="E738" s="52"/>
      <c r="F738" s="16"/>
      <c r="N738" s="16"/>
      <c r="O738" s="82"/>
      <c r="P738" s="16"/>
      <c r="Q738" s="16"/>
      <c r="R738" s="82"/>
      <c r="S738" s="82"/>
    </row>
    <row r="739">
      <c r="A739" s="52"/>
      <c r="B739" s="52"/>
      <c r="C739" s="52"/>
      <c r="D739" s="52"/>
      <c r="E739" s="52"/>
      <c r="F739" s="16"/>
      <c r="N739" s="16"/>
      <c r="O739" s="82"/>
      <c r="P739" s="16"/>
      <c r="Q739" s="16"/>
      <c r="R739" s="82"/>
      <c r="S739" s="82"/>
    </row>
    <row r="740">
      <c r="A740" s="52"/>
      <c r="B740" s="52"/>
      <c r="C740" s="52"/>
      <c r="D740" s="52"/>
      <c r="E740" s="52"/>
      <c r="F740" s="16"/>
      <c r="N740" s="16"/>
      <c r="O740" s="82"/>
      <c r="P740" s="16"/>
      <c r="Q740" s="16"/>
      <c r="R740" s="82"/>
      <c r="S740" s="82"/>
    </row>
    <row r="741">
      <c r="A741" s="52"/>
      <c r="B741" s="52"/>
      <c r="C741" s="52"/>
      <c r="D741" s="52"/>
      <c r="E741" s="52"/>
      <c r="F741" s="16"/>
      <c r="N741" s="16"/>
      <c r="O741" s="82"/>
      <c r="P741" s="16"/>
      <c r="Q741" s="16"/>
      <c r="R741" s="82"/>
      <c r="S741" s="82"/>
    </row>
    <row r="742">
      <c r="A742" s="52"/>
      <c r="B742" s="52"/>
      <c r="C742" s="52"/>
      <c r="D742" s="52"/>
      <c r="E742" s="52"/>
      <c r="F742" s="16"/>
      <c r="N742" s="16"/>
      <c r="O742" s="82"/>
      <c r="P742" s="16"/>
      <c r="Q742" s="16"/>
      <c r="R742" s="82"/>
      <c r="S742" s="82"/>
    </row>
    <row r="743">
      <c r="A743" s="52"/>
      <c r="B743" s="52"/>
      <c r="C743" s="52"/>
      <c r="D743" s="52"/>
      <c r="E743" s="52"/>
      <c r="F743" s="16"/>
      <c r="N743" s="16"/>
      <c r="O743" s="82"/>
      <c r="P743" s="16"/>
      <c r="Q743" s="16"/>
      <c r="R743" s="82"/>
      <c r="S743" s="82"/>
    </row>
    <row r="744">
      <c r="A744" s="52"/>
      <c r="B744" s="52"/>
      <c r="C744" s="52"/>
      <c r="D744" s="52"/>
      <c r="E744" s="52"/>
      <c r="F744" s="16"/>
      <c r="N744" s="16"/>
      <c r="O744" s="82"/>
      <c r="P744" s="16"/>
      <c r="Q744" s="16"/>
      <c r="R744" s="82"/>
      <c r="S744" s="82"/>
    </row>
    <row r="745">
      <c r="A745" s="52"/>
      <c r="B745" s="52"/>
      <c r="C745" s="52"/>
      <c r="D745" s="52"/>
      <c r="E745" s="52"/>
      <c r="F745" s="16"/>
      <c r="N745" s="16"/>
      <c r="O745" s="82"/>
      <c r="P745" s="16"/>
      <c r="Q745" s="16"/>
      <c r="R745" s="82"/>
      <c r="S745" s="82"/>
    </row>
    <row r="746">
      <c r="A746" s="52"/>
      <c r="B746" s="52"/>
      <c r="C746" s="52"/>
      <c r="D746" s="52"/>
      <c r="E746" s="52"/>
      <c r="F746" s="16"/>
      <c r="N746" s="16"/>
      <c r="O746" s="82"/>
      <c r="P746" s="16"/>
      <c r="Q746" s="16"/>
      <c r="R746" s="82"/>
      <c r="S746" s="82"/>
    </row>
    <row r="747">
      <c r="A747" s="52"/>
      <c r="B747" s="52"/>
      <c r="C747" s="52"/>
      <c r="D747" s="52"/>
      <c r="E747" s="52"/>
      <c r="F747" s="16"/>
      <c r="N747" s="16"/>
      <c r="O747" s="82"/>
      <c r="P747" s="16"/>
      <c r="Q747" s="16"/>
      <c r="R747" s="82"/>
      <c r="S747" s="82"/>
    </row>
    <row r="748">
      <c r="A748" s="52"/>
      <c r="B748" s="52"/>
      <c r="C748" s="52"/>
      <c r="D748" s="52"/>
      <c r="E748" s="52"/>
      <c r="F748" s="16"/>
      <c r="N748" s="16"/>
      <c r="O748" s="82"/>
      <c r="P748" s="16"/>
      <c r="Q748" s="16"/>
      <c r="R748" s="82"/>
      <c r="S748" s="82"/>
    </row>
    <row r="749">
      <c r="A749" s="52"/>
      <c r="B749" s="52"/>
      <c r="C749" s="52"/>
      <c r="D749" s="52"/>
      <c r="E749" s="52"/>
      <c r="F749" s="16"/>
      <c r="N749" s="16"/>
      <c r="O749" s="82"/>
      <c r="P749" s="16"/>
      <c r="Q749" s="16"/>
      <c r="R749" s="82"/>
      <c r="S749" s="82"/>
    </row>
    <row r="750">
      <c r="A750" s="52"/>
      <c r="B750" s="52"/>
      <c r="C750" s="52"/>
      <c r="D750" s="52"/>
      <c r="E750" s="52"/>
      <c r="F750" s="16"/>
      <c r="N750" s="16"/>
      <c r="O750" s="82"/>
      <c r="P750" s="16"/>
      <c r="Q750" s="16"/>
      <c r="R750" s="82"/>
      <c r="S750" s="82"/>
    </row>
    <row r="751">
      <c r="A751" s="52"/>
      <c r="B751" s="52"/>
      <c r="C751" s="52"/>
      <c r="D751" s="52"/>
      <c r="E751" s="52"/>
      <c r="F751" s="16"/>
      <c r="N751" s="16"/>
      <c r="O751" s="82"/>
      <c r="P751" s="16"/>
      <c r="Q751" s="16"/>
      <c r="R751" s="82"/>
      <c r="S751" s="82"/>
    </row>
    <row r="752">
      <c r="A752" s="52"/>
      <c r="B752" s="52"/>
      <c r="C752" s="52"/>
      <c r="D752" s="52"/>
      <c r="E752" s="52"/>
      <c r="F752" s="16"/>
      <c r="N752" s="16"/>
      <c r="O752" s="82"/>
      <c r="P752" s="16"/>
      <c r="Q752" s="16"/>
      <c r="R752" s="82"/>
      <c r="S752" s="82"/>
    </row>
    <row r="753">
      <c r="A753" s="52"/>
      <c r="B753" s="52"/>
      <c r="C753" s="52"/>
      <c r="D753" s="52"/>
      <c r="E753" s="52"/>
      <c r="F753" s="16"/>
      <c r="N753" s="16"/>
      <c r="O753" s="82"/>
      <c r="P753" s="16"/>
      <c r="Q753" s="16"/>
      <c r="R753" s="82"/>
      <c r="S753" s="82"/>
    </row>
    <row r="754">
      <c r="A754" s="52"/>
      <c r="B754" s="52"/>
      <c r="C754" s="52"/>
      <c r="D754" s="52"/>
      <c r="E754" s="52"/>
      <c r="F754" s="16"/>
      <c r="N754" s="16"/>
      <c r="O754" s="82"/>
      <c r="P754" s="16"/>
      <c r="Q754" s="16"/>
      <c r="R754" s="82"/>
      <c r="S754" s="82"/>
    </row>
    <row r="755">
      <c r="A755" s="52"/>
      <c r="B755" s="52"/>
      <c r="C755" s="52"/>
      <c r="D755" s="52"/>
      <c r="E755" s="52"/>
      <c r="F755" s="16"/>
      <c r="N755" s="16"/>
      <c r="O755" s="82"/>
      <c r="P755" s="16"/>
      <c r="Q755" s="16"/>
      <c r="R755" s="82"/>
      <c r="S755" s="82"/>
    </row>
    <row r="756">
      <c r="A756" s="52"/>
      <c r="B756" s="52"/>
      <c r="C756" s="52"/>
      <c r="D756" s="52"/>
      <c r="E756" s="52"/>
      <c r="F756" s="16"/>
      <c r="N756" s="16"/>
      <c r="O756" s="82"/>
      <c r="P756" s="16"/>
      <c r="Q756" s="16"/>
      <c r="R756" s="82"/>
      <c r="S756" s="82"/>
    </row>
    <row r="757">
      <c r="A757" s="52"/>
      <c r="B757" s="52"/>
      <c r="C757" s="52"/>
      <c r="D757" s="52"/>
      <c r="E757" s="52"/>
      <c r="F757" s="16"/>
      <c r="N757" s="16"/>
      <c r="O757" s="82"/>
      <c r="P757" s="16"/>
      <c r="Q757" s="16"/>
      <c r="R757" s="82"/>
      <c r="S757" s="82"/>
    </row>
    <row r="758">
      <c r="A758" s="52"/>
      <c r="B758" s="52"/>
      <c r="C758" s="52"/>
      <c r="D758" s="52"/>
      <c r="E758" s="52"/>
      <c r="F758" s="16"/>
      <c r="N758" s="16"/>
      <c r="O758" s="82"/>
      <c r="P758" s="16"/>
      <c r="Q758" s="16"/>
      <c r="R758" s="82"/>
      <c r="S758" s="82"/>
    </row>
    <row r="759">
      <c r="A759" s="52"/>
      <c r="B759" s="52"/>
      <c r="C759" s="52"/>
      <c r="D759" s="52"/>
      <c r="E759" s="52"/>
      <c r="F759" s="16"/>
      <c r="N759" s="16"/>
      <c r="O759" s="82"/>
      <c r="P759" s="16"/>
      <c r="Q759" s="16"/>
      <c r="R759" s="82"/>
      <c r="S759" s="82"/>
    </row>
    <row r="760">
      <c r="A760" s="52"/>
      <c r="B760" s="52"/>
      <c r="C760" s="52"/>
      <c r="D760" s="52"/>
      <c r="E760" s="52"/>
      <c r="F760" s="16"/>
      <c r="N760" s="16"/>
      <c r="O760" s="82"/>
      <c r="P760" s="16"/>
      <c r="Q760" s="16"/>
      <c r="R760" s="82"/>
      <c r="S760" s="82"/>
    </row>
    <row r="761">
      <c r="A761" s="52"/>
      <c r="B761" s="52"/>
      <c r="C761" s="52"/>
      <c r="D761" s="52"/>
      <c r="E761" s="52"/>
      <c r="F761" s="16"/>
      <c r="N761" s="16"/>
      <c r="O761" s="82"/>
      <c r="P761" s="16"/>
      <c r="Q761" s="16"/>
      <c r="R761" s="82"/>
      <c r="S761" s="82"/>
    </row>
    <row r="762">
      <c r="A762" s="52"/>
      <c r="B762" s="52"/>
      <c r="C762" s="52"/>
      <c r="D762" s="52"/>
      <c r="E762" s="52"/>
      <c r="F762" s="16"/>
      <c r="N762" s="16"/>
      <c r="O762" s="82"/>
      <c r="P762" s="16"/>
      <c r="Q762" s="16"/>
      <c r="R762" s="82"/>
      <c r="S762" s="82"/>
    </row>
    <row r="763">
      <c r="A763" s="52"/>
      <c r="B763" s="52"/>
      <c r="C763" s="52"/>
      <c r="D763" s="52"/>
      <c r="E763" s="52"/>
      <c r="F763" s="16"/>
      <c r="N763" s="16"/>
      <c r="O763" s="82"/>
      <c r="P763" s="16"/>
      <c r="Q763" s="16"/>
      <c r="R763" s="82"/>
      <c r="S763" s="82"/>
    </row>
    <row r="764">
      <c r="A764" s="52"/>
      <c r="B764" s="52"/>
      <c r="C764" s="52"/>
      <c r="D764" s="52"/>
      <c r="E764" s="52"/>
      <c r="F764" s="16"/>
      <c r="N764" s="16"/>
      <c r="O764" s="82"/>
      <c r="P764" s="16"/>
      <c r="Q764" s="16"/>
      <c r="R764" s="82"/>
      <c r="S764" s="82"/>
    </row>
    <row r="765">
      <c r="A765" s="52"/>
      <c r="B765" s="52"/>
      <c r="C765" s="52"/>
      <c r="D765" s="52"/>
      <c r="E765" s="52"/>
      <c r="F765" s="16"/>
      <c r="N765" s="16"/>
      <c r="O765" s="82"/>
      <c r="P765" s="16"/>
      <c r="Q765" s="16"/>
      <c r="R765" s="82"/>
      <c r="S765" s="82"/>
    </row>
    <row r="766">
      <c r="A766" s="52"/>
      <c r="B766" s="52"/>
      <c r="C766" s="52"/>
      <c r="D766" s="52"/>
      <c r="E766" s="52"/>
      <c r="F766" s="16"/>
      <c r="N766" s="16"/>
      <c r="O766" s="82"/>
      <c r="P766" s="16"/>
      <c r="Q766" s="16"/>
      <c r="R766" s="82"/>
      <c r="S766" s="82"/>
    </row>
    <row r="767">
      <c r="A767" s="52"/>
      <c r="B767" s="52"/>
      <c r="C767" s="52"/>
      <c r="D767" s="52"/>
      <c r="E767" s="52"/>
      <c r="F767" s="16"/>
      <c r="N767" s="16"/>
      <c r="O767" s="82"/>
      <c r="P767" s="16"/>
      <c r="Q767" s="16"/>
      <c r="R767" s="82"/>
      <c r="S767" s="82"/>
    </row>
    <row r="768">
      <c r="A768" s="52"/>
      <c r="B768" s="52"/>
      <c r="C768" s="52"/>
      <c r="D768" s="52"/>
      <c r="E768" s="52"/>
      <c r="F768" s="16"/>
      <c r="N768" s="16"/>
      <c r="O768" s="82"/>
      <c r="P768" s="16"/>
      <c r="Q768" s="16"/>
      <c r="R768" s="82"/>
      <c r="S768" s="82"/>
    </row>
    <row r="769">
      <c r="A769" s="52"/>
      <c r="B769" s="52"/>
      <c r="C769" s="52"/>
      <c r="D769" s="52"/>
      <c r="E769" s="52"/>
      <c r="F769" s="16"/>
      <c r="N769" s="16"/>
      <c r="O769" s="82"/>
      <c r="P769" s="16"/>
      <c r="Q769" s="16"/>
      <c r="R769" s="82"/>
      <c r="S769" s="82"/>
    </row>
    <row r="770">
      <c r="A770" s="52"/>
      <c r="B770" s="52"/>
      <c r="C770" s="52"/>
      <c r="D770" s="52"/>
      <c r="E770" s="52"/>
      <c r="F770" s="16"/>
      <c r="N770" s="16"/>
      <c r="O770" s="82"/>
      <c r="P770" s="16"/>
      <c r="Q770" s="16"/>
      <c r="R770" s="82"/>
      <c r="S770" s="82"/>
    </row>
    <row r="771">
      <c r="A771" s="52"/>
      <c r="B771" s="52"/>
      <c r="C771" s="52"/>
      <c r="D771" s="52"/>
      <c r="E771" s="52"/>
      <c r="F771" s="16"/>
      <c r="N771" s="16"/>
      <c r="O771" s="82"/>
      <c r="P771" s="16"/>
      <c r="Q771" s="16"/>
      <c r="R771" s="82"/>
      <c r="S771" s="82"/>
    </row>
    <row r="772">
      <c r="A772" s="52"/>
      <c r="B772" s="52"/>
      <c r="C772" s="52"/>
      <c r="D772" s="52"/>
      <c r="E772" s="52"/>
      <c r="F772" s="16"/>
      <c r="N772" s="16"/>
      <c r="O772" s="82"/>
      <c r="P772" s="16"/>
      <c r="Q772" s="16"/>
      <c r="R772" s="82"/>
      <c r="S772" s="82"/>
    </row>
    <row r="773">
      <c r="A773" s="52"/>
      <c r="B773" s="52"/>
      <c r="C773" s="52"/>
      <c r="D773" s="52"/>
      <c r="E773" s="52"/>
      <c r="F773" s="16"/>
      <c r="N773" s="16"/>
      <c r="O773" s="82"/>
      <c r="P773" s="16"/>
      <c r="Q773" s="16"/>
      <c r="R773" s="82"/>
      <c r="S773" s="82"/>
    </row>
    <row r="774">
      <c r="A774" s="52"/>
      <c r="B774" s="52"/>
      <c r="C774" s="52"/>
      <c r="D774" s="52"/>
      <c r="E774" s="52"/>
      <c r="F774" s="16"/>
      <c r="N774" s="16"/>
      <c r="O774" s="82"/>
      <c r="P774" s="16"/>
      <c r="Q774" s="16"/>
      <c r="R774" s="82"/>
      <c r="S774" s="82"/>
    </row>
    <row r="775">
      <c r="A775" s="52"/>
      <c r="B775" s="52"/>
      <c r="C775" s="52"/>
      <c r="D775" s="52"/>
      <c r="E775" s="52"/>
      <c r="F775" s="16"/>
      <c r="N775" s="16"/>
      <c r="O775" s="82"/>
      <c r="P775" s="16"/>
      <c r="Q775" s="16"/>
      <c r="R775" s="82"/>
      <c r="S775" s="82"/>
    </row>
    <row r="776">
      <c r="A776" s="52"/>
      <c r="B776" s="52"/>
      <c r="C776" s="52"/>
      <c r="D776" s="52"/>
      <c r="E776" s="52"/>
      <c r="F776" s="16"/>
      <c r="N776" s="16"/>
      <c r="O776" s="82"/>
      <c r="P776" s="16"/>
      <c r="Q776" s="16"/>
      <c r="R776" s="82"/>
      <c r="S776" s="82"/>
    </row>
    <row r="777">
      <c r="A777" s="52"/>
      <c r="B777" s="52"/>
      <c r="C777" s="52"/>
      <c r="D777" s="52"/>
      <c r="E777" s="52"/>
      <c r="F777" s="16"/>
      <c r="N777" s="16"/>
      <c r="O777" s="82"/>
      <c r="P777" s="16"/>
      <c r="Q777" s="16"/>
      <c r="R777" s="82"/>
      <c r="S777" s="82"/>
    </row>
    <row r="778">
      <c r="A778" s="52"/>
      <c r="B778" s="52"/>
      <c r="C778" s="52"/>
      <c r="D778" s="52"/>
      <c r="E778" s="52"/>
      <c r="F778" s="16"/>
      <c r="N778" s="16"/>
      <c r="O778" s="82"/>
      <c r="P778" s="16"/>
      <c r="Q778" s="16"/>
      <c r="R778" s="82"/>
      <c r="S778" s="82"/>
    </row>
    <row r="779">
      <c r="A779" s="52"/>
      <c r="B779" s="52"/>
      <c r="C779" s="52"/>
      <c r="D779" s="52"/>
      <c r="E779" s="52"/>
      <c r="F779" s="16"/>
      <c r="N779" s="16"/>
      <c r="O779" s="82"/>
      <c r="P779" s="16"/>
      <c r="Q779" s="16"/>
      <c r="R779" s="82"/>
      <c r="S779" s="82"/>
    </row>
    <row r="780">
      <c r="A780" s="52"/>
      <c r="B780" s="52"/>
      <c r="C780" s="52"/>
      <c r="D780" s="52"/>
      <c r="E780" s="52"/>
      <c r="F780" s="16"/>
      <c r="N780" s="16"/>
      <c r="O780" s="82"/>
      <c r="P780" s="16"/>
      <c r="Q780" s="16"/>
      <c r="R780" s="82"/>
      <c r="S780" s="82"/>
    </row>
    <row r="781">
      <c r="A781" s="52"/>
      <c r="B781" s="52"/>
      <c r="C781" s="52"/>
      <c r="D781" s="52"/>
      <c r="E781" s="52"/>
      <c r="F781" s="16"/>
      <c r="N781" s="16"/>
      <c r="O781" s="82"/>
      <c r="P781" s="16"/>
      <c r="Q781" s="16"/>
      <c r="R781" s="82"/>
      <c r="S781" s="82"/>
    </row>
    <row r="782">
      <c r="A782" s="52"/>
      <c r="B782" s="52"/>
      <c r="C782" s="52"/>
      <c r="D782" s="52"/>
      <c r="E782" s="52"/>
      <c r="F782" s="16"/>
      <c r="N782" s="16"/>
      <c r="O782" s="82"/>
      <c r="P782" s="16"/>
      <c r="Q782" s="16"/>
      <c r="R782" s="82"/>
      <c r="S782" s="82"/>
    </row>
    <row r="783">
      <c r="A783" s="52"/>
      <c r="B783" s="52"/>
      <c r="C783" s="52"/>
      <c r="D783" s="52"/>
      <c r="E783" s="52"/>
      <c r="F783" s="16"/>
      <c r="N783" s="16"/>
      <c r="O783" s="82"/>
      <c r="P783" s="16"/>
      <c r="Q783" s="16"/>
      <c r="R783" s="82"/>
      <c r="S783" s="82"/>
    </row>
    <row r="784">
      <c r="A784" s="52"/>
      <c r="B784" s="52"/>
      <c r="C784" s="52"/>
      <c r="D784" s="52"/>
      <c r="E784" s="52"/>
      <c r="F784" s="16"/>
      <c r="N784" s="16"/>
      <c r="O784" s="82"/>
      <c r="P784" s="16"/>
      <c r="Q784" s="16"/>
      <c r="R784" s="82"/>
      <c r="S784" s="82"/>
    </row>
    <row r="785">
      <c r="A785" s="52"/>
      <c r="B785" s="52"/>
      <c r="C785" s="52"/>
      <c r="D785" s="52"/>
      <c r="E785" s="52"/>
      <c r="F785" s="16"/>
      <c r="N785" s="16"/>
      <c r="O785" s="82"/>
      <c r="P785" s="16"/>
      <c r="Q785" s="16"/>
      <c r="R785" s="82"/>
      <c r="S785" s="82"/>
    </row>
    <row r="786">
      <c r="A786" s="52"/>
      <c r="B786" s="52"/>
      <c r="C786" s="52"/>
      <c r="D786" s="52"/>
      <c r="E786" s="52"/>
      <c r="F786" s="16"/>
      <c r="N786" s="16"/>
      <c r="O786" s="82"/>
      <c r="P786" s="16"/>
      <c r="Q786" s="16"/>
      <c r="R786" s="82"/>
      <c r="S786" s="82"/>
    </row>
    <row r="787">
      <c r="A787" s="52"/>
      <c r="B787" s="52"/>
      <c r="C787" s="52"/>
      <c r="D787" s="52"/>
      <c r="E787" s="52"/>
      <c r="F787" s="16"/>
      <c r="N787" s="16"/>
      <c r="O787" s="82"/>
      <c r="P787" s="16"/>
      <c r="Q787" s="16"/>
      <c r="R787" s="82"/>
      <c r="S787" s="82"/>
    </row>
    <row r="788">
      <c r="A788" s="52"/>
      <c r="B788" s="52"/>
      <c r="C788" s="52"/>
      <c r="D788" s="52"/>
      <c r="E788" s="52"/>
      <c r="F788" s="16"/>
      <c r="N788" s="16"/>
      <c r="O788" s="82"/>
      <c r="P788" s="16"/>
      <c r="Q788" s="16"/>
      <c r="R788" s="82"/>
      <c r="S788" s="82"/>
    </row>
    <row r="789">
      <c r="A789" s="52"/>
      <c r="B789" s="52"/>
      <c r="C789" s="52"/>
      <c r="D789" s="52"/>
      <c r="E789" s="52"/>
      <c r="F789" s="16"/>
      <c r="N789" s="16"/>
      <c r="O789" s="82"/>
      <c r="P789" s="16"/>
      <c r="Q789" s="16"/>
      <c r="R789" s="82"/>
      <c r="S789" s="82"/>
    </row>
    <row r="790">
      <c r="A790" s="52"/>
      <c r="B790" s="52"/>
      <c r="C790" s="52"/>
      <c r="D790" s="52"/>
      <c r="E790" s="52"/>
      <c r="F790" s="16"/>
      <c r="N790" s="16"/>
      <c r="O790" s="82"/>
      <c r="P790" s="16"/>
      <c r="Q790" s="16"/>
      <c r="R790" s="82"/>
      <c r="S790" s="82"/>
    </row>
    <row r="791">
      <c r="A791" s="52"/>
      <c r="B791" s="52"/>
      <c r="C791" s="52"/>
      <c r="D791" s="52"/>
      <c r="E791" s="52"/>
      <c r="F791" s="16"/>
      <c r="N791" s="16"/>
      <c r="O791" s="82"/>
      <c r="P791" s="16"/>
      <c r="Q791" s="16"/>
      <c r="R791" s="82"/>
      <c r="S791" s="82"/>
    </row>
    <row r="792">
      <c r="A792" s="52"/>
      <c r="B792" s="52"/>
      <c r="C792" s="52"/>
      <c r="D792" s="52"/>
      <c r="E792" s="52"/>
      <c r="F792" s="16"/>
      <c r="N792" s="16"/>
      <c r="O792" s="82"/>
      <c r="P792" s="16"/>
      <c r="Q792" s="16"/>
      <c r="R792" s="82"/>
      <c r="S792" s="82"/>
    </row>
    <row r="793">
      <c r="A793" s="52"/>
      <c r="B793" s="52"/>
      <c r="C793" s="52"/>
      <c r="D793" s="52"/>
      <c r="E793" s="52"/>
      <c r="F793" s="16"/>
      <c r="N793" s="16"/>
      <c r="O793" s="82"/>
      <c r="P793" s="16"/>
      <c r="Q793" s="16"/>
      <c r="R793" s="82"/>
      <c r="S793" s="82"/>
    </row>
    <row r="794">
      <c r="A794" s="52"/>
      <c r="B794" s="52"/>
      <c r="C794" s="52"/>
      <c r="D794" s="52"/>
      <c r="E794" s="52"/>
      <c r="F794" s="16"/>
      <c r="N794" s="16"/>
      <c r="O794" s="82"/>
      <c r="P794" s="16"/>
      <c r="Q794" s="16"/>
      <c r="R794" s="82"/>
      <c r="S794" s="82"/>
    </row>
    <row r="795">
      <c r="A795" s="52"/>
      <c r="B795" s="52"/>
      <c r="C795" s="52"/>
      <c r="D795" s="52"/>
      <c r="E795" s="52"/>
      <c r="F795" s="16"/>
      <c r="N795" s="16"/>
      <c r="O795" s="82"/>
      <c r="P795" s="16"/>
      <c r="Q795" s="16"/>
      <c r="R795" s="82"/>
      <c r="S795" s="82"/>
    </row>
    <row r="796">
      <c r="A796" s="52"/>
      <c r="B796" s="52"/>
      <c r="C796" s="52"/>
      <c r="D796" s="52"/>
      <c r="E796" s="52"/>
      <c r="F796" s="16"/>
      <c r="N796" s="16"/>
      <c r="O796" s="82"/>
      <c r="P796" s="16"/>
      <c r="Q796" s="16"/>
      <c r="R796" s="82"/>
      <c r="S796" s="82"/>
    </row>
    <row r="797">
      <c r="A797" s="52"/>
      <c r="B797" s="52"/>
      <c r="C797" s="52"/>
      <c r="D797" s="52"/>
      <c r="E797" s="52"/>
      <c r="F797" s="16"/>
      <c r="N797" s="16"/>
      <c r="O797" s="82"/>
      <c r="P797" s="16"/>
      <c r="Q797" s="16"/>
      <c r="R797" s="82"/>
      <c r="S797" s="82"/>
    </row>
    <row r="798">
      <c r="A798" s="52"/>
      <c r="B798" s="52"/>
      <c r="C798" s="52"/>
      <c r="D798" s="52"/>
      <c r="E798" s="52"/>
      <c r="F798" s="16"/>
      <c r="N798" s="16"/>
      <c r="O798" s="82"/>
      <c r="P798" s="16"/>
      <c r="Q798" s="16"/>
      <c r="R798" s="82"/>
      <c r="S798" s="82"/>
    </row>
    <row r="799">
      <c r="A799" s="52"/>
      <c r="B799" s="52"/>
      <c r="C799" s="52"/>
      <c r="D799" s="52"/>
      <c r="E799" s="52"/>
      <c r="F799" s="16"/>
      <c r="N799" s="16"/>
      <c r="O799" s="82"/>
      <c r="P799" s="16"/>
      <c r="Q799" s="16"/>
      <c r="R799" s="82"/>
      <c r="S799" s="82"/>
    </row>
    <row r="800">
      <c r="A800" s="52"/>
      <c r="B800" s="52"/>
      <c r="C800" s="52"/>
      <c r="D800" s="52"/>
      <c r="E800" s="52"/>
      <c r="F800" s="16"/>
      <c r="N800" s="16"/>
      <c r="O800" s="82"/>
      <c r="P800" s="16"/>
      <c r="Q800" s="16"/>
      <c r="R800" s="82"/>
      <c r="S800" s="82"/>
    </row>
    <row r="801">
      <c r="A801" s="52"/>
      <c r="B801" s="52"/>
      <c r="C801" s="52"/>
      <c r="D801" s="52"/>
      <c r="E801" s="52"/>
      <c r="F801" s="16"/>
      <c r="N801" s="16"/>
      <c r="O801" s="82"/>
      <c r="P801" s="16"/>
      <c r="Q801" s="16"/>
      <c r="R801" s="82"/>
      <c r="S801" s="82"/>
    </row>
    <row r="802">
      <c r="A802" s="52"/>
      <c r="B802" s="52"/>
      <c r="C802" s="52"/>
      <c r="D802" s="52"/>
      <c r="E802" s="52"/>
      <c r="F802" s="16"/>
      <c r="N802" s="16"/>
      <c r="O802" s="82"/>
      <c r="P802" s="16"/>
      <c r="Q802" s="16"/>
      <c r="R802" s="82"/>
      <c r="S802" s="82"/>
    </row>
    <row r="803">
      <c r="A803" s="52"/>
      <c r="B803" s="52"/>
      <c r="C803" s="52"/>
      <c r="D803" s="52"/>
      <c r="E803" s="52"/>
      <c r="F803" s="16"/>
      <c r="N803" s="16"/>
      <c r="O803" s="82"/>
      <c r="P803" s="16"/>
      <c r="Q803" s="16"/>
      <c r="R803" s="82"/>
      <c r="S803" s="82"/>
    </row>
    <row r="804">
      <c r="A804" s="52"/>
      <c r="B804" s="52"/>
      <c r="C804" s="52"/>
      <c r="D804" s="52"/>
      <c r="E804" s="52"/>
      <c r="F804" s="16"/>
      <c r="N804" s="16"/>
      <c r="O804" s="82"/>
      <c r="P804" s="16"/>
      <c r="Q804" s="16"/>
      <c r="R804" s="82"/>
      <c r="S804" s="82"/>
    </row>
    <row r="805">
      <c r="A805" s="52"/>
      <c r="B805" s="52"/>
      <c r="C805" s="52"/>
      <c r="D805" s="52"/>
      <c r="E805" s="52"/>
      <c r="F805" s="16"/>
      <c r="N805" s="16"/>
      <c r="O805" s="82"/>
      <c r="P805" s="16"/>
      <c r="Q805" s="16"/>
      <c r="R805" s="82"/>
      <c r="S805" s="82"/>
    </row>
    <row r="806">
      <c r="A806" s="52"/>
      <c r="B806" s="52"/>
      <c r="C806" s="52"/>
      <c r="D806" s="52"/>
      <c r="E806" s="52"/>
      <c r="F806" s="16"/>
      <c r="N806" s="16"/>
      <c r="O806" s="82"/>
      <c r="P806" s="16"/>
      <c r="Q806" s="16"/>
      <c r="R806" s="82"/>
      <c r="S806" s="82"/>
    </row>
    <row r="807">
      <c r="A807" s="52"/>
      <c r="B807" s="52"/>
      <c r="C807" s="52"/>
      <c r="D807" s="52"/>
      <c r="E807" s="52"/>
      <c r="F807" s="16"/>
      <c r="N807" s="16"/>
      <c r="O807" s="82"/>
      <c r="P807" s="16"/>
      <c r="Q807" s="16"/>
      <c r="R807" s="82"/>
      <c r="S807" s="82"/>
    </row>
    <row r="808">
      <c r="A808" s="52"/>
      <c r="B808" s="52"/>
      <c r="C808" s="52"/>
      <c r="D808" s="52"/>
      <c r="E808" s="52"/>
      <c r="F808" s="16"/>
      <c r="N808" s="16"/>
      <c r="O808" s="82"/>
      <c r="P808" s="16"/>
      <c r="Q808" s="16"/>
      <c r="R808" s="82"/>
      <c r="S808" s="82"/>
    </row>
    <row r="809">
      <c r="A809" s="52"/>
      <c r="B809" s="52"/>
      <c r="C809" s="52"/>
      <c r="D809" s="52"/>
      <c r="E809" s="52"/>
      <c r="F809" s="16"/>
      <c r="N809" s="16"/>
      <c r="O809" s="82"/>
      <c r="P809" s="16"/>
      <c r="Q809" s="16"/>
      <c r="R809" s="82"/>
      <c r="S809" s="82"/>
    </row>
    <row r="810">
      <c r="A810" s="52"/>
      <c r="B810" s="52"/>
      <c r="C810" s="52"/>
      <c r="D810" s="52"/>
      <c r="E810" s="52"/>
      <c r="F810" s="16"/>
      <c r="N810" s="16"/>
      <c r="O810" s="82"/>
      <c r="P810" s="16"/>
      <c r="Q810" s="16"/>
      <c r="R810" s="82"/>
      <c r="S810" s="82"/>
    </row>
    <row r="811">
      <c r="A811" s="52"/>
      <c r="B811" s="52"/>
      <c r="C811" s="52"/>
      <c r="D811" s="52"/>
      <c r="E811" s="52"/>
      <c r="F811" s="16"/>
      <c r="N811" s="16"/>
      <c r="O811" s="82"/>
      <c r="P811" s="16"/>
      <c r="Q811" s="16"/>
      <c r="R811" s="82"/>
      <c r="S811" s="82"/>
    </row>
    <row r="812">
      <c r="A812" s="52"/>
      <c r="B812" s="52"/>
      <c r="C812" s="52"/>
      <c r="D812" s="52"/>
      <c r="E812" s="52"/>
      <c r="F812" s="16"/>
      <c r="N812" s="16"/>
      <c r="O812" s="82"/>
      <c r="P812" s="16"/>
      <c r="Q812" s="16"/>
      <c r="R812" s="82"/>
      <c r="S812" s="82"/>
    </row>
    <row r="813">
      <c r="A813" s="52"/>
      <c r="B813" s="52"/>
      <c r="C813" s="52"/>
      <c r="D813" s="52"/>
      <c r="E813" s="52"/>
      <c r="F813" s="16"/>
      <c r="N813" s="16"/>
      <c r="O813" s="82"/>
      <c r="P813" s="16"/>
      <c r="Q813" s="16"/>
      <c r="R813" s="82"/>
      <c r="S813" s="82"/>
    </row>
    <row r="814">
      <c r="A814" s="52"/>
      <c r="B814" s="52"/>
      <c r="C814" s="52"/>
      <c r="D814" s="52"/>
      <c r="E814" s="52"/>
      <c r="F814" s="16"/>
      <c r="N814" s="16"/>
      <c r="O814" s="82"/>
      <c r="P814" s="16"/>
      <c r="Q814" s="16"/>
      <c r="R814" s="82"/>
      <c r="S814" s="82"/>
    </row>
    <row r="815">
      <c r="A815" s="52"/>
      <c r="B815" s="52"/>
      <c r="C815" s="52"/>
      <c r="D815" s="52"/>
      <c r="E815" s="52"/>
      <c r="F815" s="16"/>
      <c r="N815" s="16"/>
      <c r="O815" s="82"/>
      <c r="P815" s="16"/>
      <c r="Q815" s="16"/>
      <c r="R815" s="82"/>
      <c r="S815" s="82"/>
    </row>
    <row r="816">
      <c r="A816" s="52"/>
      <c r="B816" s="52"/>
      <c r="C816" s="52"/>
      <c r="D816" s="52"/>
      <c r="E816" s="52"/>
      <c r="F816" s="16"/>
      <c r="N816" s="16"/>
      <c r="O816" s="82"/>
      <c r="P816" s="16"/>
      <c r="Q816" s="16"/>
      <c r="R816" s="82"/>
      <c r="S816" s="82"/>
    </row>
    <row r="817">
      <c r="A817" s="52"/>
      <c r="B817" s="52"/>
      <c r="C817" s="52"/>
      <c r="D817" s="52"/>
      <c r="E817" s="52"/>
      <c r="F817" s="16"/>
      <c r="N817" s="16"/>
      <c r="O817" s="82"/>
      <c r="P817" s="16"/>
      <c r="Q817" s="16"/>
      <c r="R817" s="82"/>
      <c r="S817" s="82"/>
    </row>
    <row r="818">
      <c r="A818" s="52"/>
      <c r="B818" s="52"/>
      <c r="C818" s="52"/>
      <c r="D818" s="52"/>
      <c r="E818" s="52"/>
      <c r="F818" s="16"/>
      <c r="N818" s="16"/>
      <c r="O818" s="82"/>
      <c r="P818" s="16"/>
      <c r="Q818" s="16"/>
      <c r="R818" s="82"/>
      <c r="S818" s="82"/>
    </row>
    <row r="819">
      <c r="A819" s="52"/>
      <c r="B819" s="52"/>
      <c r="C819" s="52"/>
      <c r="D819" s="52"/>
      <c r="E819" s="52"/>
      <c r="F819" s="16"/>
      <c r="N819" s="16"/>
      <c r="O819" s="82"/>
      <c r="P819" s="16"/>
      <c r="Q819" s="16"/>
      <c r="R819" s="82"/>
      <c r="S819" s="82"/>
    </row>
    <row r="820">
      <c r="A820" s="52"/>
      <c r="B820" s="52"/>
      <c r="C820" s="52"/>
      <c r="D820" s="52"/>
      <c r="E820" s="52"/>
      <c r="F820" s="16"/>
      <c r="N820" s="16"/>
      <c r="O820" s="82"/>
      <c r="P820" s="16"/>
      <c r="Q820" s="16"/>
      <c r="R820" s="82"/>
      <c r="S820" s="82"/>
    </row>
    <row r="821">
      <c r="A821" s="52"/>
      <c r="B821" s="52"/>
      <c r="C821" s="52"/>
      <c r="D821" s="52"/>
      <c r="E821" s="52"/>
      <c r="F821" s="16"/>
      <c r="N821" s="16"/>
      <c r="O821" s="82"/>
      <c r="P821" s="16"/>
      <c r="Q821" s="16"/>
      <c r="R821" s="82"/>
      <c r="S821" s="82"/>
    </row>
    <row r="822">
      <c r="A822" s="52"/>
      <c r="B822" s="52"/>
      <c r="C822" s="52"/>
      <c r="D822" s="52"/>
      <c r="E822" s="52"/>
      <c r="F822" s="16"/>
      <c r="N822" s="16"/>
      <c r="O822" s="82"/>
      <c r="P822" s="16"/>
      <c r="Q822" s="16"/>
      <c r="R822" s="82"/>
      <c r="S822" s="82"/>
    </row>
    <row r="823">
      <c r="A823" s="52"/>
      <c r="B823" s="52"/>
      <c r="C823" s="52"/>
      <c r="D823" s="52"/>
      <c r="E823" s="52"/>
      <c r="F823" s="16"/>
      <c r="N823" s="16"/>
      <c r="O823" s="82"/>
      <c r="P823" s="16"/>
      <c r="Q823" s="16"/>
      <c r="R823" s="82"/>
      <c r="S823" s="82"/>
    </row>
    <row r="824">
      <c r="A824" s="52"/>
      <c r="B824" s="52"/>
      <c r="C824" s="52"/>
      <c r="D824" s="52"/>
      <c r="E824" s="52"/>
      <c r="F824" s="16"/>
      <c r="N824" s="16"/>
      <c r="O824" s="82"/>
      <c r="P824" s="16"/>
      <c r="Q824" s="16"/>
      <c r="R824" s="82"/>
      <c r="S824" s="82"/>
    </row>
    <row r="825">
      <c r="A825" s="52"/>
      <c r="B825" s="52"/>
      <c r="C825" s="52"/>
      <c r="D825" s="52"/>
      <c r="E825" s="52"/>
      <c r="F825" s="16"/>
      <c r="N825" s="16"/>
      <c r="O825" s="82"/>
      <c r="P825" s="16"/>
      <c r="Q825" s="16"/>
      <c r="R825" s="82"/>
      <c r="S825" s="82"/>
    </row>
    <row r="826">
      <c r="A826" s="52"/>
      <c r="B826" s="52"/>
      <c r="C826" s="52"/>
      <c r="D826" s="52"/>
      <c r="E826" s="52"/>
      <c r="F826" s="16"/>
      <c r="N826" s="16"/>
      <c r="O826" s="82"/>
      <c r="P826" s="16"/>
      <c r="Q826" s="16"/>
      <c r="R826" s="82"/>
      <c r="S826" s="82"/>
    </row>
    <row r="827">
      <c r="A827" s="52"/>
      <c r="B827" s="52"/>
      <c r="C827" s="52"/>
      <c r="D827" s="52"/>
      <c r="E827" s="52"/>
      <c r="F827" s="16"/>
      <c r="N827" s="16"/>
      <c r="O827" s="82"/>
      <c r="P827" s="16"/>
      <c r="Q827" s="16"/>
      <c r="R827" s="82"/>
      <c r="S827" s="82"/>
    </row>
    <row r="828">
      <c r="A828" s="52"/>
      <c r="B828" s="52"/>
      <c r="C828" s="52"/>
      <c r="D828" s="52"/>
      <c r="E828" s="52"/>
      <c r="F828" s="16"/>
      <c r="N828" s="16"/>
      <c r="O828" s="82"/>
      <c r="P828" s="16"/>
      <c r="Q828" s="16"/>
      <c r="R828" s="82"/>
      <c r="S828" s="82"/>
    </row>
    <row r="829">
      <c r="A829" s="52"/>
      <c r="B829" s="52"/>
      <c r="C829" s="52"/>
      <c r="D829" s="52"/>
      <c r="E829" s="52"/>
      <c r="F829" s="16"/>
      <c r="N829" s="16"/>
      <c r="O829" s="82"/>
      <c r="P829" s="16"/>
      <c r="Q829" s="16"/>
      <c r="R829" s="82"/>
      <c r="S829" s="82"/>
    </row>
    <row r="830">
      <c r="A830" s="52"/>
      <c r="B830" s="52"/>
      <c r="C830" s="52"/>
      <c r="D830" s="52"/>
      <c r="E830" s="52"/>
      <c r="F830" s="16"/>
      <c r="N830" s="16"/>
      <c r="O830" s="82"/>
      <c r="P830" s="16"/>
      <c r="Q830" s="16"/>
      <c r="R830" s="82"/>
      <c r="S830" s="82"/>
    </row>
    <row r="831">
      <c r="A831" s="52"/>
      <c r="B831" s="52"/>
      <c r="C831" s="52"/>
      <c r="D831" s="52"/>
      <c r="E831" s="52"/>
      <c r="F831" s="16"/>
      <c r="N831" s="16"/>
      <c r="O831" s="82"/>
      <c r="P831" s="16"/>
      <c r="Q831" s="16"/>
      <c r="R831" s="82"/>
      <c r="S831" s="82"/>
    </row>
    <row r="832">
      <c r="A832" s="52"/>
      <c r="B832" s="52"/>
      <c r="C832" s="52"/>
      <c r="D832" s="52"/>
      <c r="E832" s="52"/>
      <c r="F832" s="16"/>
      <c r="N832" s="16"/>
      <c r="O832" s="82"/>
      <c r="P832" s="16"/>
      <c r="Q832" s="16"/>
      <c r="R832" s="82"/>
      <c r="S832" s="82"/>
    </row>
    <row r="833">
      <c r="A833" s="52"/>
      <c r="B833" s="52"/>
      <c r="C833" s="52"/>
      <c r="D833" s="52"/>
      <c r="E833" s="52"/>
      <c r="F833" s="16"/>
      <c r="N833" s="16"/>
      <c r="O833" s="82"/>
      <c r="P833" s="16"/>
      <c r="Q833" s="16"/>
      <c r="R833" s="82"/>
      <c r="S833" s="82"/>
    </row>
    <row r="834">
      <c r="A834" s="52"/>
      <c r="B834" s="52"/>
      <c r="C834" s="52"/>
      <c r="D834" s="52"/>
      <c r="E834" s="52"/>
      <c r="F834" s="16"/>
      <c r="N834" s="16"/>
      <c r="O834" s="82"/>
      <c r="P834" s="16"/>
      <c r="Q834" s="16"/>
      <c r="R834" s="82"/>
      <c r="S834" s="82"/>
    </row>
    <row r="835">
      <c r="A835" s="52"/>
      <c r="B835" s="52"/>
      <c r="C835" s="52"/>
      <c r="D835" s="52"/>
      <c r="E835" s="52"/>
      <c r="F835" s="16"/>
      <c r="N835" s="16"/>
      <c r="O835" s="82"/>
      <c r="P835" s="16"/>
      <c r="Q835" s="16"/>
      <c r="R835" s="82"/>
      <c r="S835" s="82"/>
    </row>
    <row r="836">
      <c r="A836" s="52"/>
      <c r="B836" s="52"/>
      <c r="C836" s="52"/>
      <c r="D836" s="52"/>
      <c r="E836" s="52"/>
      <c r="F836" s="16"/>
      <c r="N836" s="16"/>
      <c r="O836" s="82"/>
      <c r="P836" s="16"/>
      <c r="Q836" s="16"/>
      <c r="R836" s="82"/>
      <c r="S836" s="82"/>
    </row>
    <row r="837">
      <c r="A837" s="52"/>
      <c r="B837" s="52"/>
      <c r="C837" s="52"/>
      <c r="D837" s="52"/>
      <c r="E837" s="52"/>
      <c r="F837" s="16"/>
      <c r="N837" s="16"/>
      <c r="O837" s="82"/>
      <c r="P837" s="16"/>
      <c r="Q837" s="16"/>
      <c r="R837" s="82"/>
      <c r="S837" s="82"/>
    </row>
    <row r="838">
      <c r="A838" s="52"/>
      <c r="B838" s="52"/>
      <c r="C838" s="52"/>
      <c r="D838" s="52"/>
      <c r="E838" s="52"/>
      <c r="F838" s="16"/>
      <c r="N838" s="16"/>
      <c r="O838" s="82"/>
      <c r="P838" s="16"/>
      <c r="Q838" s="16"/>
      <c r="R838" s="82"/>
      <c r="S838" s="82"/>
    </row>
    <row r="839">
      <c r="A839" s="52"/>
      <c r="B839" s="52"/>
      <c r="C839" s="52"/>
      <c r="D839" s="52"/>
      <c r="E839" s="52"/>
      <c r="F839" s="16"/>
      <c r="N839" s="16"/>
      <c r="O839" s="82"/>
      <c r="P839" s="16"/>
      <c r="Q839" s="16"/>
      <c r="R839" s="82"/>
      <c r="S839" s="82"/>
    </row>
    <row r="840">
      <c r="A840" s="52"/>
      <c r="B840" s="52"/>
      <c r="C840" s="52"/>
      <c r="D840" s="52"/>
      <c r="E840" s="52"/>
      <c r="F840" s="16"/>
      <c r="N840" s="16"/>
      <c r="O840" s="82"/>
      <c r="P840" s="16"/>
      <c r="Q840" s="16"/>
      <c r="R840" s="82"/>
      <c r="S840" s="82"/>
    </row>
    <row r="841">
      <c r="A841" s="52"/>
      <c r="B841" s="52"/>
      <c r="C841" s="52"/>
      <c r="D841" s="52"/>
      <c r="E841" s="52"/>
      <c r="F841" s="16"/>
      <c r="N841" s="16"/>
      <c r="O841" s="82"/>
      <c r="P841" s="16"/>
      <c r="Q841" s="16"/>
      <c r="R841" s="82"/>
      <c r="S841" s="82"/>
    </row>
    <row r="842">
      <c r="A842" s="52"/>
      <c r="B842" s="52"/>
      <c r="C842" s="52"/>
      <c r="D842" s="52"/>
      <c r="E842" s="52"/>
      <c r="F842" s="16"/>
      <c r="N842" s="16"/>
      <c r="O842" s="82"/>
      <c r="P842" s="16"/>
      <c r="Q842" s="16"/>
      <c r="R842" s="82"/>
      <c r="S842" s="82"/>
    </row>
    <row r="843">
      <c r="A843" s="52"/>
      <c r="B843" s="52"/>
      <c r="C843" s="52"/>
      <c r="D843" s="52"/>
      <c r="E843" s="52"/>
      <c r="F843" s="16"/>
      <c r="N843" s="16"/>
      <c r="O843" s="82"/>
      <c r="P843" s="16"/>
      <c r="Q843" s="16"/>
      <c r="R843" s="82"/>
      <c r="S843" s="82"/>
    </row>
    <row r="844">
      <c r="A844" s="52"/>
      <c r="B844" s="52"/>
      <c r="C844" s="52"/>
      <c r="D844" s="52"/>
      <c r="E844" s="52"/>
      <c r="F844" s="16"/>
      <c r="N844" s="16"/>
      <c r="O844" s="82"/>
      <c r="P844" s="16"/>
      <c r="Q844" s="16"/>
      <c r="R844" s="82"/>
      <c r="S844" s="82"/>
    </row>
    <row r="845">
      <c r="A845" s="52"/>
      <c r="B845" s="52"/>
      <c r="C845" s="52"/>
      <c r="D845" s="52"/>
      <c r="E845" s="52"/>
      <c r="F845" s="16"/>
      <c r="N845" s="16"/>
      <c r="O845" s="82"/>
      <c r="P845" s="16"/>
      <c r="Q845" s="16"/>
      <c r="R845" s="82"/>
      <c r="S845" s="82"/>
    </row>
    <row r="846">
      <c r="A846" s="52"/>
      <c r="B846" s="52"/>
      <c r="C846" s="52"/>
      <c r="D846" s="52"/>
      <c r="E846" s="52"/>
      <c r="F846" s="16"/>
      <c r="N846" s="16"/>
      <c r="O846" s="82"/>
      <c r="P846" s="16"/>
      <c r="Q846" s="16"/>
      <c r="R846" s="82"/>
      <c r="S846" s="82"/>
    </row>
    <row r="847">
      <c r="A847" s="52"/>
      <c r="B847" s="52"/>
      <c r="C847" s="52"/>
      <c r="D847" s="52"/>
      <c r="E847" s="52"/>
      <c r="F847" s="16"/>
      <c r="N847" s="16"/>
      <c r="O847" s="82"/>
      <c r="P847" s="16"/>
      <c r="Q847" s="16"/>
      <c r="R847" s="82"/>
      <c r="S847" s="82"/>
    </row>
    <row r="848">
      <c r="A848" s="52"/>
      <c r="B848" s="52"/>
      <c r="C848" s="52"/>
      <c r="D848" s="52"/>
      <c r="E848" s="52"/>
      <c r="F848" s="16"/>
      <c r="N848" s="16"/>
      <c r="O848" s="82"/>
      <c r="P848" s="16"/>
      <c r="Q848" s="16"/>
      <c r="R848" s="82"/>
      <c r="S848" s="82"/>
    </row>
    <row r="849">
      <c r="A849" s="52"/>
      <c r="B849" s="52"/>
      <c r="C849" s="52"/>
      <c r="D849" s="52"/>
      <c r="E849" s="52"/>
      <c r="F849" s="16"/>
      <c r="N849" s="16"/>
      <c r="O849" s="82"/>
      <c r="P849" s="16"/>
      <c r="Q849" s="16"/>
      <c r="R849" s="82"/>
      <c r="S849" s="82"/>
    </row>
    <row r="850">
      <c r="A850" s="52"/>
      <c r="B850" s="52"/>
      <c r="C850" s="52"/>
      <c r="D850" s="52"/>
      <c r="E850" s="52"/>
      <c r="F850" s="16"/>
      <c r="N850" s="16"/>
      <c r="O850" s="82"/>
      <c r="P850" s="16"/>
      <c r="Q850" s="16"/>
      <c r="R850" s="82"/>
      <c r="S850" s="82"/>
    </row>
    <row r="851">
      <c r="A851" s="52"/>
      <c r="B851" s="52"/>
      <c r="C851" s="52"/>
      <c r="D851" s="52"/>
      <c r="E851" s="52"/>
      <c r="F851" s="16"/>
      <c r="N851" s="16"/>
      <c r="O851" s="82"/>
      <c r="P851" s="16"/>
      <c r="Q851" s="16"/>
      <c r="R851" s="82"/>
      <c r="S851" s="82"/>
    </row>
    <row r="852">
      <c r="A852" s="52"/>
      <c r="B852" s="52"/>
      <c r="C852" s="52"/>
      <c r="D852" s="52"/>
      <c r="E852" s="52"/>
      <c r="F852" s="16"/>
      <c r="N852" s="16"/>
      <c r="O852" s="82"/>
      <c r="P852" s="16"/>
      <c r="Q852" s="16"/>
      <c r="R852" s="82"/>
      <c r="S852" s="82"/>
    </row>
    <row r="853">
      <c r="A853" s="52"/>
      <c r="B853" s="52"/>
      <c r="C853" s="52"/>
      <c r="D853" s="52"/>
      <c r="E853" s="52"/>
      <c r="F853" s="16"/>
      <c r="N853" s="16"/>
      <c r="O853" s="82"/>
      <c r="P853" s="16"/>
      <c r="Q853" s="16"/>
      <c r="R853" s="82"/>
      <c r="S853" s="82"/>
    </row>
    <row r="854">
      <c r="A854" s="52"/>
      <c r="B854" s="52"/>
      <c r="C854" s="52"/>
      <c r="D854" s="52"/>
      <c r="E854" s="52"/>
      <c r="F854" s="16"/>
      <c r="N854" s="16"/>
      <c r="O854" s="82"/>
      <c r="P854" s="16"/>
      <c r="Q854" s="16"/>
      <c r="R854" s="82"/>
      <c r="S854" s="82"/>
    </row>
    <row r="855">
      <c r="A855" s="52"/>
      <c r="B855" s="52"/>
      <c r="C855" s="52"/>
      <c r="D855" s="52"/>
      <c r="E855" s="52"/>
      <c r="F855" s="16"/>
      <c r="N855" s="16"/>
      <c r="O855" s="82"/>
      <c r="P855" s="16"/>
      <c r="Q855" s="16"/>
      <c r="R855" s="82"/>
      <c r="S855" s="82"/>
    </row>
    <row r="856">
      <c r="A856" s="52"/>
      <c r="B856" s="52"/>
      <c r="C856" s="52"/>
      <c r="D856" s="52"/>
      <c r="E856" s="52"/>
      <c r="F856" s="16"/>
      <c r="N856" s="16"/>
      <c r="O856" s="82"/>
      <c r="P856" s="16"/>
      <c r="Q856" s="16"/>
      <c r="R856" s="82"/>
      <c r="S856" s="82"/>
    </row>
    <row r="857">
      <c r="A857" s="52"/>
      <c r="B857" s="52"/>
      <c r="C857" s="52"/>
      <c r="D857" s="52"/>
      <c r="E857" s="52"/>
      <c r="F857" s="16"/>
      <c r="N857" s="16"/>
      <c r="O857" s="82"/>
      <c r="P857" s="16"/>
      <c r="Q857" s="16"/>
      <c r="R857" s="82"/>
      <c r="S857" s="82"/>
    </row>
    <row r="858">
      <c r="A858" s="52"/>
      <c r="B858" s="52"/>
      <c r="C858" s="52"/>
      <c r="D858" s="52"/>
      <c r="E858" s="52"/>
      <c r="F858" s="16"/>
      <c r="N858" s="16"/>
      <c r="O858" s="82"/>
      <c r="P858" s="16"/>
      <c r="Q858" s="16"/>
      <c r="R858" s="82"/>
      <c r="S858" s="82"/>
    </row>
    <row r="859">
      <c r="A859" s="52"/>
      <c r="B859" s="52"/>
      <c r="C859" s="52"/>
      <c r="D859" s="52"/>
      <c r="E859" s="52"/>
      <c r="F859" s="16"/>
      <c r="N859" s="16"/>
      <c r="O859" s="82"/>
      <c r="P859" s="16"/>
      <c r="Q859" s="16"/>
      <c r="R859" s="82"/>
      <c r="S859" s="82"/>
    </row>
    <row r="860">
      <c r="A860" s="52"/>
      <c r="B860" s="52"/>
      <c r="C860" s="52"/>
      <c r="D860" s="52"/>
      <c r="E860" s="52"/>
      <c r="F860" s="16"/>
      <c r="N860" s="16"/>
      <c r="O860" s="82"/>
      <c r="P860" s="16"/>
      <c r="Q860" s="16"/>
      <c r="R860" s="82"/>
      <c r="S860" s="82"/>
    </row>
    <row r="861">
      <c r="A861" s="52"/>
      <c r="B861" s="52"/>
      <c r="C861" s="52"/>
      <c r="D861" s="52"/>
      <c r="E861" s="52"/>
      <c r="F861" s="16"/>
      <c r="N861" s="16"/>
      <c r="O861" s="82"/>
      <c r="P861" s="16"/>
      <c r="Q861" s="16"/>
      <c r="R861" s="82"/>
      <c r="S861" s="82"/>
    </row>
    <row r="862">
      <c r="A862" s="52"/>
      <c r="B862" s="52"/>
      <c r="C862" s="52"/>
      <c r="D862" s="52"/>
      <c r="E862" s="52"/>
      <c r="F862" s="16"/>
      <c r="N862" s="16"/>
      <c r="O862" s="82"/>
      <c r="P862" s="16"/>
      <c r="Q862" s="16"/>
      <c r="R862" s="82"/>
      <c r="S862" s="82"/>
    </row>
    <row r="863">
      <c r="A863" s="52"/>
      <c r="B863" s="52"/>
      <c r="C863" s="52"/>
      <c r="D863" s="52"/>
      <c r="E863" s="52"/>
      <c r="F863" s="16"/>
      <c r="N863" s="16"/>
      <c r="O863" s="82"/>
      <c r="P863" s="16"/>
      <c r="Q863" s="16"/>
      <c r="R863" s="82"/>
      <c r="S863" s="82"/>
    </row>
    <row r="864">
      <c r="A864" s="52"/>
      <c r="B864" s="52"/>
      <c r="C864" s="52"/>
      <c r="D864" s="52"/>
      <c r="E864" s="52"/>
      <c r="F864" s="16"/>
      <c r="N864" s="16"/>
      <c r="O864" s="82"/>
      <c r="P864" s="16"/>
      <c r="Q864" s="16"/>
      <c r="R864" s="82"/>
      <c r="S864" s="82"/>
    </row>
    <row r="865">
      <c r="A865" s="52"/>
      <c r="B865" s="52"/>
      <c r="C865" s="52"/>
      <c r="D865" s="52"/>
      <c r="E865" s="52"/>
      <c r="F865" s="16"/>
      <c r="N865" s="16"/>
      <c r="O865" s="82"/>
      <c r="P865" s="16"/>
      <c r="Q865" s="16"/>
      <c r="R865" s="82"/>
      <c r="S865" s="82"/>
    </row>
    <row r="866">
      <c r="A866" s="52"/>
      <c r="B866" s="52"/>
      <c r="C866" s="52"/>
      <c r="D866" s="52"/>
      <c r="E866" s="52"/>
      <c r="F866" s="16"/>
      <c r="N866" s="16"/>
      <c r="O866" s="82"/>
      <c r="P866" s="16"/>
      <c r="Q866" s="16"/>
      <c r="R866" s="82"/>
      <c r="S866" s="82"/>
    </row>
    <row r="867">
      <c r="A867" s="52"/>
      <c r="B867" s="52"/>
      <c r="C867" s="52"/>
      <c r="D867" s="52"/>
      <c r="E867" s="52"/>
      <c r="F867" s="16"/>
      <c r="N867" s="16"/>
      <c r="O867" s="82"/>
      <c r="P867" s="16"/>
      <c r="Q867" s="16"/>
      <c r="R867" s="82"/>
      <c r="S867" s="82"/>
    </row>
    <row r="868">
      <c r="A868" s="52"/>
      <c r="B868" s="52"/>
      <c r="C868" s="52"/>
      <c r="D868" s="52"/>
      <c r="E868" s="52"/>
      <c r="F868" s="16"/>
      <c r="N868" s="16"/>
      <c r="O868" s="82"/>
      <c r="P868" s="16"/>
      <c r="Q868" s="16"/>
      <c r="R868" s="82"/>
      <c r="S868" s="82"/>
    </row>
    <row r="869">
      <c r="A869" s="52"/>
      <c r="B869" s="52"/>
      <c r="C869" s="52"/>
      <c r="D869" s="52"/>
      <c r="E869" s="52"/>
      <c r="F869" s="16"/>
      <c r="N869" s="16"/>
      <c r="O869" s="82"/>
      <c r="P869" s="16"/>
      <c r="Q869" s="16"/>
      <c r="R869" s="82"/>
      <c r="S869" s="82"/>
    </row>
    <row r="870">
      <c r="A870" s="52"/>
      <c r="B870" s="52"/>
      <c r="C870" s="52"/>
      <c r="D870" s="52"/>
      <c r="E870" s="52"/>
      <c r="F870" s="16"/>
      <c r="N870" s="16"/>
      <c r="O870" s="82"/>
      <c r="P870" s="16"/>
      <c r="Q870" s="16"/>
      <c r="R870" s="82"/>
      <c r="S870" s="82"/>
    </row>
    <row r="871">
      <c r="A871" s="52"/>
      <c r="B871" s="52"/>
      <c r="C871" s="52"/>
      <c r="D871" s="52"/>
      <c r="E871" s="52"/>
      <c r="F871" s="16"/>
      <c r="N871" s="16"/>
      <c r="O871" s="82"/>
      <c r="P871" s="16"/>
      <c r="Q871" s="16"/>
      <c r="R871" s="82"/>
      <c r="S871" s="82"/>
    </row>
    <row r="872">
      <c r="A872" s="52"/>
      <c r="B872" s="52"/>
      <c r="C872" s="52"/>
      <c r="D872" s="52"/>
      <c r="E872" s="52"/>
      <c r="F872" s="16"/>
      <c r="N872" s="16"/>
      <c r="O872" s="82"/>
      <c r="P872" s="16"/>
      <c r="Q872" s="16"/>
      <c r="R872" s="82"/>
      <c r="S872" s="82"/>
    </row>
    <row r="873">
      <c r="A873" s="52"/>
      <c r="B873" s="52"/>
      <c r="C873" s="52"/>
      <c r="D873" s="52"/>
      <c r="E873" s="52"/>
      <c r="F873" s="16"/>
      <c r="N873" s="16"/>
      <c r="O873" s="82"/>
      <c r="P873" s="16"/>
      <c r="Q873" s="16"/>
      <c r="R873" s="82"/>
      <c r="S873" s="82"/>
    </row>
    <row r="874">
      <c r="A874" s="52"/>
      <c r="B874" s="52"/>
      <c r="C874" s="52"/>
      <c r="D874" s="52"/>
      <c r="E874" s="52"/>
      <c r="F874" s="16"/>
      <c r="N874" s="16"/>
      <c r="O874" s="82"/>
      <c r="P874" s="16"/>
      <c r="Q874" s="16"/>
      <c r="R874" s="82"/>
      <c r="S874" s="82"/>
    </row>
    <row r="875">
      <c r="A875" s="52"/>
      <c r="B875" s="52"/>
      <c r="C875" s="52"/>
      <c r="D875" s="52"/>
      <c r="E875" s="52"/>
      <c r="F875" s="16"/>
      <c r="N875" s="16"/>
      <c r="O875" s="82"/>
      <c r="P875" s="16"/>
      <c r="Q875" s="16"/>
      <c r="R875" s="82"/>
      <c r="S875" s="82"/>
    </row>
    <row r="876">
      <c r="A876" s="52"/>
      <c r="B876" s="52"/>
      <c r="C876" s="52"/>
      <c r="D876" s="52"/>
      <c r="E876" s="52"/>
      <c r="F876" s="16"/>
      <c r="N876" s="16"/>
      <c r="O876" s="82"/>
      <c r="P876" s="16"/>
      <c r="Q876" s="16"/>
      <c r="R876" s="82"/>
      <c r="S876" s="82"/>
    </row>
    <row r="877">
      <c r="A877" s="52"/>
      <c r="B877" s="52"/>
      <c r="C877" s="52"/>
      <c r="D877" s="52"/>
      <c r="E877" s="52"/>
      <c r="F877" s="16"/>
      <c r="N877" s="16"/>
      <c r="O877" s="82"/>
      <c r="P877" s="16"/>
      <c r="Q877" s="16"/>
      <c r="R877" s="82"/>
      <c r="S877" s="82"/>
    </row>
    <row r="878">
      <c r="A878" s="52"/>
      <c r="B878" s="52"/>
      <c r="C878" s="52"/>
      <c r="D878" s="52"/>
      <c r="E878" s="52"/>
      <c r="F878" s="16"/>
      <c r="N878" s="16"/>
      <c r="O878" s="82"/>
      <c r="P878" s="16"/>
      <c r="Q878" s="16"/>
      <c r="R878" s="82"/>
      <c r="S878" s="82"/>
    </row>
    <row r="879">
      <c r="A879" s="52"/>
      <c r="B879" s="52"/>
      <c r="C879" s="52"/>
      <c r="D879" s="52"/>
      <c r="E879" s="52"/>
      <c r="F879" s="16"/>
      <c r="N879" s="16"/>
      <c r="O879" s="82"/>
      <c r="P879" s="16"/>
      <c r="Q879" s="16"/>
      <c r="R879" s="82"/>
      <c r="S879" s="82"/>
    </row>
    <row r="880">
      <c r="A880" s="52"/>
      <c r="B880" s="52"/>
      <c r="C880" s="52"/>
      <c r="D880" s="52"/>
      <c r="E880" s="52"/>
      <c r="F880" s="16"/>
      <c r="N880" s="16"/>
      <c r="O880" s="82"/>
      <c r="P880" s="16"/>
      <c r="Q880" s="16"/>
      <c r="R880" s="82"/>
      <c r="S880" s="82"/>
    </row>
    <row r="881">
      <c r="A881" s="52"/>
      <c r="B881" s="52"/>
      <c r="C881" s="52"/>
      <c r="D881" s="52"/>
      <c r="E881" s="52"/>
      <c r="F881" s="16"/>
      <c r="N881" s="16"/>
      <c r="O881" s="82"/>
      <c r="P881" s="16"/>
      <c r="Q881" s="16"/>
      <c r="R881" s="82"/>
      <c r="S881" s="82"/>
    </row>
    <row r="882">
      <c r="A882" s="52"/>
      <c r="B882" s="52"/>
      <c r="C882" s="52"/>
      <c r="D882" s="52"/>
      <c r="E882" s="52"/>
      <c r="F882" s="16"/>
      <c r="N882" s="16"/>
      <c r="O882" s="82"/>
      <c r="P882" s="16"/>
      <c r="Q882" s="16"/>
      <c r="R882" s="82"/>
      <c r="S882" s="82"/>
    </row>
    <row r="883">
      <c r="A883" s="52"/>
      <c r="B883" s="52"/>
      <c r="C883" s="52"/>
      <c r="D883" s="52"/>
      <c r="E883" s="52"/>
      <c r="F883" s="16"/>
      <c r="N883" s="16"/>
      <c r="O883" s="82"/>
      <c r="P883" s="16"/>
      <c r="Q883" s="16"/>
      <c r="R883" s="82"/>
      <c r="S883" s="82"/>
    </row>
    <row r="884">
      <c r="A884" s="52"/>
      <c r="B884" s="52"/>
      <c r="C884" s="52"/>
      <c r="D884" s="52"/>
      <c r="E884" s="52"/>
      <c r="F884" s="16"/>
      <c r="N884" s="16"/>
      <c r="O884" s="82"/>
      <c r="P884" s="16"/>
      <c r="Q884" s="16"/>
      <c r="R884" s="82"/>
      <c r="S884" s="82"/>
    </row>
    <row r="885">
      <c r="A885" s="52"/>
      <c r="B885" s="52"/>
      <c r="C885" s="52"/>
      <c r="D885" s="52"/>
      <c r="E885" s="52"/>
      <c r="F885" s="16"/>
      <c r="N885" s="16"/>
      <c r="O885" s="82"/>
      <c r="P885" s="16"/>
      <c r="Q885" s="16"/>
      <c r="R885" s="82"/>
      <c r="S885" s="82"/>
    </row>
    <row r="886">
      <c r="A886" s="52"/>
      <c r="B886" s="52"/>
      <c r="C886" s="52"/>
      <c r="D886" s="52"/>
      <c r="E886" s="52"/>
      <c r="F886" s="16"/>
      <c r="N886" s="16"/>
      <c r="O886" s="82"/>
      <c r="P886" s="16"/>
      <c r="Q886" s="16"/>
      <c r="R886" s="82"/>
      <c r="S886" s="82"/>
    </row>
    <row r="887">
      <c r="A887" s="52"/>
      <c r="B887" s="52"/>
      <c r="C887" s="52"/>
      <c r="D887" s="52"/>
      <c r="E887" s="52"/>
      <c r="F887" s="16"/>
      <c r="N887" s="16"/>
      <c r="O887" s="82"/>
      <c r="P887" s="16"/>
      <c r="Q887" s="16"/>
      <c r="R887" s="82"/>
      <c r="S887" s="82"/>
    </row>
    <row r="888">
      <c r="A888" s="52"/>
      <c r="B888" s="52"/>
      <c r="C888" s="52"/>
      <c r="D888" s="52"/>
      <c r="E888" s="52"/>
      <c r="F888" s="16"/>
      <c r="N888" s="16"/>
      <c r="O888" s="82"/>
      <c r="P888" s="16"/>
      <c r="Q888" s="16"/>
      <c r="R888" s="82"/>
      <c r="S888" s="82"/>
    </row>
    <row r="889">
      <c r="A889" s="52"/>
      <c r="B889" s="52"/>
      <c r="C889" s="52"/>
      <c r="D889" s="52"/>
      <c r="E889" s="52"/>
      <c r="F889" s="16"/>
      <c r="N889" s="16"/>
      <c r="O889" s="82"/>
      <c r="P889" s="16"/>
      <c r="Q889" s="16"/>
      <c r="R889" s="82"/>
      <c r="S889" s="82"/>
    </row>
    <row r="890">
      <c r="A890" s="52"/>
      <c r="B890" s="52"/>
      <c r="C890" s="52"/>
      <c r="D890" s="52"/>
      <c r="E890" s="52"/>
      <c r="F890" s="16"/>
      <c r="N890" s="16"/>
      <c r="O890" s="82"/>
      <c r="P890" s="16"/>
      <c r="Q890" s="16"/>
      <c r="R890" s="82"/>
      <c r="S890" s="82"/>
    </row>
    <row r="891">
      <c r="A891" s="52"/>
      <c r="B891" s="52"/>
      <c r="C891" s="52"/>
      <c r="D891" s="52"/>
      <c r="E891" s="52"/>
      <c r="F891" s="16"/>
      <c r="N891" s="16"/>
      <c r="O891" s="82"/>
      <c r="P891" s="16"/>
      <c r="Q891" s="16"/>
      <c r="R891" s="82"/>
      <c r="S891" s="82"/>
    </row>
    <row r="892">
      <c r="A892" s="52"/>
      <c r="B892" s="52"/>
      <c r="C892" s="52"/>
      <c r="D892" s="52"/>
      <c r="E892" s="52"/>
      <c r="F892" s="16"/>
      <c r="N892" s="16"/>
      <c r="O892" s="82"/>
      <c r="P892" s="16"/>
      <c r="Q892" s="16"/>
      <c r="R892" s="82"/>
      <c r="S892" s="82"/>
    </row>
    <row r="893">
      <c r="A893" s="52"/>
      <c r="B893" s="52"/>
      <c r="C893" s="52"/>
      <c r="D893" s="52"/>
      <c r="E893" s="52"/>
      <c r="F893" s="16"/>
      <c r="N893" s="16"/>
      <c r="O893" s="82"/>
      <c r="P893" s="16"/>
      <c r="Q893" s="16"/>
      <c r="R893" s="82"/>
      <c r="S893" s="82"/>
    </row>
    <row r="894">
      <c r="A894" s="52"/>
      <c r="B894" s="52"/>
      <c r="C894" s="52"/>
      <c r="D894" s="52"/>
      <c r="E894" s="52"/>
      <c r="F894" s="16"/>
      <c r="N894" s="16"/>
      <c r="O894" s="82"/>
      <c r="P894" s="16"/>
      <c r="Q894" s="16"/>
      <c r="R894" s="82"/>
      <c r="S894" s="82"/>
    </row>
    <row r="895">
      <c r="A895" s="52"/>
      <c r="B895" s="52"/>
      <c r="C895" s="52"/>
      <c r="D895" s="52"/>
      <c r="E895" s="52"/>
      <c r="F895" s="16"/>
      <c r="N895" s="16"/>
      <c r="O895" s="82"/>
      <c r="P895" s="16"/>
      <c r="Q895" s="16"/>
      <c r="R895" s="82"/>
      <c r="S895" s="82"/>
    </row>
    <row r="896">
      <c r="A896" s="52"/>
      <c r="B896" s="52"/>
      <c r="C896" s="52"/>
      <c r="D896" s="52"/>
      <c r="E896" s="52"/>
      <c r="F896" s="16"/>
      <c r="N896" s="16"/>
      <c r="O896" s="82"/>
      <c r="P896" s="16"/>
      <c r="Q896" s="16"/>
      <c r="R896" s="82"/>
      <c r="S896" s="82"/>
    </row>
    <row r="897">
      <c r="A897" s="52"/>
      <c r="B897" s="52"/>
      <c r="C897" s="52"/>
      <c r="D897" s="52"/>
      <c r="E897" s="52"/>
      <c r="F897" s="16"/>
      <c r="N897" s="16"/>
      <c r="O897" s="82"/>
      <c r="P897" s="16"/>
      <c r="Q897" s="16"/>
      <c r="R897" s="82"/>
      <c r="S897" s="82"/>
    </row>
    <row r="898">
      <c r="A898" s="52"/>
      <c r="B898" s="52"/>
      <c r="C898" s="52"/>
      <c r="D898" s="52"/>
      <c r="E898" s="52"/>
      <c r="F898" s="16"/>
      <c r="N898" s="16"/>
      <c r="O898" s="82"/>
      <c r="P898" s="16"/>
      <c r="Q898" s="16"/>
      <c r="R898" s="82"/>
      <c r="S898" s="82"/>
    </row>
    <row r="899">
      <c r="A899" s="52"/>
      <c r="B899" s="52"/>
      <c r="C899" s="52"/>
      <c r="D899" s="52"/>
      <c r="E899" s="52"/>
      <c r="F899" s="16"/>
      <c r="N899" s="16"/>
      <c r="O899" s="82"/>
      <c r="P899" s="16"/>
      <c r="Q899" s="16"/>
      <c r="R899" s="82"/>
      <c r="S899" s="82"/>
    </row>
    <row r="900">
      <c r="A900" s="52"/>
      <c r="B900" s="52"/>
      <c r="C900" s="52"/>
      <c r="D900" s="52"/>
      <c r="E900" s="52"/>
      <c r="F900" s="16"/>
      <c r="N900" s="16"/>
      <c r="O900" s="82"/>
      <c r="P900" s="16"/>
      <c r="Q900" s="16"/>
      <c r="R900" s="82"/>
      <c r="S900" s="82"/>
    </row>
    <row r="901">
      <c r="A901" s="52"/>
      <c r="B901" s="52"/>
      <c r="C901" s="52"/>
      <c r="D901" s="52"/>
      <c r="E901" s="52"/>
      <c r="F901" s="16"/>
      <c r="N901" s="16"/>
      <c r="O901" s="82"/>
      <c r="P901" s="16"/>
      <c r="Q901" s="16"/>
      <c r="R901" s="82"/>
      <c r="S901" s="82"/>
    </row>
    <row r="902">
      <c r="A902" s="52"/>
      <c r="B902" s="52"/>
      <c r="C902" s="52"/>
      <c r="D902" s="52"/>
      <c r="E902" s="52"/>
      <c r="F902" s="16"/>
      <c r="N902" s="16"/>
      <c r="O902" s="82"/>
      <c r="P902" s="16"/>
      <c r="Q902" s="16"/>
      <c r="R902" s="82"/>
      <c r="S902" s="82"/>
    </row>
    <row r="903">
      <c r="A903" s="52"/>
      <c r="B903" s="52"/>
      <c r="C903" s="52"/>
      <c r="D903" s="52"/>
      <c r="E903" s="52"/>
      <c r="F903" s="16"/>
      <c r="N903" s="16"/>
      <c r="O903" s="82"/>
      <c r="P903" s="16"/>
      <c r="Q903" s="16"/>
      <c r="R903" s="82"/>
      <c r="S903" s="82"/>
    </row>
    <row r="904">
      <c r="A904" s="52"/>
      <c r="B904" s="52"/>
      <c r="C904" s="52"/>
      <c r="D904" s="52"/>
      <c r="E904" s="52"/>
      <c r="F904" s="16"/>
      <c r="N904" s="16"/>
      <c r="O904" s="82"/>
      <c r="P904" s="16"/>
      <c r="Q904" s="16"/>
      <c r="R904" s="82"/>
      <c r="S904" s="82"/>
    </row>
    <row r="905">
      <c r="A905" s="52"/>
      <c r="B905" s="52"/>
      <c r="C905" s="52"/>
      <c r="D905" s="52"/>
      <c r="E905" s="52"/>
      <c r="F905" s="16"/>
      <c r="N905" s="16"/>
      <c r="O905" s="82"/>
      <c r="P905" s="16"/>
      <c r="Q905" s="16"/>
      <c r="R905" s="82"/>
      <c r="S905" s="82"/>
    </row>
    <row r="906">
      <c r="A906" s="52"/>
      <c r="B906" s="52"/>
      <c r="C906" s="52"/>
      <c r="D906" s="52"/>
      <c r="E906" s="52"/>
      <c r="F906" s="16"/>
      <c r="N906" s="16"/>
      <c r="O906" s="82"/>
      <c r="P906" s="16"/>
      <c r="Q906" s="16"/>
      <c r="R906" s="82"/>
      <c r="S906" s="82"/>
    </row>
    <row r="907">
      <c r="A907" s="52"/>
      <c r="B907" s="52"/>
      <c r="C907" s="52"/>
      <c r="D907" s="52"/>
      <c r="E907" s="52"/>
      <c r="F907" s="16"/>
      <c r="N907" s="16"/>
      <c r="O907" s="82"/>
      <c r="P907" s="16"/>
      <c r="Q907" s="16"/>
      <c r="R907" s="82"/>
      <c r="S907" s="82"/>
    </row>
    <row r="908">
      <c r="A908" s="52"/>
      <c r="B908" s="52"/>
      <c r="C908" s="52"/>
      <c r="D908" s="52"/>
      <c r="E908" s="52"/>
      <c r="F908" s="16"/>
      <c r="N908" s="16"/>
      <c r="O908" s="82"/>
      <c r="P908" s="16"/>
      <c r="Q908" s="16"/>
      <c r="R908" s="82"/>
      <c r="S908" s="82"/>
    </row>
    <row r="909">
      <c r="A909" s="52"/>
      <c r="B909" s="52"/>
      <c r="C909" s="52"/>
      <c r="D909" s="52"/>
      <c r="E909" s="52"/>
      <c r="F909" s="16"/>
      <c r="N909" s="16"/>
      <c r="O909" s="82"/>
      <c r="P909" s="16"/>
      <c r="Q909" s="16"/>
      <c r="R909" s="82"/>
      <c r="S909" s="82"/>
    </row>
    <row r="910">
      <c r="A910" s="52"/>
      <c r="B910" s="52"/>
      <c r="C910" s="52"/>
      <c r="D910" s="52"/>
      <c r="E910" s="52"/>
      <c r="F910" s="16"/>
      <c r="N910" s="16"/>
      <c r="O910" s="82"/>
      <c r="P910" s="16"/>
      <c r="Q910" s="16"/>
      <c r="R910" s="82"/>
      <c r="S910" s="82"/>
    </row>
    <row r="911">
      <c r="A911" s="52"/>
      <c r="B911" s="52"/>
      <c r="C911" s="52"/>
      <c r="D911" s="52"/>
      <c r="E911" s="52"/>
      <c r="F911" s="16"/>
      <c r="N911" s="16"/>
      <c r="O911" s="82"/>
      <c r="P911" s="16"/>
      <c r="Q911" s="16"/>
      <c r="R911" s="82"/>
      <c r="S911" s="82"/>
    </row>
    <row r="912">
      <c r="A912" s="52"/>
      <c r="B912" s="52"/>
      <c r="C912" s="52"/>
      <c r="D912" s="52"/>
      <c r="E912" s="52"/>
      <c r="F912" s="16"/>
      <c r="N912" s="16"/>
      <c r="O912" s="82"/>
      <c r="P912" s="16"/>
      <c r="Q912" s="16"/>
      <c r="R912" s="82"/>
      <c r="S912" s="82"/>
    </row>
    <row r="913">
      <c r="A913" s="52"/>
      <c r="B913" s="52"/>
      <c r="C913" s="52"/>
      <c r="D913" s="52"/>
      <c r="E913" s="52"/>
      <c r="F913" s="16"/>
      <c r="N913" s="16"/>
      <c r="O913" s="82"/>
      <c r="P913" s="16"/>
      <c r="Q913" s="16"/>
      <c r="R913" s="82"/>
      <c r="S913" s="82"/>
    </row>
    <row r="914">
      <c r="A914" s="52"/>
      <c r="B914" s="52"/>
      <c r="C914" s="52"/>
      <c r="D914" s="52"/>
      <c r="E914" s="52"/>
      <c r="F914" s="16"/>
      <c r="N914" s="16"/>
      <c r="O914" s="82"/>
      <c r="P914" s="16"/>
      <c r="Q914" s="16"/>
      <c r="R914" s="82"/>
      <c r="S914" s="82"/>
    </row>
    <row r="915">
      <c r="A915" s="52"/>
      <c r="B915" s="52"/>
      <c r="C915" s="52"/>
      <c r="D915" s="52"/>
      <c r="E915" s="52"/>
      <c r="F915" s="16"/>
      <c r="N915" s="16"/>
      <c r="O915" s="82"/>
      <c r="P915" s="16"/>
      <c r="Q915" s="16"/>
      <c r="R915" s="82"/>
      <c r="S915" s="82"/>
    </row>
    <row r="916">
      <c r="A916" s="52"/>
      <c r="B916" s="52"/>
      <c r="C916" s="52"/>
      <c r="D916" s="52"/>
      <c r="E916" s="52"/>
      <c r="F916" s="16"/>
      <c r="N916" s="16"/>
      <c r="O916" s="82"/>
      <c r="P916" s="16"/>
      <c r="Q916" s="16"/>
      <c r="R916" s="82"/>
      <c r="S916" s="82"/>
    </row>
    <row r="917">
      <c r="A917" s="52"/>
      <c r="B917" s="52"/>
      <c r="C917" s="52"/>
      <c r="D917" s="52"/>
      <c r="E917" s="52"/>
      <c r="F917" s="16"/>
      <c r="N917" s="16"/>
      <c r="O917" s="82"/>
      <c r="P917" s="16"/>
      <c r="Q917" s="16"/>
      <c r="R917" s="82"/>
      <c r="S917" s="82"/>
    </row>
    <row r="918">
      <c r="A918" s="52"/>
      <c r="B918" s="52"/>
      <c r="C918" s="52"/>
      <c r="D918" s="52"/>
      <c r="E918" s="52"/>
      <c r="F918" s="16"/>
      <c r="N918" s="16"/>
      <c r="O918" s="82"/>
      <c r="P918" s="16"/>
      <c r="Q918" s="16"/>
      <c r="R918" s="82"/>
      <c r="S918" s="82"/>
    </row>
    <row r="919">
      <c r="A919" s="52"/>
      <c r="B919" s="52"/>
      <c r="C919" s="52"/>
      <c r="D919" s="52"/>
      <c r="E919" s="52"/>
      <c r="F919" s="16"/>
      <c r="N919" s="16"/>
      <c r="O919" s="82"/>
      <c r="P919" s="16"/>
      <c r="Q919" s="16"/>
      <c r="R919" s="82"/>
      <c r="S919" s="82"/>
    </row>
    <row r="920">
      <c r="A920" s="52"/>
      <c r="B920" s="52"/>
      <c r="C920" s="52"/>
      <c r="D920" s="52"/>
      <c r="E920" s="52"/>
      <c r="F920" s="16"/>
      <c r="N920" s="16"/>
      <c r="O920" s="82"/>
      <c r="P920" s="16"/>
      <c r="Q920" s="16"/>
      <c r="R920" s="82"/>
      <c r="S920" s="82"/>
    </row>
    <row r="921">
      <c r="A921" s="52"/>
      <c r="B921" s="52"/>
      <c r="C921" s="52"/>
      <c r="D921" s="52"/>
      <c r="E921" s="52"/>
      <c r="F921" s="16"/>
      <c r="N921" s="16"/>
      <c r="O921" s="82"/>
      <c r="P921" s="16"/>
      <c r="Q921" s="16"/>
      <c r="R921" s="82"/>
      <c r="S921" s="82"/>
    </row>
    <row r="922">
      <c r="A922" s="52"/>
      <c r="B922" s="52"/>
      <c r="C922" s="52"/>
      <c r="D922" s="52"/>
      <c r="E922" s="52"/>
      <c r="F922" s="16"/>
      <c r="N922" s="16"/>
      <c r="O922" s="82"/>
      <c r="P922" s="16"/>
      <c r="Q922" s="16"/>
      <c r="R922" s="82"/>
      <c r="S922" s="82"/>
    </row>
    <row r="923">
      <c r="A923" s="52"/>
      <c r="B923" s="52"/>
      <c r="C923" s="52"/>
      <c r="D923" s="52"/>
      <c r="E923" s="52"/>
      <c r="F923" s="16"/>
      <c r="N923" s="16"/>
      <c r="O923" s="82"/>
      <c r="P923" s="16"/>
      <c r="Q923" s="16"/>
      <c r="R923" s="82"/>
      <c r="S923" s="82"/>
    </row>
    <row r="924">
      <c r="A924" s="52"/>
      <c r="B924" s="52"/>
      <c r="C924" s="52"/>
      <c r="D924" s="52"/>
      <c r="E924" s="52"/>
      <c r="F924" s="16"/>
      <c r="N924" s="16"/>
      <c r="O924" s="82"/>
      <c r="P924" s="16"/>
      <c r="Q924" s="16"/>
      <c r="R924" s="82"/>
      <c r="S924" s="82"/>
    </row>
    <row r="925">
      <c r="A925" s="52"/>
      <c r="B925" s="52"/>
      <c r="C925" s="52"/>
      <c r="D925" s="52"/>
      <c r="E925" s="52"/>
      <c r="F925" s="16"/>
      <c r="N925" s="16"/>
      <c r="O925" s="82"/>
      <c r="P925" s="16"/>
      <c r="Q925" s="16"/>
      <c r="R925" s="82"/>
      <c r="S925" s="82"/>
    </row>
    <row r="926">
      <c r="A926" s="52"/>
      <c r="B926" s="52"/>
      <c r="C926" s="52"/>
      <c r="D926" s="52"/>
      <c r="E926" s="52"/>
      <c r="F926" s="16"/>
      <c r="N926" s="16"/>
      <c r="O926" s="82"/>
      <c r="P926" s="16"/>
      <c r="Q926" s="16"/>
      <c r="R926" s="82"/>
      <c r="S926" s="82"/>
    </row>
    <row r="927">
      <c r="A927" s="52"/>
      <c r="B927" s="52"/>
      <c r="C927" s="52"/>
      <c r="D927" s="52"/>
      <c r="E927" s="52"/>
      <c r="F927" s="16"/>
      <c r="N927" s="16"/>
      <c r="O927" s="82"/>
      <c r="P927" s="16"/>
      <c r="Q927" s="16"/>
      <c r="R927" s="82"/>
      <c r="S927" s="82"/>
    </row>
    <row r="928">
      <c r="A928" s="52"/>
      <c r="B928" s="52"/>
      <c r="C928" s="52"/>
      <c r="D928" s="52"/>
      <c r="E928" s="52"/>
      <c r="F928" s="16"/>
      <c r="N928" s="16"/>
      <c r="O928" s="82"/>
      <c r="P928" s="16"/>
      <c r="Q928" s="16"/>
      <c r="R928" s="82"/>
      <c r="S928" s="82"/>
    </row>
    <row r="929">
      <c r="A929" s="52"/>
      <c r="B929" s="52"/>
      <c r="C929" s="52"/>
      <c r="D929" s="52"/>
      <c r="E929" s="52"/>
      <c r="F929" s="16"/>
      <c r="N929" s="16"/>
      <c r="O929" s="82"/>
      <c r="P929" s="16"/>
      <c r="Q929" s="16"/>
      <c r="R929" s="82"/>
      <c r="S929" s="82"/>
    </row>
    <row r="930">
      <c r="A930" s="52"/>
      <c r="B930" s="52"/>
      <c r="C930" s="52"/>
      <c r="D930" s="52"/>
      <c r="E930" s="52"/>
      <c r="F930" s="16"/>
      <c r="N930" s="16"/>
      <c r="O930" s="82"/>
      <c r="P930" s="16"/>
      <c r="Q930" s="16"/>
      <c r="R930" s="82"/>
      <c r="S930" s="82"/>
    </row>
    <row r="931">
      <c r="A931" s="52"/>
      <c r="B931" s="52"/>
      <c r="C931" s="52"/>
      <c r="D931" s="52"/>
      <c r="E931" s="52"/>
      <c r="F931" s="16"/>
      <c r="N931" s="16"/>
      <c r="O931" s="82"/>
      <c r="P931" s="16"/>
      <c r="Q931" s="16"/>
      <c r="R931" s="82"/>
      <c r="S931" s="82"/>
    </row>
    <row r="932">
      <c r="A932" s="52"/>
      <c r="B932" s="52"/>
      <c r="C932" s="52"/>
      <c r="D932" s="52"/>
      <c r="E932" s="52"/>
      <c r="F932" s="16"/>
      <c r="N932" s="16"/>
      <c r="O932" s="82"/>
      <c r="P932" s="16"/>
      <c r="Q932" s="16"/>
      <c r="R932" s="82"/>
      <c r="S932" s="82"/>
    </row>
    <row r="933">
      <c r="A933" s="52"/>
      <c r="B933" s="52"/>
      <c r="C933" s="52"/>
      <c r="D933" s="52"/>
      <c r="E933" s="52"/>
      <c r="F933" s="16"/>
      <c r="N933" s="16"/>
      <c r="O933" s="82"/>
      <c r="P933" s="16"/>
      <c r="Q933" s="16"/>
      <c r="R933" s="82"/>
      <c r="S933" s="82"/>
    </row>
    <row r="934">
      <c r="A934" s="52"/>
      <c r="B934" s="52"/>
      <c r="C934" s="52"/>
      <c r="D934" s="52"/>
      <c r="E934" s="52"/>
      <c r="F934" s="16"/>
      <c r="N934" s="16"/>
      <c r="O934" s="82"/>
      <c r="P934" s="16"/>
      <c r="Q934" s="16"/>
      <c r="R934" s="82"/>
      <c r="S934" s="82"/>
    </row>
    <row r="935">
      <c r="A935" s="52"/>
      <c r="B935" s="52"/>
      <c r="C935" s="52"/>
      <c r="D935" s="52"/>
      <c r="E935" s="52"/>
      <c r="F935" s="16"/>
      <c r="N935" s="16"/>
      <c r="O935" s="82"/>
      <c r="P935" s="16"/>
      <c r="Q935" s="16"/>
      <c r="R935" s="82"/>
      <c r="S935" s="82"/>
    </row>
    <row r="936">
      <c r="A936" s="52"/>
      <c r="B936" s="52"/>
      <c r="C936" s="52"/>
      <c r="D936" s="52"/>
      <c r="E936" s="52"/>
      <c r="F936" s="16"/>
      <c r="N936" s="16"/>
      <c r="O936" s="82"/>
      <c r="P936" s="16"/>
      <c r="Q936" s="16"/>
      <c r="R936" s="82"/>
      <c r="S936" s="82"/>
    </row>
    <row r="937">
      <c r="A937" s="52"/>
      <c r="B937" s="52"/>
      <c r="C937" s="52"/>
      <c r="D937" s="52"/>
      <c r="E937" s="52"/>
      <c r="F937" s="16"/>
      <c r="N937" s="16"/>
      <c r="O937" s="82"/>
      <c r="P937" s="16"/>
      <c r="Q937" s="16"/>
      <c r="R937" s="82"/>
      <c r="S937" s="82"/>
    </row>
    <row r="938">
      <c r="A938" s="52"/>
      <c r="B938" s="52"/>
      <c r="C938" s="52"/>
      <c r="D938" s="52"/>
      <c r="E938" s="52"/>
      <c r="F938" s="16"/>
      <c r="N938" s="16"/>
      <c r="O938" s="82"/>
      <c r="P938" s="16"/>
      <c r="Q938" s="16"/>
      <c r="R938" s="82"/>
      <c r="S938" s="82"/>
    </row>
    <row r="939">
      <c r="A939" s="52"/>
      <c r="B939" s="52"/>
      <c r="C939" s="52"/>
      <c r="D939" s="52"/>
      <c r="E939" s="52"/>
      <c r="F939" s="16"/>
      <c r="N939" s="16"/>
      <c r="O939" s="82"/>
      <c r="P939" s="16"/>
      <c r="Q939" s="16"/>
      <c r="R939" s="82"/>
      <c r="S939" s="82"/>
    </row>
    <row r="940">
      <c r="A940" s="52"/>
      <c r="B940" s="52"/>
      <c r="C940" s="52"/>
      <c r="D940" s="52"/>
      <c r="E940" s="52"/>
      <c r="F940" s="16"/>
      <c r="N940" s="16"/>
      <c r="O940" s="82"/>
      <c r="P940" s="16"/>
      <c r="Q940" s="16"/>
      <c r="R940" s="82"/>
      <c r="S940" s="82"/>
    </row>
    <row r="941">
      <c r="A941" s="52"/>
      <c r="B941" s="52"/>
      <c r="C941" s="52"/>
      <c r="D941" s="52"/>
      <c r="E941" s="52"/>
      <c r="F941" s="16"/>
      <c r="N941" s="16"/>
      <c r="O941" s="82"/>
      <c r="P941" s="16"/>
      <c r="Q941" s="16"/>
      <c r="R941" s="82"/>
      <c r="S941" s="82"/>
    </row>
    <row r="942">
      <c r="A942" s="52"/>
      <c r="B942" s="52"/>
      <c r="C942" s="52"/>
      <c r="D942" s="52"/>
      <c r="E942" s="52"/>
      <c r="F942" s="16"/>
      <c r="N942" s="16"/>
      <c r="O942" s="82"/>
      <c r="P942" s="16"/>
      <c r="Q942" s="16"/>
      <c r="R942" s="82"/>
      <c r="S942" s="82"/>
    </row>
    <row r="943">
      <c r="A943" s="52"/>
      <c r="B943" s="52"/>
      <c r="C943" s="52"/>
      <c r="D943" s="52"/>
      <c r="E943" s="52"/>
      <c r="F943" s="16"/>
      <c r="N943" s="16"/>
      <c r="O943" s="82"/>
      <c r="P943" s="16"/>
      <c r="Q943" s="16"/>
      <c r="R943" s="82"/>
      <c r="S943" s="82"/>
    </row>
    <row r="944">
      <c r="A944" s="52"/>
      <c r="B944" s="52"/>
      <c r="C944" s="52"/>
      <c r="D944" s="52"/>
      <c r="E944" s="52"/>
      <c r="F944" s="16"/>
      <c r="N944" s="16"/>
      <c r="O944" s="82"/>
      <c r="P944" s="16"/>
      <c r="Q944" s="16"/>
      <c r="R944" s="82"/>
      <c r="S944" s="82"/>
    </row>
    <row r="945">
      <c r="A945" s="52"/>
      <c r="B945" s="52"/>
      <c r="C945" s="52"/>
      <c r="D945" s="52"/>
      <c r="E945" s="52"/>
      <c r="F945" s="16"/>
      <c r="N945" s="16"/>
      <c r="O945" s="82"/>
      <c r="P945" s="16"/>
      <c r="Q945" s="16"/>
      <c r="R945" s="82"/>
      <c r="S945" s="82"/>
    </row>
    <row r="946">
      <c r="A946" s="52"/>
      <c r="B946" s="52"/>
      <c r="C946" s="52"/>
      <c r="D946" s="52"/>
      <c r="E946" s="52"/>
      <c r="F946" s="16"/>
      <c r="N946" s="16"/>
      <c r="O946" s="82"/>
      <c r="P946" s="16"/>
      <c r="Q946" s="16"/>
      <c r="R946" s="82"/>
      <c r="S946" s="82"/>
    </row>
    <row r="947">
      <c r="A947" s="52"/>
      <c r="B947" s="52"/>
      <c r="C947" s="52"/>
      <c r="D947" s="52"/>
      <c r="E947" s="52"/>
      <c r="F947" s="16"/>
      <c r="N947" s="16"/>
      <c r="O947" s="82"/>
      <c r="P947" s="16"/>
      <c r="Q947" s="16"/>
      <c r="R947" s="82"/>
      <c r="S947" s="82"/>
    </row>
    <row r="948">
      <c r="A948" s="52"/>
      <c r="B948" s="52"/>
      <c r="C948" s="52"/>
      <c r="D948" s="52"/>
      <c r="E948" s="52"/>
      <c r="F948" s="16"/>
      <c r="N948" s="16"/>
      <c r="O948" s="82"/>
      <c r="P948" s="16"/>
      <c r="Q948" s="16"/>
      <c r="R948" s="82"/>
      <c r="S948" s="82"/>
    </row>
    <row r="949">
      <c r="A949" s="52"/>
      <c r="B949" s="52"/>
      <c r="C949" s="52"/>
      <c r="D949" s="52"/>
      <c r="E949" s="52"/>
      <c r="F949" s="16"/>
      <c r="N949" s="16"/>
      <c r="O949" s="82"/>
      <c r="P949" s="16"/>
      <c r="Q949" s="16"/>
      <c r="R949" s="82"/>
      <c r="S949" s="82"/>
    </row>
    <row r="950">
      <c r="A950" s="52"/>
      <c r="B950" s="52"/>
      <c r="C950" s="52"/>
      <c r="D950" s="52"/>
      <c r="E950" s="52"/>
      <c r="F950" s="16"/>
      <c r="N950" s="16"/>
      <c r="O950" s="82"/>
      <c r="P950" s="16"/>
      <c r="Q950" s="16"/>
      <c r="R950" s="82"/>
      <c r="S950" s="82"/>
    </row>
    <row r="951">
      <c r="A951" s="52"/>
      <c r="B951" s="52"/>
      <c r="C951" s="52"/>
      <c r="D951" s="52"/>
      <c r="E951" s="52"/>
      <c r="F951" s="16"/>
      <c r="N951" s="16"/>
      <c r="O951" s="82"/>
      <c r="P951" s="16"/>
      <c r="Q951" s="16"/>
      <c r="R951" s="82"/>
      <c r="S951" s="82"/>
    </row>
    <row r="952">
      <c r="A952" s="52"/>
      <c r="B952" s="52"/>
      <c r="C952" s="52"/>
      <c r="D952" s="52"/>
      <c r="E952" s="52"/>
      <c r="F952" s="16"/>
      <c r="N952" s="16"/>
      <c r="O952" s="82"/>
      <c r="P952" s="16"/>
      <c r="Q952" s="16"/>
      <c r="R952" s="82"/>
      <c r="S952" s="82"/>
    </row>
    <row r="953">
      <c r="A953" s="52"/>
      <c r="B953" s="52"/>
      <c r="C953" s="52"/>
      <c r="D953" s="52"/>
      <c r="E953" s="52"/>
      <c r="F953" s="16"/>
      <c r="N953" s="16"/>
      <c r="O953" s="82"/>
      <c r="P953" s="16"/>
      <c r="Q953" s="16"/>
      <c r="R953" s="82"/>
      <c r="S953" s="82"/>
    </row>
    <row r="954">
      <c r="A954" s="52"/>
      <c r="B954" s="52"/>
      <c r="C954" s="52"/>
      <c r="D954" s="52"/>
      <c r="E954" s="52"/>
      <c r="F954" s="16"/>
      <c r="N954" s="16"/>
      <c r="O954" s="82"/>
      <c r="P954" s="16"/>
      <c r="Q954" s="16"/>
      <c r="R954" s="82"/>
      <c r="S954" s="82"/>
    </row>
    <row r="955">
      <c r="A955" s="52"/>
      <c r="B955" s="52"/>
      <c r="C955" s="52"/>
      <c r="D955" s="52"/>
      <c r="E955" s="52"/>
      <c r="F955" s="16"/>
      <c r="N955" s="16"/>
      <c r="O955" s="82"/>
      <c r="P955" s="16"/>
      <c r="Q955" s="16"/>
      <c r="R955" s="82"/>
      <c r="S955" s="82"/>
    </row>
    <row r="956">
      <c r="A956" s="52"/>
      <c r="B956" s="52"/>
      <c r="C956" s="52"/>
      <c r="D956" s="52"/>
      <c r="E956" s="52"/>
      <c r="F956" s="16"/>
      <c r="N956" s="16"/>
      <c r="O956" s="82"/>
      <c r="P956" s="16"/>
      <c r="Q956" s="16"/>
      <c r="R956" s="82"/>
      <c r="S956" s="82"/>
    </row>
    <row r="957">
      <c r="A957" s="52"/>
      <c r="B957" s="52"/>
      <c r="C957" s="52"/>
      <c r="D957" s="52"/>
      <c r="E957" s="52"/>
      <c r="F957" s="16"/>
      <c r="N957" s="16"/>
      <c r="O957" s="82"/>
      <c r="P957" s="16"/>
      <c r="Q957" s="16"/>
      <c r="R957" s="82"/>
      <c r="S957" s="82"/>
    </row>
    <row r="958">
      <c r="A958" s="52"/>
      <c r="B958" s="52"/>
      <c r="C958" s="52"/>
      <c r="D958" s="52"/>
      <c r="E958" s="52"/>
      <c r="F958" s="16"/>
      <c r="N958" s="16"/>
      <c r="O958" s="82"/>
      <c r="P958" s="16"/>
      <c r="Q958" s="16"/>
      <c r="R958" s="82"/>
      <c r="S958" s="82"/>
    </row>
    <row r="959">
      <c r="A959" s="52"/>
      <c r="B959" s="52"/>
      <c r="C959" s="52"/>
      <c r="D959" s="52"/>
      <c r="E959" s="52"/>
      <c r="F959" s="16"/>
      <c r="N959" s="16"/>
      <c r="O959" s="82"/>
      <c r="P959" s="16"/>
      <c r="Q959" s="16"/>
      <c r="R959" s="82"/>
      <c r="S959" s="82"/>
    </row>
    <row r="960">
      <c r="A960" s="52"/>
      <c r="B960" s="52"/>
      <c r="C960" s="52"/>
      <c r="D960" s="52"/>
      <c r="E960" s="52"/>
      <c r="F960" s="16"/>
      <c r="N960" s="16"/>
      <c r="O960" s="82"/>
      <c r="P960" s="16"/>
      <c r="Q960" s="16"/>
      <c r="R960" s="82"/>
      <c r="S960" s="82"/>
    </row>
    <row r="961">
      <c r="A961" s="52"/>
      <c r="B961" s="52"/>
      <c r="C961" s="52"/>
      <c r="D961" s="52"/>
      <c r="E961" s="52"/>
      <c r="F961" s="16"/>
      <c r="N961" s="16"/>
      <c r="O961" s="82"/>
      <c r="P961" s="16"/>
      <c r="Q961" s="16"/>
      <c r="R961" s="82"/>
      <c r="S961" s="82"/>
    </row>
    <row r="962">
      <c r="A962" s="52"/>
      <c r="B962" s="52"/>
      <c r="C962" s="52"/>
      <c r="D962" s="52"/>
      <c r="E962" s="52"/>
      <c r="F962" s="16"/>
      <c r="N962" s="16"/>
      <c r="O962" s="82"/>
      <c r="P962" s="16"/>
      <c r="Q962" s="16"/>
      <c r="R962" s="82"/>
      <c r="S962" s="82"/>
    </row>
    <row r="963">
      <c r="A963" s="52"/>
      <c r="B963" s="52"/>
      <c r="C963" s="52"/>
      <c r="D963" s="52"/>
      <c r="E963" s="52"/>
      <c r="F963" s="16"/>
      <c r="N963" s="16"/>
      <c r="O963" s="82"/>
      <c r="P963" s="16"/>
      <c r="Q963" s="16"/>
      <c r="R963" s="82"/>
      <c r="S963" s="82"/>
    </row>
    <row r="964">
      <c r="A964" s="52"/>
      <c r="B964" s="52"/>
      <c r="C964" s="52"/>
      <c r="D964" s="52"/>
      <c r="E964" s="52"/>
      <c r="F964" s="16"/>
      <c r="N964" s="16"/>
      <c r="O964" s="82"/>
      <c r="P964" s="16"/>
      <c r="Q964" s="16"/>
      <c r="R964" s="82"/>
      <c r="S964" s="82"/>
    </row>
    <row r="965">
      <c r="A965" s="52"/>
      <c r="B965" s="52"/>
      <c r="C965" s="52"/>
      <c r="D965" s="52"/>
      <c r="E965" s="52"/>
      <c r="F965" s="16"/>
      <c r="N965" s="16"/>
      <c r="O965" s="82"/>
      <c r="P965" s="16"/>
      <c r="Q965" s="16"/>
      <c r="R965" s="82"/>
      <c r="S965" s="82"/>
    </row>
    <row r="966">
      <c r="A966" s="52"/>
      <c r="B966" s="52"/>
      <c r="C966" s="52"/>
      <c r="D966" s="52"/>
      <c r="E966" s="52"/>
      <c r="F966" s="16"/>
      <c r="N966" s="16"/>
      <c r="O966" s="82"/>
      <c r="P966" s="16"/>
      <c r="Q966" s="16"/>
      <c r="R966" s="82"/>
      <c r="S966" s="82"/>
    </row>
    <row r="967">
      <c r="A967" s="52"/>
      <c r="B967" s="52"/>
      <c r="C967" s="52"/>
      <c r="D967" s="52"/>
      <c r="E967" s="52"/>
      <c r="F967" s="16"/>
      <c r="N967" s="16"/>
      <c r="O967" s="82"/>
      <c r="P967" s="16"/>
      <c r="Q967" s="16"/>
      <c r="R967" s="82"/>
      <c r="S967" s="82"/>
    </row>
    <row r="968">
      <c r="A968" s="52"/>
      <c r="B968" s="52"/>
      <c r="C968" s="52"/>
      <c r="D968" s="52"/>
      <c r="E968" s="52"/>
      <c r="F968" s="16"/>
      <c r="N968" s="16"/>
      <c r="O968" s="82"/>
      <c r="P968" s="16"/>
      <c r="Q968" s="16"/>
      <c r="R968" s="82"/>
      <c r="S968" s="82"/>
    </row>
    <row r="969">
      <c r="A969" s="52"/>
      <c r="B969" s="52"/>
      <c r="C969" s="52"/>
      <c r="D969" s="52"/>
      <c r="E969" s="52"/>
      <c r="F969" s="16"/>
      <c r="N969" s="16"/>
      <c r="O969" s="82"/>
      <c r="P969" s="16"/>
      <c r="Q969" s="16"/>
      <c r="R969" s="82"/>
      <c r="S969" s="82"/>
    </row>
    <row r="970">
      <c r="A970" s="52"/>
      <c r="B970" s="52"/>
      <c r="C970" s="52"/>
      <c r="D970" s="52"/>
      <c r="E970" s="52"/>
      <c r="F970" s="16"/>
      <c r="N970" s="16"/>
      <c r="O970" s="82"/>
      <c r="P970" s="16"/>
      <c r="Q970" s="16"/>
      <c r="R970" s="82"/>
      <c r="S970" s="82"/>
    </row>
    <row r="971">
      <c r="A971" s="52"/>
      <c r="B971" s="52"/>
      <c r="C971" s="52"/>
      <c r="D971" s="52"/>
      <c r="E971" s="52"/>
      <c r="F971" s="16"/>
      <c r="N971" s="16"/>
      <c r="O971" s="82"/>
      <c r="P971" s="16"/>
      <c r="Q971" s="16"/>
      <c r="R971" s="82"/>
      <c r="S971" s="82"/>
    </row>
    <row r="972">
      <c r="A972" s="52"/>
      <c r="B972" s="52"/>
      <c r="C972" s="52"/>
      <c r="D972" s="52"/>
      <c r="E972" s="52"/>
      <c r="F972" s="16"/>
      <c r="N972" s="16"/>
      <c r="O972" s="82"/>
      <c r="P972" s="16"/>
      <c r="Q972" s="16"/>
      <c r="R972" s="82"/>
      <c r="S972" s="82"/>
    </row>
    <row r="973">
      <c r="A973" s="52"/>
      <c r="B973" s="52"/>
      <c r="C973" s="52"/>
      <c r="D973" s="52"/>
      <c r="E973" s="52"/>
      <c r="F973" s="16"/>
      <c r="N973" s="16"/>
      <c r="O973" s="82"/>
      <c r="P973" s="16"/>
      <c r="Q973" s="16"/>
      <c r="R973" s="82"/>
      <c r="S973" s="82"/>
    </row>
    <row r="974">
      <c r="A974" s="52"/>
      <c r="B974" s="52"/>
      <c r="C974" s="52"/>
      <c r="D974" s="52"/>
      <c r="E974" s="52"/>
      <c r="F974" s="16"/>
      <c r="N974" s="16"/>
      <c r="O974" s="82"/>
      <c r="P974" s="16"/>
      <c r="Q974" s="16"/>
      <c r="R974" s="82"/>
      <c r="S974" s="82"/>
    </row>
    <row r="975">
      <c r="A975" s="52"/>
      <c r="B975" s="52"/>
      <c r="C975" s="52"/>
      <c r="D975" s="52"/>
      <c r="E975" s="52"/>
      <c r="F975" s="16"/>
      <c r="N975" s="16"/>
      <c r="O975" s="82"/>
      <c r="P975" s="16"/>
      <c r="Q975" s="16"/>
      <c r="R975" s="82"/>
      <c r="S975" s="82"/>
    </row>
    <row r="976">
      <c r="A976" s="52"/>
      <c r="B976" s="52"/>
      <c r="C976" s="52"/>
      <c r="D976" s="52"/>
      <c r="E976" s="52"/>
      <c r="F976" s="16"/>
      <c r="N976" s="16"/>
      <c r="O976" s="82"/>
      <c r="P976" s="16"/>
      <c r="Q976" s="16"/>
      <c r="R976" s="82"/>
      <c r="S976" s="82"/>
    </row>
    <row r="977">
      <c r="A977" s="52"/>
      <c r="B977" s="52"/>
      <c r="C977" s="52"/>
      <c r="D977" s="52"/>
      <c r="E977" s="52"/>
      <c r="F977" s="16"/>
      <c r="N977" s="16"/>
      <c r="O977" s="82"/>
      <c r="P977" s="16"/>
      <c r="Q977" s="16"/>
      <c r="R977" s="82"/>
      <c r="S977" s="82"/>
    </row>
    <row r="978">
      <c r="A978" s="52"/>
      <c r="B978" s="52"/>
      <c r="C978" s="52"/>
      <c r="D978" s="52"/>
      <c r="E978" s="52"/>
      <c r="F978" s="16"/>
      <c r="N978" s="16"/>
      <c r="O978" s="82"/>
      <c r="P978" s="16"/>
      <c r="Q978" s="16"/>
      <c r="R978" s="82"/>
      <c r="S978" s="82"/>
    </row>
    <row r="979">
      <c r="A979" s="52"/>
      <c r="B979" s="52"/>
      <c r="C979" s="52"/>
      <c r="D979" s="52"/>
      <c r="E979" s="52"/>
      <c r="F979" s="16"/>
      <c r="N979" s="16"/>
      <c r="O979" s="82"/>
      <c r="P979" s="16"/>
      <c r="Q979" s="16"/>
      <c r="R979" s="82"/>
      <c r="S979" s="82"/>
    </row>
    <row r="980">
      <c r="A980" s="52"/>
      <c r="B980" s="52"/>
      <c r="C980" s="52"/>
      <c r="D980" s="52"/>
      <c r="E980" s="52"/>
      <c r="F980" s="16"/>
      <c r="N980" s="16"/>
      <c r="O980" s="82"/>
      <c r="P980" s="16"/>
      <c r="Q980" s="16"/>
      <c r="R980" s="82"/>
      <c r="S980" s="82"/>
    </row>
    <row r="981">
      <c r="A981" s="52"/>
      <c r="B981" s="52"/>
      <c r="C981" s="52"/>
      <c r="D981" s="52"/>
      <c r="E981" s="52"/>
      <c r="F981" s="16"/>
      <c r="N981" s="16"/>
      <c r="O981" s="82"/>
      <c r="P981" s="16"/>
      <c r="Q981" s="16"/>
      <c r="R981" s="82"/>
      <c r="S981" s="82"/>
    </row>
    <row r="982">
      <c r="A982" s="52"/>
      <c r="B982" s="52"/>
      <c r="C982" s="52"/>
      <c r="D982" s="52"/>
      <c r="E982" s="52"/>
      <c r="F982" s="16"/>
      <c r="N982" s="16"/>
      <c r="O982" s="82"/>
      <c r="P982" s="16"/>
      <c r="Q982" s="16"/>
      <c r="R982" s="82"/>
      <c r="S982" s="82"/>
    </row>
    <row r="983">
      <c r="A983" s="52"/>
      <c r="B983" s="52"/>
      <c r="C983" s="52"/>
      <c r="D983" s="52"/>
      <c r="E983" s="52"/>
      <c r="F983" s="16"/>
      <c r="N983" s="16"/>
      <c r="O983" s="82"/>
      <c r="P983" s="16"/>
      <c r="Q983" s="16"/>
      <c r="R983" s="82"/>
      <c r="S983" s="82"/>
    </row>
    <row r="984">
      <c r="A984" s="52"/>
      <c r="B984" s="52"/>
      <c r="C984" s="52"/>
      <c r="D984" s="52"/>
      <c r="E984" s="52"/>
      <c r="F984" s="16"/>
      <c r="N984" s="16"/>
      <c r="O984" s="82"/>
      <c r="P984" s="16"/>
      <c r="Q984" s="16"/>
      <c r="R984" s="82"/>
      <c r="S984" s="82"/>
    </row>
    <row r="985">
      <c r="A985" s="52"/>
      <c r="B985" s="52"/>
      <c r="C985" s="52"/>
      <c r="D985" s="52"/>
      <c r="E985" s="52"/>
      <c r="F985" s="16"/>
      <c r="N985" s="16"/>
      <c r="O985" s="82"/>
      <c r="P985" s="16"/>
      <c r="Q985" s="16"/>
      <c r="R985" s="82"/>
      <c r="S985" s="82"/>
    </row>
    <row r="986">
      <c r="A986" s="52"/>
      <c r="B986" s="52"/>
      <c r="C986" s="52"/>
      <c r="D986" s="52"/>
      <c r="E986" s="52"/>
      <c r="F986" s="16"/>
      <c r="N986" s="16"/>
      <c r="O986" s="82"/>
      <c r="P986" s="16"/>
      <c r="Q986" s="16"/>
      <c r="R986" s="82"/>
      <c r="S986" s="82"/>
    </row>
    <row r="987">
      <c r="A987" s="52"/>
      <c r="B987" s="52"/>
      <c r="C987" s="52"/>
      <c r="D987" s="52"/>
      <c r="E987" s="52"/>
      <c r="F987" s="16"/>
      <c r="N987" s="16"/>
      <c r="O987" s="82"/>
      <c r="P987" s="16"/>
      <c r="Q987" s="16"/>
      <c r="R987" s="82"/>
      <c r="S987" s="82"/>
    </row>
    <row r="988">
      <c r="A988" s="52"/>
      <c r="B988" s="52"/>
      <c r="C988" s="52"/>
      <c r="D988" s="52"/>
      <c r="E988" s="52"/>
      <c r="F988" s="16"/>
      <c r="N988" s="16"/>
      <c r="O988" s="82"/>
      <c r="P988" s="16"/>
      <c r="Q988" s="16"/>
      <c r="R988" s="82"/>
      <c r="S988" s="82"/>
    </row>
    <row r="989">
      <c r="A989" s="52"/>
      <c r="B989" s="52"/>
      <c r="C989" s="52"/>
      <c r="D989" s="52"/>
      <c r="E989" s="52"/>
      <c r="F989" s="16"/>
      <c r="N989" s="16"/>
      <c r="O989" s="82"/>
      <c r="P989" s="16"/>
      <c r="Q989" s="16"/>
      <c r="R989" s="82"/>
      <c r="S989" s="82"/>
    </row>
    <row r="990">
      <c r="A990" s="52"/>
      <c r="B990" s="52"/>
      <c r="C990" s="52"/>
      <c r="D990" s="52"/>
      <c r="E990" s="52"/>
      <c r="F990" s="16"/>
      <c r="N990" s="16"/>
      <c r="O990" s="82"/>
      <c r="P990" s="16"/>
      <c r="Q990" s="16"/>
      <c r="R990" s="82"/>
      <c r="S990" s="82"/>
    </row>
    <row r="991">
      <c r="A991" s="52"/>
      <c r="B991" s="52"/>
      <c r="C991" s="52"/>
      <c r="D991" s="52"/>
      <c r="E991" s="52"/>
      <c r="F991" s="16"/>
      <c r="N991" s="16"/>
      <c r="O991" s="82"/>
      <c r="P991" s="16"/>
      <c r="Q991" s="16"/>
      <c r="R991" s="82"/>
      <c r="S991" s="82"/>
    </row>
    <row r="992">
      <c r="A992" s="52"/>
      <c r="B992" s="52"/>
      <c r="C992" s="52"/>
      <c r="D992" s="52"/>
      <c r="E992" s="52"/>
      <c r="F992" s="16"/>
      <c r="N992" s="16"/>
      <c r="O992" s="82"/>
      <c r="P992" s="16"/>
      <c r="Q992" s="16"/>
      <c r="R992" s="82"/>
      <c r="S992" s="82"/>
    </row>
    <row r="993">
      <c r="A993" s="52"/>
      <c r="B993" s="52"/>
      <c r="C993" s="52"/>
      <c r="D993" s="52"/>
      <c r="E993" s="52"/>
      <c r="F993" s="16"/>
      <c r="N993" s="16"/>
      <c r="O993" s="82"/>
      <c r="P993" s="16"/>
      <c r="Q993" s="16"/>
      <c r="R993" s="82"/>
      <c r="S993" s="82"/>
    </row>
    <row r="994">
      <c r="A994" s="52"/>
      <c r="B994" s="52"/>
      <c r="C994" s="52"/>
      <c r="D994" s="52"/>
      <c r="E994" s="52"/>
      <c r="F994" s="16"/>
      <c r="N994" s="16"/>
      <c r="O994" s="82"/>
      <c r="P994" s="16"/>
      <c r="Q994" s="16"/>
      <c r="R994" s="82"/>
      <c r="S994" s="82"/>
    </row>
    <row r="995">
      <c r="A995" s="52"/>
      <c r="B995" s="52"/>
      <c r="C995" s="52"/>
      <c r="D995" s="52"/>
      <c r="E995" s="52"/>
      <c r="F995" s="16"/>
      <c r="N995" s="16"/>
      <c r="O995" s="82"/>
      <c r="P995" s="16"/>
      <c r="Q995" s="16"/>
      <c r="R995" s="82"/>
      <c r="S995" s="82"/>
    </row>
    <row r="996">
      <c r="A996" s="52"/>
      <c r="B996" s="52"/>
      <c r="C996" s="52"/>
      <c r="D996" s="52"/>
      <c r="E996" s="52"/>
      <c r="F996" s="16"/>
      <c r="N996" s="16"/>
      <c r="O996" s="82"/>
      <c r="P996" s="16"/>
      <c r="Q996" s="16"/>
      <c r="R996" s="82"/>
      <c r="S996" s="82"/>
    </row>
    <row r="997">
      <c r="A997" s="52"/>
      <c r="B997" s="52"/>
      <c r="C997" s="52"/>
      <c r="D997" s="52"/>
      <c r="E997" s="52"/>
      <c r="F997" s="16"/>
      <c r="N997" s="16"/>
      <c r="O997" s="82"/>
      <c r="P997" s="16"/>
      <c r="Q997" s="16"/>
      <c r="R997" s="82"/>
      <c r="S997" s="82"/>
    </row>
    <row r="998">
      <c r="A998" s="52"/>
      <c r="B998" s="52"/>
      <c r="C998" s="52"/>
      <c r="D998" s="52"/>
      <c r="E998" s="52"/>
      <c r="F998" s="16"/>
      <c r="N998" s="16"/>
      <c r="O998" s="82"/>
      <c r="P998" s="16"/>
      <c r="Q998" s="16"/>
      <c r="R998" s="82"/>
      <c r="S998" s="82"/>
    </row>
    <row r="999">
      <c r="A999" s="52"/>
      <c r="B999" s="52"/>
      <c r="C999" s="52"/>
      <c r="D999" s="52"/>
      <c r="E999" s="52"/>
      <c r="F999" s="16"/>
      <c r="N999" s="16"/>
      <c r="O999" s="82"/>
      <c r="P999" s="16"/>
      <c r="Q999" s="16"/>
      <c r="R999" s="82"/>
      <c r="S999" s="82"/>
    </row>
    <row r="1000">
      <c r="A1000" s="52"/>
      <c r="B1000" s="52"/>
      <c r="C1000" s="52"/>
      <c r="D1000" s="52"/>
      <c r="E1000" s="52"/>
      <c r="F1000" s="16"/>
      <c r="N1000" s="16"/>
      <c r="O1000" s="82"/>
      <c r="P1000" s="16"/>
      <c r="Q1000" s="16"/>
      <c r="R1000" s="82"/>
      <c r="S1000" s="82"/>
    </row>
    <row r="1001">
      <c r="A1001" s="52"/>
      <c r="B1001" s="52"/>
      <c r="C1001" s="52"/>
      <c r="D1001" s="52"/>
      <c r="E1001" s="52"/>
      <c r="F1001" s="16"/>
      <c r="N1001" s="16"/>
      <c r="O1001" s="82"/>
      <c r="P1001" s="16"/>
      <c r="Q1001" s="16"/>
      <c r="R1001" s="82"/>
      <c r="S1001" s="82"/>
    </row>
    <row r="1002">
      <c r="A1002" s="52"/>
      <c r="B1002" s="52"/>
      <c r="C1002" s="52"/>
      <c r="D1002" s="52"/>
      <c r="E1002" s="52"/>
      <c r="F1002" s="16"/>
      <c r="N1002" s="16"/>
      <c r="O1002" s="82"/>
      <c r="P1002" s="16"/>
      <c r="Q1002" s="16"/>
      <c r="R1002" s="82"/>
      <c r="S1002" s="82"/>
    </row>
    <row r="1003">
      <c r="A1003" s="52"/>
      <c r="B1003" s="52"/>
      <c r="C1003" s="52"/>
      <c r="D1003" s="52"/>
      <c r="E1003" s="52"/>
      <c r="F1003" s="16"/>
      <c r="N1003" s="16"/>
      <c r="O1003" s="82"/>
      <c r="P1003" s="16"/>
      <c r="Q1003" s="16"/>
      <c r="R1003" s="82"/>
      <c r="S1003" s="82"/>
    </row>
    <row r="1004">
      <c r="A1004" s="52"/>
      <c r="B1004" s="52"/>
      <c r="C1004" s="52"/>
      <c r="D1004" s="52"/>
      <c r="E1004" s="52"/>
      <c r="F1004" s="16"/>
      <c r="N1004" s="16"/>
      <c r="O1004" s="82"/>
      <c r="P1004" s="16"/>
      <c r="Q1004" s="16"/>
      <c r="R1004" s="82"/>
      <c r="S1004" s="82"/>
    </row>
    <row r="1005">
      <c r="A1005" s="52"/>
      <c r="B1005" s="52"/>
      <c r="C1005" s="52"/>
      <c r="D1005" s="52"/>
      <c r="E1005" s="52"/>
      <c r="F1005" s="16"/>
      <c r="N1005" s="16"/>
      <c r="O1005" s="82"/>
      <c r="P1005" s="16"/>
      <c r="Q1005" s="16"/>
      <c r="R1005" s="82"/>
      <c r="S1005" s="82"/>
    </row>
    <row r="1006">
      <c r="A1006" s="52"/>
      <c r="B1006" s="52"/>
      <c r="C1006" s="52"/>
      <c r="D1006" s="52"/>
      <c r="E1006" s="52"/>
      <c r="F1006" s="16"/>
      <c r="N1006" s="16"/>
      <c r="O1006" s="82"/>
      <c r="P1006" s="16"/>
      <c r="Q1006" s="16"/>
      <c r="R1006" s="82"/>
      <c r="S1006" s="82"/>
    </row>
    <row r="1007">
      <c r="A1007" s="52"/>
      <c r="B1007" s="52"/>
      <c r="C1007" s="52"/>
      <c r="D1007" s="52"/>
      <c r="E1007" s="52"/>
      <c r="F1007" s="16"/>
      <c r="N1007" s="16"/>
      <c r="O1007" s="82"/>
      <c r="P1007" s="16"/>
      <c r="Q1007" s="16"/>
      <c r="R1007" s="82"/>
      <c r="S1007" s="82"/>
    </row>
    <row r="1008">
      <c r="A1008" s="52"/>
      <c r="B1008" s="52"/>
      <c r="C1008" s="52"/>
      <c r="D1008" s="52"/>
      <c r="E1008" s="52"/>
      <c r="F1008" s="16"/>
      <c r="N1008" s="16"/>
      <c r="O1008" s="82"/>
      <c r="P1008" s="16"/>
      <c r="Q1008" s="16"/>
      <c r="R1008" s="82"/>
      <c r="S1008" s="82"/>
    </row>
    <row r="1009">
      <c r="A1009" s="52"/>
      <c r="B1009" s="52"/>
      <c r="C1009" s="52"/>
      <c r="D1009" s="52"/>
      <c r="E1009" s="52"/>
      <c r="F1009" s="16"/>
      <c r="N1009" s="16"/>
      <c r="O1009" s="82"/>
      <c r="P1009" s="16"/>
      <c r="Q1009" s="16"/>
      <c r="R1009" s="82"/>
      <c r="S1009" s="82"/>
    </row>
    <row r="1010">
      <c r="A1010" s="52"/>
      <c r="B1010" s="52"/>
      <c r="C1010" s="52"/>
      <c r="D1010" s="52"/>
      <c r="E1010" s="52"/>
      <c r="F1010" s="16"/>
      <c r="N1010" s="16"/>
      <c r="O1010" s="82"/>
      <c r="P1010" s="16"/>
      <c r="Q1010" s="16"/>
      <c r="R1010" s="82"/>
      <c r="S1010" s="82"/>
    </row>
  </sheetData>
  <drawing r:id="rId2"/>
  <legacyDrawing r:id="rId3"/>
</worksheet>
</file>