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K:\2022Ontario\Student2022\"/>
    </mc:Choice>
  </mc:AlternateContent>
  <xr:revisionPtr revIDLastSave="0" documentId="8_{0001DB27-7632-4492-B08A-D1FCD50C3179}" xr6:coauthVersionLast="47" xr6:coauthVersionMax="47" xr10:uidLastSave="{00000000-0000-0000-0000-000000000000}"/>
  <bookViews>
    <workbookView xWindow="-120" yWindow="-120" windowWidth="29040" windowHeight="15840" xr2:uid="{67E81C86-6822-4FF3-8FD6-75615406739D}"/>
  </bookViews>
  <sheets>
    <sheet name="CCME CFI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8" i="1" l="1"/>
  <c r="G68" i="1"/>
  <c r="I67" i="1"/>
  <c r="G67" i="1"/>
  <c r="I66" i="1"/>
  <c r="G66" i="1"/>
  <c r="I65" i="1"/>
  <c r="G65" i="1"/>
  <c r="I64" i="1"/>
  <c r="G64" i="1"/>
  <c r="I63" i="1"/>
  <c r="G63" i="1"/>
  <c r="I62" i="1"/>
  <c r="G62" i="1"/>
  <c r="I61" i="1"/>
  <c r="G61" i="1"/>
  <c r="I60" i="1"/>
  <c r="G60" i="1"/>
  <c r="I59" i="1"/>
  <c r="G59" i="1"/>
  <c r="I58" i="1"/>
  <c r="G58" i="1"/>
  <c r="I57" i="1"/>
  <c r="G57" i="1"/>
  <c r="I56" i="1"/>
  <c r="G56" i="1"/>
  <c r="I55" i="1"/>
  <c r="G55" i="1"/>
  <c r="I54" i="1"/>
  <c r="G54" i="1"/>
  <c r="I53" i="1"/>
  <c r="G53" i="1"/>
  <c r="I52" i="1"/>
  <c r="G52" i="1"/>
  <c r="I51" i="1"/>
  <c r="G51" i="1"/>
  <c r="I50" i="1"/>
  <c r="G50" i="1"/>
  <c r="I49" i="1"/>
  <c r="G49" i="1"/>
</calcChain>
</file>

<file path=xl/sharedStrings.xml><?xml version="1.0" encoding="utf-8"?>
<sst xmlns="http://schemas.openxmlformats.org/spreadsheetml/2006/main" count="109" uniqueCount="81">
  <si>
    <r>
      <rPr>
        <b/>
        <i/>
        <sz val="11"/>
        <color theme="1"/>
        <rFont val="Calibri"/>
        <family val="2"/>
        <scheme val="minor"/>
      </rPr>
      <t>A</t>
    </r>
    <r>
      <rPr>
        <b/>
        <sz val="11"/>
        <color theme="1"/>
        <rFont val="Calibri"/>
        <family val="2"/>
        <scheme val="minor"/>
      </rPr>
      <t xml:space="preserve">. </t>
    </r>
    <r>
      <rPr>
        <b/>
        <i/>
        <sz val="11"/>
        <color theme="1"/>
        <rFont val="Calibri"/>
        <family val="2"/>
        <scheme val="minor"/>
      </rPr>
      <t>Maximum Concentrations for Trace Metals in Compost - Canada</t>
    </r>
    <r>
      <rPr>
        <b/>
        <sz val="11"/>
        <color theme="1"/>
        <rFont val="Calibri"/>
        <family val="2"/>
      </rPr>
      <t>ᵻ</t>
    </r>
  </si>
  <si>
    <t>Trace Elements</t>
  </si>
  <si>
    <r>
      <t>Test Results</t>
    </r>
    <r>
      <rPr>
        <b/>
        <sz val="8"/>
        <color theme="1"/>
        <rFont val="Calibri"/>
        <family val="2"/>
        <scheme val="minor"/>
      </rPr>
      <t/>
    </r>
  </si>
  <si>
    <t>CCME Canada</t>
  </si>
  <si>
    <t>CFIA</t>
  </si>
  <si>
    <t>Category A</t>
  </si>
  <si>
    <t>Category B            Restricted use</t>
  </si>
  <si>
    <t xml:space="preserve">Max acceptable cumulative metal addition to soil over 45 years </t>
  </si>
  <si>
    <t>(ug/g)</t>
  </si>
  <si>
    <t>(kg/ha)</t>
  </si>
  <si>
    <t>Arsenic (As)</t>
  </si>
  <si>
    <t>Cadmium (Cd)</t>
  </si>
  <si>
    <t>Chromium (Cr)</t>
  </si>
  <si>
    <t>No limit</t>
  </si>
  <si>
    <t>Cobalt (Co)</t>
  </si>
  <si>
    <t>Copper (Cu)</t>
  </si>
  <si>
    <t>Lead (Pb)</t>
  </si>
  <si>
    <t>Mercury (Hg)</t>
  </si>
  <si>
    <t>Molybdenum (Mo)</t>
  </si>
  <si>
    <t>Nickel (Ni)</t>
  </si>
  <si>
    <t>Selenium (Se)</t>
  </si>
  <si>
    <t>Zinc (Zn)</t>
  </si>
  <si>
    <r>
      <rPr>
        <b/>
        <i/>
        <sz val="11"/>
        <color theme="1"/>
        <rFont val="Calibri"/>
        <family val="2"/>
        <scheme val="minor"/>
      </rPr>
      <t>B.</t>
    </r>
    <r>
      <rPr>
        <b/>
        <sz val="11"/>
        <color theme="1"/>
        <rFont val="Calibri"/>
        <family val="2"/>
        <scheme val="minor"/>
      </rPr>
      <t xml:space="preserve"> </t>
    </r>
    <r>
      <rPr>
        <b/>
        <i/>
        <sz val="11"/>
        <color theme="1"/>
        <rFont val="Calibri"/>
        <family val="2"/>
        <scheme val="minor"/>
      </rPr>
      <t>Foreign Matter in Compost -Canadaᵻ</t>
    </r>
  </si>
  <si>
    <t>Foreign Matter</t>
  </si>
  <si>
    <t>Test Results</t>
  </si>
  <si>
    <t>Total Foreign Matter</t>
  </si>
  <si>
    <t>Total Plastics</t>
  </si>
  <si>
    <r>
      <t>Pieces &lt; 25</t>
    </r>
    <r>
      <rPr>
        <sz val="11"/>
        <color theme="1"/>
        <rFont val="Calibri"/>
        <family val="2"/>
        <scheme val="minor"/>
      </rPr>
      <t>mm</t>
    </r>
  </si>
  <si>
    <r>
      <t>D. Pathogens - Ontario</t>
    </r>
    <r>
      <rPr>
        <b/>
        <sz val="11"/>
        <color theme="1"/>
        <rFont val="Calibri"/>
        <family val="2"/>
      </rPr>
      <t>ᵻ</t>
    </r>
  </si>
  <si>
    <t>Pathogen</t>
  </si>
  <si>
    <t>CCME</t>
  </si>
  <si>
    <t>Fecal coliform</t>
  </si>
  <si>
    <t>&lt;1000 MPN/g dry</t>
  </si>
  <si>
    <t>Salmonella</t>
  </si>
  <si>
    <t>&lt;3MPN/4g day</t>
  </si>
  <si>
    <t>not detectable</t>
  </si>
  <si>
    <r>
      <t xml:space="preserve">Physical </t>
    </r>
    <r>
      <rPr>
        <b/>
        <sz val="12"/>
        <color rgb="FF000000"/>
        <rFont val="Calibri"/>
        <family val="2"/>
        <scheme val="minor"/>
      </rPr>
      <t>Parameter</t>
    </r>
  </si>
  <si>
    <t>Organic Matter (%DM)</t>
  </si>
  <si>
    <r>
      <t>Bulk density (kg/m</t>
    </r>
    <r>
      <rPr>
        <vertAlign val="superscript"/>
        <sz val="11"/>
        <rFont val="Calibri"/>
        <family val="2"/>
        <scheme val="minor"/>
      </rPr>
      <t>3</t>
    </r>
    <r>
      <rPr>
        <sz val="11"/>
        <rFont val="Calibri"/>
        <family val="2"/>
        <scheme val="minor"/>
      </rPr>
      <t>)</t>
    </r>
  </si>
  <si>
    <t>Moisture content (%)</t>
  </si>
  <si>
    <t>Minimum Agricultural Values</t>
  </si>
  <si>
    <t>For Non-Aqueous Semi Solid-Solid    &lt; 99 % moisture</t>
  </si>
  <si>
    <t>For Aqueous liquids &gt; 99 % moisture</t>
  </si>
  <si>
    <r>
      <t>Plant available N (NH</t>
    </r>
    <r>
      <rPr>
        <vertAlign val="subscript"/>
        <sz val="11"/>
        <color theme="1"/>
        <rFont val="Calibri"/>
        <family val="2"/>
        <scheme val="minor"/>
      </rPr>
      <t>4-</t>
    </r>
    <r>
      <rPr>
        <sz val="11"/>
        <color theme="1"/>
        <rFont val="Calibri"/>
        <family val="2"/>
        <scheme val="minor"/>
      </rPr>
      <t>N)</t>
    </r>
  </si>
  <si>
    <t>Plant available phosphate</t>
  </si>
  <si>
    <t>Plant available potassium</t>
  </si>
  <si>
    <t>Agricultural End-Use</t>
  </si>
  <si>
    <t>Unit</t>
  </si>
  <si>
    <t>Quantity in lbs/ton</t>
  </si>
  <si>
    <t>lbs/1000gal</t>
  </si>
  <si>
    <t>Physical Parameters</t>
  </si>
  <si>
    <t>Dry Matter</t>
  </si>
  <si>
    <t>%</t>
  </si>
  <si>
    <t>pH</t>
  </si>
  <si>
    <t>C:N Ratio</t>
  </si>
  <si>
    <t>SAR</t>
  </si>
  <si>
    <t>Soluble salts</t>
  </si>
  <si>
    <t>ms/cm</t>
  </si>
  <si>
    <t>Fertilizer Equivalent Minerals</t>
  </si>
  <si>
    <t>Nitrogen Total (N)</t>
  </si>
  <si>
    <r>
      <t>Ammonium Nitrogen (NH</t>
    </r>
    <r>
      <rPr>
        <vertAlign val="subscript"/>
        <sz val="11"/>
        <rFont val="Calibri"/>
        <family val="2"/>
        <scheme val="minor"/>
      </rPr>
      <t>4-N</t>
    </r>
    <r>
      <rPr>
        <sz val="11"/>
        <rFont val="Calibri"/>
        <family val="2"/>
        <scheme val="minor"/>
      </rPr>
      <t>)</t>
    </r>
  </si>
  <si>
    <t>ppm</t>
  </si>
  <si>
    <t>Nitrate Nitrogen NO3-N</t>
  </si>
  <si>
    <r>
      <t>Total Phosphate (P as P</t>
    </r>
    <r>
      <rPr>
        <vertAlign val="subscript"/>
        <sz val="11"/>
        <rFont val="Calibri"/>
        <family val="2"/>
        <scheme val="minor"/>
      </rPr>
      <t>2</t>
    </r>
    <r>
      <rPr>
        <sz val="11"/>
        <rFont val="Calibri"/>
        <family val="2"/>
        <scheme val="minor"/>
      </rPr>
      <t>O</t>
    </r>
    <r>
      <rPr>
        <vertAlign val="subscript"/>
        <sz val="11"/>
        <rFont val="Calibri"/>
        <family val="2"/>
        <scheme val="minor"/>
      </rPr>
      <t>5</t>
    </r>
    <r>
      <rPr>
        <sz val="11"/>
        <rFont val="Calibri"/>
        <family val="2"/>
        <scheme val="minor"/>
      </rPr>
      <t>)</t>
    </r>
  </si>
  <si>
    <r>
      <t>Total Potash (K as K</t>
    </r>
    <r>
      <rPr>
        <vertAlign val="subscript"/>
        <sz val="11"/>
        <rFont val="Calibri"/>
        <family val="2"/>
        <scheme val="minor"/>
      </rPr>
      <t>2</t>
    </r>
    <r>
      <rPr>
        <sz val="11"/>
        <rFont val="Calibri"/>
        <family val="2"/>
        <scheme val="minor"/>
      </rPr>
      <t>O)</t>
    </r>
  </si>
  <si>
    <t>Available Sodium (Na)</t>
  </si>
  <si>
    <t>Total Sodium (Na)</t>
  </si>
  <si>
    <t>Available (Mg)</t>
  </si>
  <si>
    <t>Total Magnesium (Mg)</t>
  </si>
  <si>
    <t>Available (Ca)</t>
  </si>
  <si>
    <t>Total Calcium (Ca)</t>
  </si>
  <si>
    <t>Total Sulfur (S)</t>
  </si>
  <si>
    <t>Available (S)</t>
  </si>
  <si>
    <t>Total Boron (B)</t>
  </si>
  <si>
    <t>Total Chloride (Cl)</t>
  </si>
  <si>
    <t>Total Copper (Cu)</t>
  </si>
  <si>
    <t>Total Iron (Fe)</t>
  </si>
  <si>
    <t>Total Manganese (Mn)</t>
  </si>
  <si>
    <t>Total Molybdenum (Mb)</t>
  </si>
  <si>
    <t>Total Zinc (Zn)</t>
  </si>
  <si>
    <r>
      <t xml:space="preserve">Major Nutrients - </t>
    </r>
    <r>
      <rPr>
        <sz val="8"/>
        <color theme="1"/>
        <rFont val="Calibri"/>
        <family val="2"/>
        <scheme val="minor"/>
      </rPr>
      <t>Compost is classified in</t>
    </r>
    <r>
      <rPr>
        <sz val="8"/>
        <color rgb="FF7030A0"/>
        <rFont val="Calibri"/>
        <family val="2"/>
        <scheme val="minor"/>
      </rPr>
      <t xml:space="preserve"> </t>
    </r>
    <r>
      <rPr>
        <sz val="8"/>
        <rFont val="Calibri"/>
        <family val="2"/>
        <scheme val="minor"/>
      </rPr>
      <t>Schedule II (CFIA Fertilizer Act &amp; Regulations) as</t>
    </r>
    <r>
      <rPr>
        <sz val="8"/>
        <color theme="1"/>
        <rFont val="Calibri"/>
        <family val="2"/>
        <scheme val="minor"/>
      </rPr>
      <t xml:space="preserve"> a supplement, and as such, nutrient guarantees are not mandatory. However, if any claims are made regarding nutritional value of the product, such as for composted manure, the product would then be classified as a supplement and a fertilizer, and label would have to include the guarantees for the major nutrients. The guarantees for the major nutrients include the minimum amounts of Total Nitrogen (N), Available Phosphoric Acid (P</t>
    </r>
    <r>
      <rPr>
        <vertAlign val="subscript"/>
        <sz val="8"/>
        <color theme="1"/>
        <rFont val="Calibri"/>
        <family val="2"/>
        <scheme val="minor"/>
      </rPr>
      <t>2</t>
    </r>
    <r>
      <rPr>
        <sz val="8"/>
        <color theme="1"/>
        <rFont val="Calibri"/>
        <family val="2"/>
        <scheme val="minor"/>
      </rPr>
      <t>O</t>
    </r>
    <r>
      <rPr>
        <vertAlign val="subscript"/>
        <sz val="8"/>
        <color theme="1"/>
        <rFont val="Calibri"/>
        <family val="2"/>
        <scheme val="minor"/>
      </rPr>
      <t>5</t>
    </r>
    <r>
      <rPr>
        <sz val="8"/>
        <color theme="1"/>
        <rFont val="Calibri"/>
        <family val="2"/>
        <scheme val="minor"/>
      </rPr>
      <t>) and Soluble Potash (K</t>
    </r>
    <r>
      <rPr>
        <vertAlign val="subscript"/>
        <sz val="8"/>
        <color theme="1"/>
        <rFont val="Calibri"/>
        <family val="2"/>
        <scheme val="minor"/>
      </rPr>
      <t>2</t>
    </r>
    <r>
      <rPr>
        <sz val="8"/>
        <color theme="1"/>
        <rFont val="Calibri"/>
        <family val="2"/>
        <scheme val="minor"/>
      </rPr>
      <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</si>
</sst>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font>
    <font>
      <b/>
      <sz val="12"/>
      <color theme="1"/>
      <name val="Calibri"/>
      <family val="2"/>
      <scheme val="minor"/>
    </font>
    <font>
      <b/>
      <sz val="8"/>
      <color theme="1"/>
      <name val="Calibri"/>
      <family val="2"/>
      <scheme val="minor"/>
    </font>
    <font>
      <b/>
      <sz val="12"/>
      <color rgb="FF000000"/>
      <name val="Calibri"/>
      <family val="2"/>
      <scheme val="minor"/>
    </font>
    <font>
      <b/>
      <sz val="11"/>
      <name val="Calibri"/>
      <family val="2"/>
      <scheme val="minor"/>
    </font>
    <font>
      <sz val="10"/>
      <color rgb="FF000000"/>
      <name val="Calibri"/>
      <family val="2"/>
      <scheme val="minor"/>
    </font>
    <font>
      <sz val="8"/>
      <color theme="1"/>
      <name val="Calibri"/>
      <family val="2"/>
      <scheme val="minor"/>
    </font>
    <font>
      <sz val="8"/>
      <name val="Calibri"/>
      <family val="2"/>
      <scheme val="minor"/>
    </font>
    <font>
      <sz val="8"/>
      <color rgb="FF000000"/>
      <name val="Calibri"/>
      <family val="2"/>
      <scheme val="minor"/>
    </font>
    <font>
      <sz val="11"/>
      <color rgb="FF000000"/>
      <name val="Calibri"/>
      <family val="2"/>
      <scheme val="minor"/>
    </font>
    <font>
      <sz val="10"/>
      <color theme="1"/>
      <name val="Calibri"/>
      <family val="2"/>
      <scheme val="minor"/>
    </font>
    <font>
      <b/>
      <sz val="11"/>
      <color rgb="FF000000"/>
      <name val="Calibri"/>
      <family val="2"/>
      <scheme val="minor"/>
    </font>
    <font>
      <b/>
      <u/>
      <sz val="12"/>
      <color rgb="FF000000"/>
      <name val="Calibri"/>
      <family val="2"/>
      <scheme val="minor"/>
    </font>
    <font>
      <sz val="11"/>
      <name val="Calibri"/>
      <family val="2"/>
      <scheme val="minor"/>
    </font>
    <font>
      <vertAlign val="superscript"/>
      <sz val="11"/>
      <name val="Calibri"/>
      <family val="2"/>
      <scheme val="minor"/>
    </font>
    <font>
      <vertAlign val="subscript"/>
      <sz val="11"/>
      <color theme="1"/>
      <name val="Calibri"/>
      <family val="2"/>
      <scheme val="minor"/>
    </font>
    <font>
      <vertAlign val="subscript"/>
      <sz val="11"/>
      <name val="Calibri"/>
      <family val="2"/>
      <scheme val="minor"/>
    </font>
    <font>
      <sz val="8"/>
      <color rgb="FF7030A0"/>
      <name val="Calibri"/>
      <family val="2"/>
      <scheme val="minor"/>
    </font>
    <font>
      <vertAlign val="subscript"/>
      <sz val="8"/>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82">
    <xf numFmtId="0" fontId="0" fillId="0" borderId="0" xfId="0"/>
    <xf numFmtId="0" fontId="1" fillId="0" borderId="0" xfId="0" applyFont="1" applyAlignment="1">
      <alignment horizontal="left"/>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0" xfId="0" applyFont="1" applyFill="1" applyAlignment="1">
      <alignment horizontal="center" vertical="center"/>
    </xf>
    <xf numFmtId="0" fontId="1"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wrapText="1"/>
    </xf>
    <xf numFmtId="0" fontId="7" fillId="2" borderId="7" xfId="0" applyFont="1" applyFill="1" applyBorder="1" applyAlignment="1">
      <alignment horizontal="center" vertical="center" wrapText="1"/>
    </xf>
    <xf numFmtId="0" fontId="7" fillId="2" borderId="0" xfId="0" applyFont="1" applyFill="1" applyAlignment="1">
      <alignment horizontal="center" vertical="center" wrapText="1"/>
    </xf>
    <xf numFmtId="0" fontId="8" fillId="2" borderId="11" xfId="0" applyFont="1" applyFill="1" applyBorder="1" applyAlignment="1">
      <alignment horizont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9" fillId="2"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9" fillId="2" borderId="13" xfId="0" applyFont="1" applyFill="1" applyBorder="1" applyAlignment="1">
      <alignment horizontal="center"/>
    </xf>
    <xf numFmtId="0" fontId="11" fillId="2" borderId="15" xfId="0" applyFont="1" applyFill="1" applyBorder="1" applyAlignment="1">
      <alignment horizontal="center" vertical="center" wrapText="1"/>
    </xf>
    <xf numFmtId="0" fontId="0" fillId="2" borderId="16" xfId="0" applyFill="1" applyBorder="1" applyAlignment="1">
      <alignment horizontal="left"/>
    </xf>
    <xf numFmtId="0" fontId="0" fillId="2" borderId="17" xfId="0" applyFill="1" applyBorder="1" applyAlignment="1">
      <alignment horizontal="left"/>
    </xf>
    <xf numFmtId="0" fontId="1" fillId="0" borderId="18" xfId="0" applyFont="1" applyBorder="1" applyAlignment="1">
      <alignment horizontal="center"/>
    </xf>
    <xf numFmtId="0" fontId="12" fillId="3" borderId="17"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0" fillId="2" borderId="21" xfId="0" applyFill="1" applyBorder="1" applyAlignment="1">
      <alignment horizontal="left"/>
    </xf>
    <xf numFmtId="0" fontId="0" fillId="2" borderId="22" xfId="0" applyFill="1" applyBorder="1" applyAlignment="1">
      <alignment horizontal="left"/>
    </xf>
    <xf numFmtId="0" fontId="1" fillId="0" borderId="23" xfId="0" applyFont="1" applyBorder="1" applyAlignment="1">
      <alignment horizontal="center"/>
    </xf>
    <xf numFmtId="0" fontId="12" fillId="3" borderId="22"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1" fillId="0" borderId="30" xfId="0" applyFont="1" applyBorder="1" applyAlignment="1">
      <alignment horizontal="center"/>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2" borderId="33" xfId="0" applyFont="1" applyFill="1" applyBorder="1" applyAlignment="1">
      <alignment horizontal="center" vertical="center" wrapText="1"/>
    </xf>
    <xf numFmtId="0" fontId="1" fillId="0" borderId="13" xfId="0" applyFont="1" applyBorder="1" applyAlignment="1">
      <alignment horizontal="left"/>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horizontal="center"/>
    </xf>
    <xf numFmtId="0" fontId="1" fillId="2" borderId="3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5" xfId="0" applyFont="1" applyFill="1" applyBorder="1" applyAlignment="1">
      <alignment horizontal="center" vertical="center"/>
    </xf>
    <xf numFmtId="0" fontId="0" fillId="2" borderId="36" xfId="0" applyFill="1" applyBorder="1" applyAlignment="1">
      <alignment horizontal="left"/>
    </xf>
    <xf numFmtId="0" fontId="0" fillId="2" borderId="19" xfId="0" applyFill="1" applyBorder="1" applyAlignment="1">
      <alignment horizontal="left"/>
    </xf>
    <xf numFmtId="0" fontId="12" fillId="3" borderId="18"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0" fillId="2" borderId="24" xfId="0" applyFill="1" applyBorder="1" applyAlignment="1">
      <alignment horizontal="left"/>
    </xf>
    <xf numFmtId="0" fontId="12" fillId="3" borderId="23"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0" fillId="2" borderId="28" xfId="0" applyFill="1" applyBorder="1" applyAlignment="1">
      <alignment horizontal="left" vertical="center"/>
    </xf>
    <xf numFmtId="0" fontId="0" fillId="2" borderId="32" xfId="0" applyFill="1" applyBorder="1" applyAlignment="1">
      <alignment horizontal="left" vertical="center"/>
    </xf>
    <xf numFmtId="0" fontId="12" fillId="3" borderId="30"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2" fillId="0" borderId="0" xfId="0" applyFont="1" applyAlignment="1">
      <alignment horizontal="left"/>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0" fillId="2" borderId="40" xfId="0" applyFill="1" applyBorder="1" applyAlignment="1">
      <alignment horizontal="left" vertical="center"/>
    </xf>
    <xf numFmtId="0" fontId="0" fillId="2" borderId="41" xfId="0" applyFill="1" applyBorder="1" applyAlignment="1">
      <alignment horizontal="left" vertical="center"/>
    </xf>
    <xf numFmtId="0" fontId="1" fillId="0" borderId="41" xfId="0" applyFont="1" applyBorder="1" applyAlignment="1">
      <alignment horizontal="center" vertical="center"/>
    </xf>
    <xf numFmtId="0" fontId="13" fillId="2" borderId="41" xfId="0" applyFont="1" applyFill="1" applyBorder="1" applyAlignment="1">
      <alignment horizontal="center" vertical="center"/>
    </xf>
    <xf numFmtId="0" fontId="13" fillId="2" borderId="42" xfId="0" applyFont="1" applyFill="1" applyBorder="1" applyAlignment="1">
      <alignment horizontal="center" vertical="center"/>
    </xf>
    <xf numFmtId="0" fontId="0" fillId="2" borderId="43" xfId="0" applyFill="1" applyBorder="1" applyAlignment="1">
      <alignment horizontal="left" vertical="center"/>
    </xf>
    <xf numFmtId="0" fontId="0" fillId="2" borderId="30" xfId="0" applyFill="1" applyBorder="1" applyAlignment="1">
      <alignment horizontal="left" vertical="center"/>
    </xf>
    <xf numFmtId="0" fontId="1" fillId="0" borderId="30" xfId="0" applyFont="1" applyBorder="1" applyAlignment="1">
      <alignment horizontal="center" vertical="center"/>
    </xf>
    <xf numFmtId="0" fontId="13" fillId="2" borderId="30" xfId="0" applyFont="1" applyFill="1" applyBorder="1" applyAlignment="1">
      <alignment horizontal="center" vertical="center"/>
    </xf>
    <xf numFmtId="0" fontId="13" fillId="2" borderId="33"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5" xfId="0" applyFont="1" applyFill="1" applyBorder="1" applyAlignment="1">
      <alignment horizontal="center" vertical="center"/>
    </xf>
    <xf numFmtId="0" fontId="14" fillId="2" borderId="38" xfId="0" applyFont="1" applyFill="1" applyBorder="1" applyAlignment="1">
      <alignment horizontal="center" vertical="center"/>
    </xf>
    <xf numFmtId="0" fontId="15" fillId="2" borderId="45" xfId="0" applyFont="1" applyFill="1" applyBorder="1" applyAlignment="1">
      <alignment horizontal="center" vertical="center"/>
    </xf>
    <xf numFmtId="0" fontId="15" fillId="2" borderId="46" xfId="0" applyFont="1" applyFill="1" applyBorder="1" applyAlignment="1">
      <alignment horizontal="center" vertical="center"/>
    </xf>
    <xf numFmtId="0" fontId="16" fillId="2" borderId="40" xfId="0" applyFont="1" applyFill="1" applyBorder="1" applyAlignment="1">
      <alignment horizontal="left" vertical="center" wrapText="1"/>
    </xf>
    <xf numFmtId="0" fontId="16" fillId="2" borderId="41" xfId="0" applyFont="1" applyFill="1" applyBorder="1" applyAlignment="1">
      <alignment horizontal="left" vertical="center" wrapText="1"/>
    </xf>
    <xf numFmtId="0" fontId="1" fillId="0" borderId="41" xfId="0" applyFont="1" applyBorder="1" applyAlignment="1">
      <alignment horizontal="center" vertical="center" wrapText="1"/>
    </xf>
    <xf numFmtId="0" fontId="12" fillId="2" borderId="41"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6" fillId="2" borderId="21" xfId="0" applyFont="1" applyFill="1" applyBorder="1" applyAlignment="1">
      <alignment horizontal="left" vertical="center" wrapText="1"/>
    </xf>
    <xf numFmtId="0" fontId="16" fillId="2" borderId="23" xfId="0" applyFont="1" applyFill="1" applyBorder="1" applyAlignment="1">
      <alignment horizontal="left" vertical="center" wrapText="1"/>
    </xf>
    <xf numFmtId="0" fontId="1" fillId="0" borderId="23" xfId="0" applyFont="1" applyBorder="1" applyAlignment="1">
      <alignment vertical="center" wrapText="1"/>
    </xf>
    <xf numFmtId="0" fontId="12" fillId="2" borderId="23"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0" fillId="2" borderId="43" xfId="0" applyFill="1" applyBorder="1" applyAlignment="1">
      <alignment horizontal="left" vertical="center" wrapText="1"/>
    </xf>
    <xf numFmtId="0" fontId="0" fillId="2" borderId="30" xfId="0" applyFill="1" applyBorder="1" applyAlignment="1">
      <alignment horizontal="left" vertical="center" wrapText="1"/>
    </xf>
    <xf numFmtId="0" fontId="1" fillId="0" borderId="30" xfId="0" applyFont="1" applyBorder="1" applyAlignment="1">
      <alignment vertical="center" wrapText="1"/>
    </xf>
    <xf numFmtId="0" fontId="12" fillId="2" borderId="30" xfId="0" applyFont="1" applyFill="1" applyBorder="1" applyAlignment="1">
      <alignment horizontal="center" vertical="center" wrapText="1"/>
    </xf>
    <xf numFmtId="0" fontId="12" fillId="2" borderId="33" xfId="0" applyFont="1" applyFill="1" applyBorder="1" applyAlignment="1">
      <alignment horizontal="center"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1" fillId="0" borderId="0" xfId="0" applyFont="1" applyAlignment="1">
      <alignment vertical="center" wrapText="1"/>
    </xf>
    <xf numFmtId="0" fontId="12" fillId="0" borderId="0" xfId="0" applyFont="1" applyAlignment="1">
      <alignment horizontal="center" vertical="center" wrapText="1"/>
    </xf>
    <xf numFmtId="0" fontId="6" fillId="2" borderId="37"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14" fillId="2" borderId="38" xfId="0" applyFont="1" applyFill="1" applyBorder="1" applyAlignment="1">
      <alignment horizontal="center" vertical="center" wrapText="1"/>
    </xf>
    <xf numFmtId="0" fontId="14" fillId="2" borderId="38"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0" fillId="2" borderId="40" xfId="0" applyFill="1" applyBorder="1" applyAlignment="1">
      <alignment horizontal="left" vertical="center" wrapText="1"/>
    </xf>
    <xf numFmtId="0" fontId="0" fillId="2" borderId="41" xfId="0" applyFill="1" applyBorder="1" applyAlignment="1">
      <alignment horizontal="left" vertical="center" wrapText="1"/>
    </xf>
    <xf numFmtId="0" fontId="0" fillId="0" borderId="41" xfId="0" applyBorder="1" applyAlignment="1">
      <alignment vertical="center" wrapText="1"/>
    </xf>
    <xf numFmtId="0" fontId="0" fillId="2" borderId="41" xfId="0" applyFill="1" applyBorder="1" applyAlignment="1">
      <alignment horizontal="center"/>
    </xf>
    <xf numFmtId="0" fontId="0" fillId="2" borderId="42" xfId="0" applyFill="1" applyBorder="1" applyAlignment="1">
      <alignment horizontal="center"/>
    </xf>
    <xf numFmtId="0" fontId="0" fillId="2" borderId="21" xfId="0" applyFill="1" applyBorder="1" applyAlignment="1">
      <alignment horizontal="left" vertical="center" wrapText="1"/>
    </xf>
    <xf numFmtId="0" fontId="0" fillId="2" borderId="23" xfId="0" applyFill="1" applyBorder="1" applyAlignment="1">
      <alignment horizontal="left" vertical="center" wrapText="1"/>
    </xf>
    <xf numFmtId="0" fontId="0" fillId="0" borderId="23" xfId="0" applyBorder="1" applyAlignment="1">
      <alignment vertical="center" wrapText="1"/>
    </xf>
    <xf numFmtId="0" fontId="16" fillId="2" borderId="22" xfId="0" applyFont="1" applyFill="1" applyBorder="1" applyAlignment="1">
      <alignment horizontal="center" vertical="center" wrapText="1"/>
    </xf>
    <xf numFmtId="0" fontId="16" fillId="2" borderId="27" xfId="0" applyFont="1" applyFill="1" applyBorder="1" applyAlignment="1">
      <alignment horizontal="center" vertical="center" wrapText="1"/>
    </xf>
    <xf numFmtId="0" fontId="16" fillId="2" borderId="47" xfId="0" applyFont="1" applyFill="1" applyBorder="1" applyAlignment="1">
      <alignment horizontal="center" vertical="center" wrapText="1"/>
    </xf>
    <xf numFmtId="0" fontId="0" fillId="0" borderId="30" xfId="0" applyBorder="1"/>
    <xf numFmtId="0" fontId="0" fillId="2" borderId="30" xfId="0" applyFill="1" applyBorder="1" applyAlignment="1">
      <alignment horizontal="center"/>
    </xf>
    <xf numFmtId="0" fontId="0" fillId="2" borderId="33" xfId="0" applyFill="1" applyBorder="1" applyAlignment="1">
      <alignment horizontal="center"/>
    </xf>
    <xf numFmtId="0" fontId="1" fillId="2" borderId="44" xfId="0" applyFont="1" applyFill="1" applyBorder="1" applyAlignment="1">
      <alignment horizontal="center"/>
    </xf>
    <xf numFmtId="0" fontId="1" fillId="2" borderId="45" xfId="0" applyFont="1" applyFill="1" applyBorder="1" applyAlignment="1">
      <alignment horizontal="center"/>
    </xf>
    <xf numFmtId="0" fontId="1" fillId="2" borderId="48" xfId="0" applyFont="1" applyFill="1" applyBorder="1" applyAlignment="1">
      <alignment horizontal="center"/>
    </xf>
    <xf numFmtId="0" fontId="14" fillId="2" borderId="49" xfId="0" applyFont="1" applyFill="1" applyBorder="1" applyAlignment="1">
      <alignment horizontal="center" vertical="center" wrapText="1"/>
    </xf>
    <xf numFmtId="0" fontId="14" fillId="2" borderId="48"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 fillId="0" borderId="50" xfId="0" applyFont="1" applyBorder="1" applyAlignment="1">
      <alignment horizontal="center" vertical="center" wrapText="1"/>
    </xf>
    <xf numFmtId="0" fontId="0" fillId="2" borderId="16" xfId="0" applyFill="1" applyBorder="1" applyAlignment="1">
      <alignment horizontal="left" vertical="center" wrapText="1" indent="1"/>
    </xf>
    <xf numFmtId="0" fontId="0" fillId="2" borderId="18" xfId="0" applyFill="1" applyBorder="1" applyAlignment="1">
      <alignment horizontal="left" vertical="center" wrapText="1" inden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2" borderId="17" xfId="0" applyFill="1" applyBorder="1" applyAlignment="1">
      <alignment horizontal="center" vertical="center" wrapText="1"/>
    </xf>
    <xf numFmtId="0" fontId="0" fillId="2" borderId="51" xfId="0" applyFill="1" applyBorder="1" applyAlignment="1">
      <alignment horizontal="center" vertical="center" wrapText="1"/>
    </xf>
    <xf numFmtId="0" fontId="0" fillId="2" borderId="52" xfId="0" applyFill="1" applyBorder="1" applyAlignment="1">
      <alignment horizontal="center" vertical="center" wrapText="1"/>
    </xf>
    <xf numFmtId="0" fontId="0" fillId="2" borderId="21" xfId="0" applyFill="1" applyBorder="1" applyAlignment="1">
      <alignment horizontal="left" vertical="center" wrapText="1" indent="1"/>
    </xf>
    <xf numFmtId="0" fontId="0" fillId="2" borderId="23" xfId="0" applyFill="1" applyBorder="1" applyAlignment="1">
      <alignment horizontal="left" vertical="center" wrapText="1" inden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2" borderId="22"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47" xfId="0" applyFill="1" applyBorder="1" applyAlignment="1">
      <alignment horizontal="center" vertical="center" wrapText="1"/>
    </xf>
    <xf numFmtId="0" fontId="0" fillId="2" borderId="21" xfId="0" applyFill="1" applyBorder="1" applyAlignment="1">
      <alignment horizontal="left" vertical="center" indent="1"/>
    </xf>
    <xf numFmtId="0" fontId="0" fillId="2" borderId="23" xfId="0" applyFill="1" applyBorder="1" applyAlignment="1">
      <alignment horizontal="left" vertical="center" indent="1"/>
    </xf>
    <xf numFmtId="0" fontId="16" fillId="2" borderId="43" xfId="0" applyFont="1" applyFill="1" applyBorder="1" applyAlignment="1">
      <alignment horizontal="left" vertical="center" wrapText="1" indent="1"/>
    </xf>
    <xf numFmtId="0" fontId="16" fillId="2" borderId="30" xfId="0" applyFont="1" applyFill="1" applyBorder="1" applyAlignment="1">
      <alignment horizontal="left" vertical="center" wrapText="1" inden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16" fillId="0" borderId="30" xfId="0" applyFont="1" applyBorder="1" applyAlignment="1">
      <alignment horizontal="center" vertical="center" wrapText="1"/>
    </xf>
    <xf numFmtId="0" fontId="0" fillId="2" borderId="31"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53" xfId="0" applyFill="1" applyBorder="1" applyAlignment="1">
      <alignment horizontal="center" vertical="center" wrapText="1"/>
    </xf>
    <xf numFmtId="0" fontId="7" fillId="0" borderId="50" xfId="0" applyFont="1" applyBorder="1" applyAlignment="1">
      <alignment horizontal="center" vertical="center" wrapText="1"/>
    </xf>
    <xf numFmtId="0" fontId="16" fillId="2" borderId="36" xfId="0" applyFont="1" applyFill="1" applyBorder="1" applyAlignment="1">
      <alignment horizontal="left" vertical="center" wrapText="1"/>
    </xf>
    <xf numFmtId="0" fontId="16" fillId="2" borderId="51" xfId="0" applyFont="1" applyFill="1" applyBorder="1" applyAlignment="1">
      <alignment horizontal="left" vertical="center" wrapText="1"/>
    </xf>
    <xf numFmtId="0" fontId="16" fillId="2" borderId="19" xfId="0" applyFont="1" applyFill="1" applyBorder="1" applyAlignment="1">
      <alignment horizontal="left" vertical="center" wrapText="1"/>
    </xf>
    <xf numFmtId="0" fontId="16" fillId="0" borderId="17"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18" xfId="0" applyFont="1" applyBorder="1" applyAlignment="1">
      <alignment horizontal="center" vertical="center" wrapText="1"/>
    </xf>
    <xf numFmtId="0" fontId="0" fillId="2" borderId="52" xfId="0" applyFill="1" applyBorder="1" applyAlignment="1">
      <alignment horizontal="center" vertical="center" wrapText="1"/>
    </xf>
    <xf numFmtId="0" fontId="16" fillId="2" borderId="26" xfId="0" applyFont="1" applyFill="1" applyBorder="1" applyAlignment="1">
      <alignment horizontal="left" vertical="center" wrapText="1"/>
    </xf>
    <xf numFmtId="0" fontId="16" fillId="2" borderId="27" xfId="0" applyFont="1" applyFill="1" applyBorder="1" applyAlignment="1">
      <alignment horizontal="left" vertical="center" wrapText="1"/>
    </xf>
    <xf numFmtId="0" fontId="16" fillId="2" borderId="24" xfId="0" applyFont="1" applyFill="1" applyBorder="1" applyAlignment="1">
      <alignment horizontal="left"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Border="1" applyAlignment="1">
      <alignment horizontal="center" vertical="center" wrapText="1"/>
    </xf>
    <xf numFmtId="0" fontId="0" fillId="2" borderId="47" xfId="0" applyFill="1" applyBorder="1" applyAlignment="1">
      <alignment horizontal="center" vertical="center" wrapText="1"/>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4" xfId="0" applyFont="1" applyFill="1" applyBorder="1" applyAlignment="1">
      <alignment horizontal="left" vertical="center"/>
    </xf>
    <xf numFmtId="0" fontId="0" fillId="2" borderId="26" xfId="0" applyFill="1" applyBorder="1" applyAlignment="1">
      <alignment horizontal="left" vertical="center" wrapText="1"/>
    </xf>
    <xf numFmtId="0" fontId="0" fillId="2" borderId="27" xfId="0" applyFill="1" applyBorder="1" applyAlignment="1">
      <alignment horizontal="left" vertical="center" wrapText="1"/>
    </xf>
    <xf numFmtId="0" fontId="0" fillId="2" borderId="24" xfId="0" applyFill="1" applyBorder="1" applyAlignment="1">
      <alignment horizontal="left" vertical="center" wrapText="1"/>
    </xf>
    <xf numFmtId="0" fontId="0" fillId="2" borderId="28" xfId="0" applyFill="1" applyBorder="1" applyAlignment="1">
      <alignment horizontal="left" vertical="center" wrapText="1"/>
    </xf>
    <xf numFmtId="0" fontId="0" fillId="2" borderId="29" xfId="0" applyFill="1" applyBorder="1" applyAlignment="1">
      <alignment horizontal="left" vertical="center" wrapText="1"/>
    </xf>
    <xf numFmtId="0" fontId="0" fillId="2" borderId="32" xfId="0" applyFill="1" applyBorder="1" applyAlignment="1">
      <alignment horizontal="left" vertical="center" wrapText="1"/>
    </xf>
    <xf numFmtId="0" fontId="16" fillId="0" borderId="31"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0" xfId="0" applyBorder="1" applyAlignment="1">
      <alignment horizontal="center" vertical="center" wrapText="1"/>
    </xf>
    <xf numFmtId="0" fontId="0" fillId="2" borderId="53" xfId="0" applyFill="1" applyBorder="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944FC-B8A1-4741-88AD-DF09FEF24338}">
  <dimension ref="A3:I72"/>
  <sheetViews>
    <sheetView tabSelected="1" workbookViewId="0">
      <selection activeCell="L66" sqref="L66"/>
    </sheetView>
  </sheetViews>
  <sheetFormatPr defaultRowHeight="15" x14ac:dyDescent="0.25"/>
  <cols>
    <col min="1" max="1" width="4.5703125" customWidth="1"/>
    <col min="3" max="3" width="10.140625" customWidth="1"/>
    <col min="4" max="4" width="12.42578125" customWidth="1"/>
    <col min="5" max="5" width="7.28515625" customWidth="1"/>
    <col min="6" max="6" width="7.140625" customWidth="1"/>
    <col min="7" max="7" width="11.140625" customWidth="1"/>
    <col min="8" max="8" width="5.85546875" customWidth="1"/>
    <col min="9" max="9" width="21.85546875" customWidth="1"/>
    <col min="11" max="11" width="30.5703125" customWidth="1"/>
    <col min="13" max="13" width="27.42578125" customWidth="1"/>
    <col min="14" max="14" width="38.140625" customWidth="1"/>
  </cols>
  <sheetData>
    <row r="3" spans="1:9" ht="15.75" thickBot="1" x14ac:dyDescent="0.3">
      <c r="A3" s="1" t="s">
        <v>0</v>
      </c>
      <c r="B3" s="1"/>
      <c r="C3" s="1"/>
      <c r="D3" s="1"/>
      <c r="E3" s="1"/>
      <c r="F3" s="1"/>
      <c r="G3" s="1"/>
      <c r="H3" s="1"/>
    </row>
    <row r="4" spans="1:9" ht="15.75" x14ac:dyDescent="0.25">
      <c r="B4" s="2" t="s">
        <v>1</v>
      </c>
      <c r="C4" s="3"/>
      <c r="D4" s="4" t="s">
        <v>2</v>
      </c>
      <c r="E4" s="5" t="s">
        <v>3</v>
      </c>
      <c r="F4" s="6"/>
      <c r="G4" s="6"/>
      <c r="H4" s="6"/>
      <c r="I4" s="7" t="s">
        <v>4</v>
      </c>
    </row>
    <row r="5" spans="1:9" ht="12" customHeight="1" x14ac:dyDescent="0.25">
      <c r="B5" s="8"/>
      <c r="C5" s="9"/>
      <c r="D5" s="10"/>
      <c r="E5" s="11" t="s">
        <v>5</v>
      </c>
      <c r="F5" s="12"/>
      <c r="G5" s="12" t="s">
        <v>6</v>
      </c>
      <c r="H5" s="12"/>
      <c r="I5" s="13" t="s">
        <v>7</v>
      </c>
    </row>
    <row r="6" spans="1:9" ht="25.5" customHeight="1" x14ac:dyDescent="0.25">
      <c r="B6" s="8"/>
      <c r="C6" s="9"/>
      <c r="D6" s="10"/>
      <c r="E6" s="14"/>
      <c r="F6" s="15"/>
      <c r="G6" s="15"/>
      <c r="H6" s="15"/>
      <c r="I6" s="16"/>
    </row>
    <row r="7" spans="1:9" ht="12" customHeight="1" thickBot="1" x14ac:dyDescent="0.3">
      <c r="B7" s="17"/>
      <c r="C7" s="18"/>
      <c r="D7" s="19" t="s">
        <v>8</v>
      </c>
      <c r="E7" s="20" t="s">
        <v>8</v>
      </c>
      <c r="F7" s="21"/>
      <c r="G7" s="22" t="s">
        <v>8</v>
      </c>
      <c r="H7" s="22"/>
      <c r="I7" s="23" t="s">
        <v>9</v>
      </c>
    </row>
    <row r="8" spans="1:9" x14ac:dyDescent="0.25">
      <c r="B8" s="24" t="s">
        <v>10</v>
      </c>
      <c r="C8" s="25"/>
      <c r="D8" s="26"/>
      <c r="E8" s="27">
        <v>13</v>
      </c>
      <c r="F8" s="28"/>
      <c r="G8" s="27">
        <v>75</v>
      </c>
      <c r="H8" s="28"/>
      <c r="I8" s="29">
        <v>15</v>
      </c>
    </row>
    <row r="9" spans="1:9" x14ac:dyDescent="0.25">
      <c r="B9" s="30" t="s">
        <v>11</v>
      </c>
      <c r="C9" s="31"/>
      <c r="D9" s="32"/>
      <c r="E9" s="33">
        <v>3</v>
      </c>
      <c r="F9" s="34"/>
      <c r="G9" s="33">
        <v>20</v>
      </c>
      <c r="H9" s="34"/>
      <c r="I9" s="35">
        <v>4</v>
      </c>
    </row>
    <row r="10" spans="1:9" ht="15.75" customHeight="1" x14ac:dyDescent="0.25">
      <c r="B10" s="36" t="s">
        <v>12</v>
      </c>
      <c r="C10" s="37"/>
      <c r="D10" s="32"/>
      <c r="E10" s="33">
        <v>310</v>
      </c>
      <c r="F10" s="34"/>
      <c r="G10" s="33" t="s">
        <v>13</v>
      </c>
      <c r="H10" s="34"/>
      <c r="I10" s="35">
        <v>210</v>
      </c>
    </row>
    <row r="11" spans="1:9" x14ac:dyDescent="0.25">
      <c r="B11" s="36" t="s">
        <v>14</v>
      </c>
      <c r="C11" s="37"/>
      <c r="D11" s="32"/>
      <c r="E11" s="33">
        <v>34</v>
      </c>
      <c r="F11" s="34"/>
      <c r="G11" s="33">
        <v>150</v>
      </c>
      <c r="H11" s="34"/>
      <c r="I11" s="35">
        <v>30</v>
      </c>
    </row>
    <row r="12" spans="1:9" x14ac:dyDescent="0.25">
      <c r="B12" s="36" t="s">
        <v>15</v>
      </c>
      <c r="C12" s="37"/>
      <c r="D12" s="32"/>
      <c r="E12" s="33">
        <v>400</v>
      </c>
      <c r="F12" s="34"/>
      <c r="G12" s="33" t="s">
        <v>13</v>
      </c>
      <c r="H12" s="34"/>
      <c r="I12" s="35">
        <v>150</v>
      </c>
    </row>
    <row r="13" spans="1:9" x14ac:dyDescent="0.25">
      <c r="B13" s="36" t="s">
        <v>16</v>
      </c>
      <c r="C13" s="37"/>
      <c r="D13" s="32"/>
      <c r="E13" s="33">
        <v>150</v>
      </c>
      <c r="F13" s="34"/>
      <c r="G13" s="33">
        <v>500</v>
      </c>
      <c r="H13" s="34"/>
      <c r="I13" s="35">
        <v>100</v>
      </c>
    </row>
    <row r="14" spans="1:9" x14ac:dyDescent="0.25">
      <c r="B14" s="36" t="s">
        <v>17</v>
      </c>
      <c r="C14" s="37"/>
      <c r="D14" s="32"/>
      <c r="E14" s="33">
        <v>0.08</v>
      </c>
      <c r="F14" s="34"/>
      <c r="G14" s="33">
        <v>5</v>
      </c>
      <c r="H14" s="34"/>
      <c r="I14" s="35">
        <v>1</v>
      </c>
    </row>
    <row r="15" spans="1:9" x14ac:dyDescent="0.25">
      <c r="B15" s="36" t="s">
        <v>18</v>
      </c>
      <c r="C15" s="37"/>
      <c r="D15" s="32"/>
      <c r="E15" s="33">
        <v>5</v>
      </c>
      <c r="F15" s="34"/>
      <c r="G15" s="33">
        <v>20</v>
      </c>
      <c r="H15" s="34"/>
      <c r="I15" s="35">
        <v>4</v>
      </c>
    </row>
    <row r="16" spans="1:9" x14ac:dyDescent="0.25">
      <c r="B16" s="36" t="s">
        <v>19</v>
      </c>
      <c r="C16" s="37"/>
      <c r="D16" s="32"/>
      <c r="E16" s="33">
        <v>62</v>
      </c>
      <c r="F16" s="34"/>
      <c r="G16" s="33">
        <v>180</v>
      </c>
      <c r="H16" s="34"/>
      <c r="I16" s="35">
        <v>36</v>
      </c>
    </row>
    <row r="17" spans="1:9" x14ac:dyDescent="0.25">
      <c r="B17" s="36" t="s">
        <v>20</v>
      </c>
      <c r="C17" s="37"/>
      <c r="D17" s="32"/>
      <c r="E17" s="33">
        <v>2</v>
      </c>
      <c r="F17" s="34"/>
      <c r="G17" s="33">
        <v>14</v>
      </c>
      <c r="H17" s="34"/>
      <c r="I17" s="35">
        <v>2.8</v>
      </c>
    </row>
    <row r="18" spans="1:9" ht="15.75" thickBot="1" x14ac:dyDescent="0.3">
      <c r="B18" s="38" t="s">
        <v>21</v>
      </c>
      <c r="C18" s="39"/>
      <c r="D18" s="40"/>
      <c r="E18" s="41">
        <v>700</v>
      </c>
      <c r="F18" s="42"/>
      <c r="G18" s="41">
        <v>1850</v>
      </c>
      <c r="H18" s="42"/>
      <c r="I18" s="43">
        <v>370</v>
      </c>
    </row>
    <row r="20" spans="1:9" ht="15.75" thickBot="1" x14ac:dyDescent="0.3">
      <c r="A20" s="1" t="s">
        <v>22</v>
      </c>
      <c r="B20" s="44"/>
      <c r="C20" s="44"/>
      <c r="D20" s="44"/>
      <c r="E20" s="44"/>
      <c r="F20" s="44"/>
      <c r="G20" s="44"/>
      <c r="H20" s="44"/>
      <c r="I20" s="44"/>
    </row>
    <row r="21" spans="1:9" ht="15.75" thickBot="1" x14ac:dyDescent="0.3">
      <c r="B21" s="45" t="s">
        <v>23</v>
      </c>
      <c r="C21" s="46"/>
      <c r="D21" s="47" t="s">
        <v>24</v>
      </c>
      <c r="E21" s="48"/>
      <c r="F21" s="49"/>
      <c r="G21" s="49"/>
      <c r="H21" s="49"/>
      <c r="I21" s="50"/>
    </row>
    <row r="22" spans="1:9" ht="15" customHeight="1" x14ac:dyDescent="0.25">
      <c r="B22" s="51" t="s">
        <v>25</v>
      </c>
      <c r="C22" s="52"/>
      <c r="D22" s="26"/>
      <c r="E22" s="53"/>
      <c r="F22" s="53"/>
      <c r="G22" s="53"/>
      <c r="H22" s="53"/>
      <c r="I22" s="54"/>
    </row>
    <row r="23" spans="1:9" x14ac:dyDescent="0.25">
      <c r="B23" s="36" t="s">
        <v>26</v>
      </c>
      <c r="C23" s="55"/>
      <c r="D23" s="32"/>
      <c r="E23" s="56"/>
      <c r="F23" s="56"/>
      <c r="G23" s="56"/>
      <c r="H23" s="56"/>
      <c r="I23" s="57"/>
    </row>
    <row r="24" spans="1:9" ht="15.75" thickBot="1" x14ac:dyDescent="0.3">
      <c r="B24" s="58" t="s">
        <v>27</v>
      </c>
      <c r="C24" s="59"/>
      <c r="D24" s="40"/>
      <c r="E24" s="60"/>
      <c r="F24" s="60"/>
      <c r="G24" s="60"/>
      <c r="H24" s="60"/>
      <c r="I24" s="61"/>
    </row>
    <row r="26" spans="1:9" ht="15.75" thickBot="1" x14ac:dyDescent="0.3">
      <c r="A26" s="62" t="s">
        <v>28</v>
      </c>
      <c r="B26" s="62"/>
      <c r="C26" s="62"/>
      <c r="D26" s="62"/>
      <c r="E26" s="62"/>
      <c r="F26" s="62"/>
      <c r="G26" s="62"/>
      <c r="H26" s="62"/>
      <c r="I26" s="62"/>
    </row>
    <row r="27" spans="1:9" ht="15" customHeight="1" thickBot="1" x14ac:dyDescent="0.3">
      <c r="B27" s="63" t="s">
        <v>29</v>
      </c>
      <c r="C27" s="64"/>
      <c r="D27" s="65" t="s">
        <v>24</v>
      </c>
      <c r="E27" s="64" t="s">
        <v>30</v>
      </c>
      <c r="F27" s="64"/>
      <c r="G27" s="64"/>
      <c r="H27" s="64" t="s">
        <v>4</v>
      </c>
      <c r="I27" s="66"/>
    </row>
    <row r="28" spans="1:9" ht="15" customHeight="1" x14ac:dyDescent="0.25">
      <c r="B28" s="67" t="s">
        <v>31</v>
      </c>
      <c r="C28" s="68"/>
      <c r="D28" s="69"/>
      <c r="E28" s="70" t="s">
        <v>32</v>
      </c>
      <c r="F28" s="70"/>
      <c r="G28" s="70"/>
      <c r="H28" s="70" t="s">
        <v>32</v>
      </c>
      <c r="I28" s="71"/>
    </row>
    <row r="29" spans="1:9" ht="15" customHeight="1" thickBot="1" x14ac:dyDescent="0.3">
      <c r="B29" s="72" t="s">
        <v>33</v>
      </c>
      <c r="C29" s="73"/>
      <c r="D29" s="74"/>
      <c r="E29" s="75" t="s">
        <v>34</v>
      </c>
      <c r="F29" s="75"/>
      <c r="G29" s="75"/>
      <c r="H29" s="75" t="s">
        <v>35</v>
      </c>
      <c r="I29" s="76"/>
    </row>
    <row r="30" spans="1:9" ht="15.75" thickBot="1" x14ac:dyDescent="0.3"/>
    <row r="31" spans="1:9" ht="16.5" thickBot="1" x14ac:dyDescent="0.3">
      <c r="A31" s="77" t="s">
        <v>36</v>
      </c>
      <c r="B31" s="78"/>
      <c r="C31" s="78"/>
      <c r="D31" s="79" t="s">
        <v>24</v>
      </c>
      <c r="E31" s="80"/>
      <c r="F31" s="80"/>
      <c r="G31" s="80"/>
      <c r="H31" s="80"/>
      <c r="I31" s="81"/>
    </row>
    <row r="32" spans="1:9" ht="15" customHeight="1" x14ac:dyDescent="0.25">
      <c r="A32" s="82" t="s">
        <v>37</v>
      </c>
      <c r="B32" s="83"/>
      <c r="C32" s="83"/>
      <c r="D32" s="84"/>
      <c r="E32" s="85"/>
      <c r="F32" s="85"/>
      <c r="G32" s="85"/>
      <c r="H32" s="85"/>
      <c r="I32" s="86"/>
    </row>
    <row r="33" spans="1:9" ht="15" customHeight="1" x14ac:dyDescent="0.25">
      <c r="A33" s="87" t="s">
        <v>38</v>
      </c>
      <c r="B33" s="88"/>
      <c r="C33" s="88"/>
      <c r="D33" s="89"/>
      <c r="E33" s="90"/>
      <c r="F33" s="90"/>
      <c r="G33" s="90"/>
      <c r="H33" s="90"/>
      <c r="I33" s="91"/>
    </row>
    <row r="34" spans="1:9" ht="15" customHeight="1" thickBot="1" x14ac:dyDescent="0.3">
      <c r="A34" s="92" t="s">
        <v>39</v>
      </c>
      <c r="B34" s="93"/>
      <c r="C34" s="93"/>
      <c r="D34" s="94"/>
      <c r="E34" s="95"/>
      <c r="F34" s="95"/>
      <c r="G34" s="95"/>
      <c r="H34" s="95"/>
      <c r="I34" s="96"/>
    </row>
    <row r="35" spans="1:9" ht="15" customHeight="1" thickBot="1" x14ac:dyDescent="0.3">
      <c r="A35" s="97"/>
      <c r="B35" s="98"/>
      <c r="C35" s="98"/>
      <c r="D35" s="99"/>
      <c r="E35" s="100"/>
      <c r="F35" s="100"/>
      <c r="G35" s="100"/>
      <c r="H35" s="100"/>
      <c r="I35" s="100"/>
    </row>
    <row r="36" spans="1:9" ht="30.75" customHeight="1" thickBot="1" x14ac:dyDescent="0.3">
      <c r="A36" s="101" t="s">
        <v>40</v>
      </c>
      <c r="B36" s="102"/>
      <c r="C36" s="102"/>
      <c r="D36" s="103" t="s">
        <v>24</v>
      </c>
      <c r="E36" s="104" t="s">
        <v>41</v>
      </c>
      <c r="F36" s="104"/>
      <c r="G36" s="104"/>
      <c r="H36" s="104" t="s">
        <v>42</v>
      </c>
      <c r="I36" s="105"/>
    </row>
    <row r="37" spans="1:9" ht="15" customHeight="1" x14ac:dyDescent="0.25">
      <c r="A37" s="106" t="s">
        <v>43</v>
      </c>
      <c r="B37" s="107"/>
      <c r="C37" s="107"/>
      <c r="D37" s="108"/>
      <c r="E37" s="109"/>
      <c r="F37" s="109"/>
      <c r="G37" s="109"/>
      <c r="H37" s="109"/>
      <c r="I37" s="110"/>
    </row>
    <row r="38" spans="1:9" ht="15" customHeight="1" x14ac:dyDescent="0.25">
      <c r="A38" s="111" t="s">
        <v>44</v>
      </c>
      <c r="B38" s="112"/>
      <c r="C38" s="112"/>
      <c r="D38" s="113"/>
      <c r="E38" s="114"/>
      <c r="F38" s="115"/>
      <c r="G38" s="115"/>
      <c r="H38" s="115"/>
      <c r="I38" s="116"/>
    </row>
    <row r="39" spans="1:9" ht="15" customHeight="1" thickBot="1" x14ac:dyDescent="0.3">
      <c r="A39" s="92" t="s">
        <v>45</v>
      </c>
      <c r="B39" s="93"/>
      <c r="C39" s="93"/>
      <c r="D39" s="117"/>
      <c r="E39" s="118"/>
      <c r="F39" s="118"/>
      <c r="G39" s="118"/>
      <c r="H39" s="118"/>
      <c r="I39" s="119"/>
    </row>
    <row r="40" spans="1:9" ht="15" customHeight="1" thickBot="1" x14ac:dyDescent="0.3"/>
    <row r="41" spans="1:9" ht="15" customHeight="1" thickBot="1" x14ac:dyDescent="0.3">
      <c r="A41" s="120" t="s">
        <v>46</v>
      </c>
      <c r="B41" s="121"/>
      <c r="C41" s="122"/>
      <c r="D41" s="123" t="s">
        <v>24</v>
      </c>
      <c r="E41" s="124"/>
      <c r="F41" s="103" t="s">
        <v>47</v>
      </c>
      <c r="G41" s="123" t="s">
        <v>48</v>
      </c>
      <c r="H41" s="124"/>
      <c r="I41" s="125" t="s">
        <v>49</v>
      </c>
    </row>
    <row r="42" spans="1:9" ht="15" customHeight="1" thickBot="1" x14ac:dyDescent="0.3">
      <c r="A42" s="126" t="s">
        <v>50</v>
      </c>
      <c r="B42" s="126"/>
      <c r="C42" s="126"/>
      <c r="D42" s="126"/>
      <c r="E42" s="126"/>
      <c r="F42" s="126"/>
      <c r="G42" s="126"/>
      <c r="H42" s="126"/>
      <c r="I42" s="126"/>
    </row>
    <row r="43" spans="1:9" ht="15" customHeight="1" x14ac:dyDescent="0.25">
      <c r="A43" s="127" t="s">
        <v>51</v>
      </c>
      <c r="B43" s="128"/>
      <c r="C43" s="128"/>
      <c r="D43" s="129"/>
      <c r="E43" s="130"/>
      <c r="F43" s="131" t="s">
        <v>52</v>
      </c>
      <c r="G43" s="132"/>
      <c r="H43" s="133"/>
      <c r="I43" s="134"/>
    </row>
    <row r="44" spans="1:9" ht="15" customHeight="1" x14ac:dyDescent="0.25">
      <c r="A44" s="135" t="s">
        <v>53</v>
      </c>
      <c r="B44" s="136"/>
      <c r="C44" s="136"/>
      <c r="D44" s="137"/>
      <c r="E44" s="138"/>
      <c r="F44" s="139"/>
      <c r="G44" s="140"/>
      <c r="H44" s="141"/>
      <c r="I44" s="142"/>
    </row>
    <row r="45" spans="1:9" ht="15" customHeight="1" x14ac:dyDescent="0.25">
      <c r="A45" s="135" t="s">
        <v>54</v>
      </c>
      <c r="B45" s="136"/>
      <c r="C45" s="136"/>
      <c r="D45" s="137"/>
      <c r="E45" s="138"/>
      <c r="F45" s="139"/>
      <c r="G45" s="140"/>
      <c r="H45" s="141"/>
      <c r="I45" s="142"/>
    </row>
    <row r="46" spans="1:9" ht="15" customHeight="1" x14ac:dyDescent="0.25">
      <c r="A46" s="143" t="s">
        <v>55</v>
      </c>
      <c r="B46" s="144"/>
      <c r="C46" s="144"/>
      <c r="D46" s="137"/>
      <c r="E46" s="138"/>
      <c r="F46" s="139"/>
      <c r="G46" s="140"/>
      <c r="H46" s="141"/>
      <c r="I46" s="142"/>
    </row>
    <row r="47" spans="1:9" ht="15" customHeight="1" thickBot="1" x14ac:dyDescent="0.3">
      <c r="A47" s="145" t="s">
        <v>56</v>
      </c>
      <c r="B47" s="146"/>
      <c r="C47" s="146"/>
      <c r="D47" s="147"/>
      <c r="E47" s="148"/>
      <c r="F47" s="149" t="s">
        <v>57</v>
      </c>
      <c r="G47" s="150"/>
      <c r="H47" s="151"/>
      <c r="I47" s="152"/>
    </row>
    <row r="48" spans="1:9" ht="15" customHeight="1" thickBot="1" x14ac:dyDescent="0.3">
      <c r="A48" s="153" t="s">
        <v>58</v>
      </c>
      <c r="B48" s="153"/>
      <c r="C48" s="153"/>
      <c r="D48" s="153"/>
      <c r="E48" s="153"/>
      <c r="F48" s="153"/>
      <c r="G48" s="153"/>
      <c r="H48" s="153"/>
      <c r="I48" s="153"/>
    </row>
    <row r="49" spans="1:9" ht="15" customHeight="1" x14ac:dyDescent="0.25">
      <c r="A49" s="154" t="s">
        <v>59</v>
      </c>
      <c r="B49" s="155"/>
      <c r="C49" s="156"/>
      <c r="D49" s="157"/>
      <c r="E49" s="158"/>
      <c r="F49" s="159" t="s">
        <v>52</v>
      </c>
      <c r="G49" s="132">
        <f>D49*20</f>
        <v>0</v>
      </c>
      <c r="H49" s="133"/>
      <c r="I49" s="160">
        <f>D49*100</f>
        <v>0</v>
      </c>
    </row>
    <row r="50" spans="1:9" ht="15" customHeight="1" x14ac:dyDescent="0.25">
      <c r="A50" s="161" t="s">
        <v>60</v>
      </c>
      <c r="B50" s="162"/>
      <c r="C50" s="163"/>
      <c r="D50" s="164"/>
      <c r="E50" s="165"/>
      <c r="F50" s="166" t="s">
        <v>61</v>
      </c>
      <c r="G50" s="140">
        <f>D50*0.002</f>
        <v>0</v>
      </c>
      <c r="H50" s="141"/>
      <c r="I50" s="167">
        <f>D50/100</f>
        <v>0</v>
      </c>
    </row>
    <row r="51" spans="1:9" ht="15" customHeight="1" x14ac:dyDescent="0.25">
      <c r="A51" s="161" t="s">
        <v>62</v>
      </c>
      <c r="B51" s="162"/>
      <c r="C51" s="163"/>
      <c r="D51" s="164"/>
      <c r="E51" s="165"/>
      <c r="F51" s="166" t="s">
        <v>61</v>
      </c>
      <c r="G51" s="140">
        <f>D51*0.002</f>
        <v>0</v>
      </c>
      <c r="H51" s="141"/>
      <c r="I51" s="167">
        <f>D51/100</f>
        <v>0</v>
      </c>
    </row>
    <row r="52" spans="1:9" ht="15" customHeight="1" x14ac:dyDescent="0.25">
      <c r="A52" s="161" t="s">
        <v>63</v>
      </c>
      <c r="B52" s="162"/>
      <c r="C52" s="163"/>
      <c r="D52" s="164"/>
      <c r="E52" s="165"/>
      <c r="F52" s="166" t="s">
        <v>52</v>
      </c>
      <c r="G52" s="140">
        <f t="shared" ref="G52:G59" si="0">D52*20</f>
        <v>0</v>
      </c>
      <c r="H52" s="141"/>
      <c r="I52" s="167">
        <f t="shared" ref="I52:I59" si="1">D52*100</f>
        <v>0</v>
      </c>
    </row>
    <row r="53" spans="1:9" ht="15" customHeight="1" x14ac:dyDescent="0.25">
      <c r="A53" s="161" t="s">
        <v>64</v>
      </c>
      <c r="B53" s="162"/>
      <c r="C53" s="163"/>
      <c r="D53" s="164"/>
      <c r="E53" s="165"/>
      <c r="F53" s="166" t="s">
        <v>52</v>
      </c>
      <c r="G53" s="140">
        <f t="shared" si="0"/>
        <v>0</v>
      </c>
      <c r="H53" s="141"/>
      <c r="I53" s="167">
        <f t="shared" si="1"/>
        <v>0</v>
      </c>
    </row>
    <row r="54" spans="1:9" ht="15" customHeight="1" x14ac:dyDescent="0.25">
      <c r="A54" s="168" t="s">
        <v>65</v>
      </c>
      <c r="B54" s="169"/>
      <c r="C54" s="170"/>
      <c r="D54" s="164"/>
      <c r="E54" s="165"/>
      <c r="F54" s="166" t="s">
        <v>52</v>
      </c>
      <c r="G54" s="140">
        <f t="shared" si="0"/>
        <v>0</v>
      </c>
      <c r="H54" s="141"/>
      <c r="I54" s="167">
        <f t="shared" si="1"/>
        <v>0</v>
      </c>
    </row>
    <row r="55" spans="1:9" ht="15" customHeight="1" x14ac:dyDescent="0.25">
      <c r="A55" s="171" t="s">
        <v>66</v>
      </c>
      <c r="B55" s="172"/>
      <c r="C55" s="173"/>
      <c r="D55" s="164"/>
      <c r="E55" s="165"/>
      <c r="F55" s="139" t="s">
        <v>52</v>
      </c>
      <c r="G55" s="140">
        <f t="shared" si="0"/>
        <v>0</v>
      </c>
      <c r="H55" s="141"/>
      <c r="I55" s="167">
        <f t="shared" si="1"/>
        <v>0</v>
      </c>
    </row>
    <row r="56" spans="1:9" ht="15" customHeight="1" x14ac:dyDescent="0.25">
      <c r="A56" s="161" t="s">
        <v>67</v>
      </c>
      <c r="B56" s="162"/>
      <c r="C56" s="163"/>
      <c r="D56" s="164"/>
      <c r="E56" s="165"/>
      <c r="F56" s="166" t="s">
        <v>52</v>
      </c>
      <c r="G56" s="140">
        <f t="shared" si="0"/>
        <v>0</v>
      </c>
      <c r="H56" s="141"/>
      <c r="I56" s="167">
        <f t="shared" si="1"/>
        <v>0</v>
      </c>
    </row>
    <row r="57" spans="1:9" ht="15" customHeight="1" x14ac:dyDescent="0.25">
      <c r="A57" s="161" t="s">
        <v>68</v>
      </c>
      <c r="B57" s="162"/>
      <c r="C57" s="163"/>
      <c r="D57" s="164"/>
      <c r="E57" s="165"/>
      <c r="F57" s="166" t="s">
        <v>52</v>
      </c>
      <c r="G57" s="140">
        <f>D57*20</f>
        <v>0</v>
      </c>
      <c r="H57" s="141"/>
      <c r="I57" s="167">
        <f>D57*100</f>
        <v>0</v>
      </c>
    </row>
    <row r="58" spans="1:9" ht="15" customHeight="1" x14ac:dyDescent="0.25">
      <c r="A58" s="161" t="s">
        <v>69</v>
      </c>
      <c r="B58" s="162"/>
      <c r="C58" s="163"/>
      <c r="D58" s="164"/>
      <c r="E58" s="165"/>
      <c r="F58" s="166" t="s">
        <v>52</v>
      </c>
      <c r="G58" s="140">
        <f t="shared" si="0"/>
        <v>0</v>
      </c>
      <c r="H58" s="141"/>
      <c r="I58" s="167">
        <f t="shared" si="1"/>
        <v>0</v>
      </c>
    </row>
    <row r="59" spans="1:9" ht="15" customHeight="1" x14ac:dyDescent="0.25">
      <c r="A59" s="161" t="s">
        <v>70</v>
      </c>
      <c r="B59" s="162"/>
      <c r="C59" s="163"/>
      <c r="D59" s="164"/>
      <c r="E59" s="165"/>
      <c r="F59" s="166" t="s">
        <v>52</v>
      </c>
      <c r="G59" s="140">
        <f t="shared" si="0"/>
        <v>0</v>
      </c>
      <c r="H59" s="141"/>
      <c r="I59" s="167">
        <f t="shared" si="1"/>
        <v>0</v>
      </c>
    </row>
    <row r="60" spans="1:9" ht="15" customHeight="1" x14ac:dyDescent="0.25">
      <c r="A60" s="161" t="s">
        <v>71</v>
      </c>
      <c r="B60" s="162"/>
      <c r="C60" s="163"/>
      <c r="D60" s="164"/>
      <c r="E60" s="165"/>
      <c r="F60" s="166" t="s">
        <v>61</v>
      </c>
      <c r="G60" s="140">
        <f t="shared" ref="G60:G61" si="2">D60*0.002</f>
        <v>0</v>
      </c>
      <c r="H60" s="141"/>
      <c r="I60" s="167">
        <f t="shared" ref="I60:I68" si="3">D60/100</f>
        <v>0</v>
      </c>
    </row>
    <row r="61" spans="1:9" ht="15" customHeight="1" x14ac:dyDescent="0.25">
      <c r="A61" s="161" t="s">
        <v>72</v>
      </c>
      <c r="B61" s="162"/>
      <c r="C61" s="163"/>
      <c r="D61" s="164"/>
      <c r="E61" s="165"/>
      <c r="F61" s="166" t="s">
        <v>61</v>
      </c>
      <c r="G61" s="140">
        <f t="shared" si="2"/>
        <v>0</v>
      </c>
      <c r="H61" s="141"/>
      <c r="I61" s="167">
        <f t="shared" si="3"/>
        <v>0</v>
      </c>
    </row>
    <row r="62" spans="1:9" ht="15" customHeight="1" x14ac:dyDescent="0.25">
      <c r="A62" s="171" t="s">
        <v>73</v>
      </c>
      <c r="B62" s="172"/>
      <c r="C62" s="173"/>
      <c r="D62" s="164"/>
      <c r="E62" s="165"/>
      <c r="F62" s="139" t="s">
        <v>61</v>
      </c>
      <c r="G62" s="140">
        <f>D62*0.002</f>
        <v>0</v>
      </c>
      <c r="H62" s="141"/>
      <c r="I62" s="167">
        <f t="shared" si="3"/>
        <v>0</v>
      </c>
    </row>
    <row r="63" spans="1:9" ht="15" customHeight="1" x14ac:dyDescent="0.25">
      <c r="A63" s="171" t="s">
        <v>74</v>
      </c>
      <c r="B63" s="172"/>
      <c r="C63" s="173"/>
      <c r="D63" s="164"/>
      <c r="E63" s="165"/>
      <c r="F63" s="139" t="s">
        <v>61</v>
      </c>
      <c r="G63" s="140">
        <f t="shared" ref="G63:G68" si="4">D63*0.002</f>
        <v>0</v>
      </c>
      <c r="H63" s="141"/>
      <c r="I63" s="167">
        <f t="shared" si="3"/>
        <v>0</v>
      </c>
    </row>
    <row r="64" spans="1:9" ht="15" customHeight="1" x14ac:dyDescent="0.25">
      <c r="A64" s="171" t="s">
        <v>75</v>
      </c>
      <c r="B64" s="172"/>
      <c r="C64" s="173"/>
      <c r="D64" s="164"/>
      <c r="E64" s="165"/>
      <c r="F64" s="139" t="s">
        <v>61</v>
      </c>
      <c r="G64" s="140">
        <f t="shared" si="4"/>
        <v>0</v>
      </c>
      <c r="H64" s="141"/>
      <c r="I64" s="167">
        <f t="shared" si="3"/>
        <v>0</v>
      </c>
    </row>
    <row r="65" spans="1:9" ht="15" customHeight="1" x14ac:dyDescent="0.25">
      <c r="A65" s="171" t="s">
        <v>76</v>
      </c>
      <c r="B65" s="172"/>
      <c r="C65" s="173"/>
      <c r="D65" s="164"/>
      <c r="E65" s="165"/>
      <c r="F65" s="139" t="s">
        <v>61</v>
      </c>
      <c r="G65" s="140">
        <f t="shared" si="4"/>
        <v>0</v>
      </c>
      <c r="H65" s="141"/>
      <c r="I65" s="167">
        <f t="shared" si="3"/>
        <v>0</v>
      </c>
    </row>
    <row r="66" spans="1:9" ht="15" customHeight="1" x14ac:dyDescent="0.25">
      <c r="A66" s="171" t="s">
        <v>77</v>
      </c>
      <c r="B66" s="172"/>
      <c r="C66" s="173"/>
      <c r="D66" s="164"/>
      <c r="E66" s="165"/>
      <c r="F66" s="139" t="s">
        <v>61</v>
      </c>
      <c r="G66" s="140">
        <f t="shared" si="4"/>
        <v>0</v>
      </c>
      <c r="H66" s="141"/>
      <c r="I66" s="167">
        <f t="shared" si="3"/>
        <v>0</v>
      </c>
    </row>
    <row r="67" spans="1:9" ht="15" customHeight="1" x14ac:dyDescent="0.25">
      <c r="A67" s="171" t="s">
        <v>78</v>
      </c>
      <c r="B67" s="172"/>
      <c r="C67" s="173"/>
      <c r="D67" s="164"/>
      <c r="E67" s="165"/>
      <c r="F67" s="139" t="s">
        <v>61</v>
      </c>
      <c r="G67" s="140">
        <f t="shared" si="4"/>
        <v>0</v>
      </c>
      <c r="H67" s="141"/>
      <c r="I67" s="167">
        <f t="shared" si="3"/>
        <v>0</v>
      </c>
    </row>
    <row r="68" spans="1:9" ht="15" customHeight="1" thickBot="1" x14ac:dyDescent="0.3">
      <c r="A68" s="174" t="s">
        <v>79</v>
      </c>
      <c r="B68" s="175"/>
      <c r="C68" s="176"/>
      <c r="D68" s="177"/>
      <c r="E68" s="178"/>
      <c r="F68" s="179" t="s">
        <v>61</v>
      </c>
      <c r="G68" s="150">
        <f t="shared" si="4"/>
        <v>0</v>
      </c>
      <c r="H68" s="151"/>
      <c r="I68" s="180">
        <f t="shared" si="3"/>
        <v>0</v>
      </c>
    </row>
    <row r="69" spans="1:9" ht="15" customHeight="1" x14ac:dyDescent="0.25">
      <c r="A69" s="181" t="s">
        <v>80</v>
      </c>
      <c r="B69" s="181"/>
      <c r="C69" s="181"/>
      <c r="D69" s="181"/>
      <c r="E69" s="181"/>
      <c r="F69" s="181"/>
      <c r="G69" s="181"/>
      <c r="H69" s="181"/>
      <c r="I69" s="181"/>
    </row>
    <row r="70" spans="1:9" ht="15" customHeight="1" x14ac:dyDescent="0.25">
      <c r="A70" s="181"/>
      <c r="B70" s="181"/>
      <c r="C70" s="181"/>
      <c r="D70" s="181"/>
      <c r="E70" s="181"/>
      <c r="F70" s="181"/>
      <c r="G70" s="181"/>
      <c r="H70" s="181"/>
      <c r="I70" s="181"/>
    </row>
    <row r="71" spans="1:9" x14ac:dyDescent="0.25">
      <c r="A71" s="181"/>
      <c r="B71" s="181"/>
      <c r="C71" s="181"/>
      <c r="D71" s="181"/>
      <c r="E71" s="181"/>
      <c r="F71" s="181"/>
      <c r="G71" s="181"/>
      <c r="H71" s="181"/>
      <c r="I71" s="181"/>
    </row>
    <row r="72" spans="1:9" x14ac:dyDescent="0.25">
      <c r="A72" s="181"/>
      <c r="B72" s="181"/>
      <c r="C72" s="181"/>
      <c r="D72" s="181"/>
      <c r="E72" s="181"/>
      <c r="F72" s="181"/>
      <c r="G72" s="181"/>
      <c r="H72" s="181"/>
      <c r="I72" s="181"/>
    </row>
  </sheetData>
  <mergeCells count="157">
    <mergeCell ref="A69:I72"/>
    <mergeCell ref="A67:C67"/>
    <mergeCell ref="D67:E67"/>
    <mergeCell ref="G67:H67"/>
    <mergeCell ref="A68:C68"/>
    <mergeCell ref="D68:E68"/>
    <mergeCell ref="G68:H68"/>
    <mergeCell ref="A65:C65"/>
    <mergeCell ref="D65:E65"/>
    <mergeCell ref="G65:H65"/>
    <mergeCell ref="A66:C66"/>
    <mergeCell ref="D66:E66"/>
    <mergeCell ref="G66:H66"/>
    <mergeCell ref="A63:C63"/>
    <mergeCell ref="D63:E63"/>
    <mergeCell ref="G63:H63"/>
    <mergeCell ref="A64:C64"/>
    <mergeCell ref="D64:E64"/>
    <mergeCell ref="G64:H64"/>
    <mergeCell ref="A61:C61"/>
    <mergeCell ref="D61:E61"/>
    <mergeCell ref="G61:H61"/>
    <mergeCell ref="A62:C62"/>
    <mergeCell ref="D62:E62"/>
    <mergeCell ref="G62:H62"/>
    <mergeCell ref="A59:C59"/>
    <mergeCell ref="D59:E59"/>
    <mergeCell ref="G59:H59"/>
    <mergeCell ref="A60:C60"/>
    <mergeCell ref="D60:E60"/>
    <mergeCell ref="G60:H60"/>
    <mergeCell ref="A57:C57"/>
    <mergeCell ref="D57:E57"/>
    <mergeCell ref="G57:H57"/>
    <mergeCell ref="A58:C58"/>
    <mergeCell ref="D58:E58"/>
    <mergeCell ref="G58:H58"/>
    <mergeCell ref="A55:C55"/>
    <mergeCell ref="D55:E55"/>
    <mergeCell ref="G55:H55"/>
    <mergeCell ref="A56:C56"/>
    <mergeCell ref="D56:E56"/>
    <mergeCell ref="G56:H56"/>
    <mergeCell ref="A53:C53"/>
    <mergeCell ref="D53:E53"/>
    <mergeCell ref="G53:H53"/>
    <mergeCell ref="A54:C54"/>
    <mergeCell ref="D54:E54"/>
    <mergeCell ref="G54:H54"/>
    <mergeCell ref="A51:C51"/>
    <mergeCell ref="D51:E51"/>
    <mergeCell ref="G51:H51"/>
    <mergeCell ref="A52:C52"/>
    <mergeCell ref="D52:E52"/>
    <mergeCell ref="G52:H52"/>
    <mergeCell ref="A48:I48"/>
    <mergeCell ref="A49:C49"/>
    <mergeCell ref="D49:E49"/>
    <mergeCell ref="G49:H49"/>
    <mergeCell ref="A50:C50"/>
    <mergeCell ref="D50:E50"/>
    <mergeCell ref="G50:H50"/>
    <mergeCell ref="A46:C46"/>
    <mergeCell ref="D46:E46"/>
    <mergeCell ref="G46:I46"/>
    <mergeCell ref="A47:C47"/>
    <mergeCell ref="D47:E47"/>
    <mergeCell ref="G47:I47"/>
    <mergeCell ref="A44:C44"/>
    <mergeCell ref="D44:E44"/>
    <mergeCell ref="G44:I44"/>
    <mergeCell ref="A45:C45"/>
    <mergeCell ref="D45:E45"/>
    <mergeCell ref="G45:I45"/>
    <mergeCell ref="A41:C41"/>
    <mergeCell ref="D41:E41"/>
    <mergeCell ref="G41:H41"/>
    <mergeCell ref="A42:I42"/>
    <mergeCell ref="A43:C43"/>
    <mergeCell ref="D43:E43"/>
    <mergeCell ref="G43:I43"/>
    <mergeCell ref="A37:C37"/>
    <mergeCell ref="E37:I37"/>
    <mergeCell ref="A38:C38"/>
    <mergeCell ref="E38:I38"/>
    <mergeCell ref="A39:C39"/>
    <mergeCell ref="E39:I39"/>
    <mergeCell ref="A33:C33"/>
    <mergeCell ref="E33:I33"/>
    <mergeCell ref="A34:C34"/>
    <mergeCell ref="E34:I34"/>
    <mergeCell ref="A36:C36"/>
    <mergeCell ref="E36:G36"/>
    <mergeCell ref="H36:I36"/>
    <mergeCell ref="B29:C29"/>
    <mergeCell ref="E29:G29"/>
    <mergeCell ref="H29:I29"/>
    <mergeCell ref="A31:C31"/>
    <mergeCell ref="E31:I31"/>
    <mergeCell ref="A32:C32"/>
    <mergeCell ref="E32:I32"/>
    <mergeCell ref="B24:C24"/>
    <mergeCell ref="E24:I24"/>
    <mergeCell ref="B27:C27"/>
    <mergeCell ref="E27:G27"/>
    <mergeCell ref="H27:I27"/>
    <mergeCell ref="B28:C28"/>
    <mergeCell ref="E28:G28"/>
    <mergeCell ref="H28:I28"/>
    <mergeCell ref="A20:I20"/>
    <mergeCell ref="E21:I21"/>
    <mergeCell ref="B22:C22"/>
    <mergeCell ref="E22:I22"/>
    <mergeCell ref="B23:C23"/>
    <mergeCell ref="E23:I23"/>
    <mergeCell ref="B17:C17"/>
    <mergeCell ref="E17:F17"/>
    <mergeCell ref="G17:H17"/>
    <mergeCell ref="B18:C18"/>
    <mergeCell ref="E18:F18"/>
    <mergeCell ref="G18:H18"/>
    <mergeCell ref="B15:C15"/>
    <mergeCell ref="E15:F15"/>
    <mergeCell ref="G15:H15"/>
    <mergeCell ref="B16:C16"/>
    <mergeCell ref="E16:F16"/>
    <mergeCell ref="G16:H16"/>
    <mergeCell ref="B13:C13"/>
    <mergeCell ref="E13:F13"/>
    <mergeCell ref="G13:H13"/>
    <mergeCell ref="B14:C14"/>
    <mergeCell ref="E14:F14"/>
    <mergeCell ref="G14:H14"/>
    <mergeCell ref="B11:C11"/>
    <mergeCell ref="E11:F11"/>
    <mergeCell ref="G11:H11"/>
    <mergeCell ref="B12:C12"/>
    <mergeCell ref="E12:F12"/>
    <mergeCell ref="G12:H12"/>
    <mergeCell ref="B9:C9"/>
    <mergeCell ref="E9:F9"/>
    <mergeCell ref="G9:H9"/>
    <mergeCell ref="B10:C10"/>
    <mergeCell ref="E10:F10"/>
    <mergeCell ref="G10:H10"/>
    <mergeCell ref="I5:I6"/>
    <mergeCell ref="E7:F7"/>
    <mergeCell ref="G7:H7"/>
    <mergeCell ref="B8:C8"/>
    <mergeCell ref="E8:F8"/>
    <mergeCell ref="G8:H8"/>
    <mergeCell ref="A3:H3"/>
    <mergeCell ref="B4:C7"/>
    <mergeCell ref="D4:D6"/>
    <mergeCell ref="E4:H4"/>
    <mergeCell ref="E5:F6"/>
    <mergeCell ref="G5:H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CCME CFIA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O'Connor</dc:creator>
  <cp:lastModifiedBy>Kelly O'Connor</cp:lastModifiedBy>
  <dcterms:created xsi:type="dcterms:W3CDTF">2022-02-10T18:54:30Z</dcterms:created>
  <dcterms:modified xsi:type="dcterms:W3CDTF">2022-02-10T18:54:43Z</dcterms:modified>
</cp:coreProperties>
</file>