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media/image4.png" ContentType="image/x-png"/>
  <Override PartName="/xl/media/image5.png" ContentType="image/x-png"/>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K:\2022Ontario\Student2022\"/>
    </mc:Choice>
  </mc:AlternateContent>
  <xr:revisionPtr revIDLastSave="0" documentId="13_ncr:1_{0AD47B05-CC6E-4BA7-8649-1F6995CA5AC1}" xr6:coauthVersionLast="47" xr6:coauthVersionMax="47" xr10:uidLastSave="{00000000-0000-0000-0000-000000000000}"/>
  <bookViews>
    <workbookView xWindow="-28920" yWindow="-510" windowWidth="29040" windowHeight="15840" activeTab="3" xr2:uid="{5EE81578-0125-4BC3-B80A-E724B72E75DB}"/>
  </bookViews>
  <sheets>
    <sheet name="Feecodes" sheetId="2" r:id="rId1"/>
    <sheet name="Report template" sheetId="1" r:id="rId2"/>
    <sheet name="Submission" sheetId="7" r:id="rId3"/>
    <sheet name="Ontario CFIA" sheetId="4" r:id="rId4"/>
    <sheet name="CCME CFIA" sheetId="5" r:id="rId5"/>
  </sheets>
  <definedNames>
    <definedName name="_xlnm._FilterDatabase" localSheetId="0" hidden="1">Feecodes!$A$1:$C$44</definedName>
    <definedName name="_xlnm.Print_Area" localSheetId="2">Submission!$A$1:$P$41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9" i="4" l="1"/>
  <c r="H88" i="4"/>
  <c r="H87" i="4"/>
  <c r="H86" i="4"/>
  <c r="H85" i="4"/>
  <c r="H84" i="4"/>
  <c r="H83" i="4"/>
  <c r="H82" i="4"/>
  <c r="H81" i="4"/>
  <c r="H80" i="4"/>
  <c r="H79" i="4"/>
  <c r="H78" i="4"/>
  <c r="H77" i="4"/>
  <c r="H76" i="4"/>
  <c r="H75" i="4"/>
  <c r="H74" i="4"/>
  <c r="H73" i="4"/>
  <c r="H72" i="4"/>
  <c r="H70" i="4"/>
  <c r="H71" i="4"/>
  <c r="F82" i="4"/>
  <c r="F83" i="4"/>
  <c r="F84" i="4"/>
  <c r="F85" i="4"/>
  <c r="F86" i="4"/>
  <c r="F87" i="4"/>
  <c r="F88" i="4"/>
  <c r="F89" i="4"/>
  <c r="F81" i="4"/>
  <c r="F80" i="4"/>
  <c r="F79" i="4"/>
  <c r="F78" i="4"/>
  <c r="F77" i="4"/>
  <c r="F76" i="4"/>
  <c r="F75" i="4"/>
  <c r="F74" i="4"/>
  <c r="F73" i="4"/>
  <c r="F72" i="4"/>
  <c r="F71" i="4"/>
  <c r="F70" i="4"/>
  <c r="I68" i="5"/>
  <c r="G68" i="5"/>
  <c r="I67" i="5"/>
  <c r="G67" i="5"/>
  <c r="I66" i="5"/>
  <c r="G66" i="5"/>
  <c r="I65" i="5"/>
  <c r="G65" i="5"/>
  <c r="I64" i="5"/>
  <c r="G64" i="5"/>
  <c r="I63" i="5"/>
  <c r="G63" i="5"/>
  <c r="I62" i="5"/>
  <c r="G62" i="5"/>
  <c r="I61" i="5"/>
  <c r="G61" i="5"/>
  <c r="I60" i="5"/>
  <c r="G60" i="5"/>
  <c r="I59" i="5"/>
  <c r="G59" i="5"/>
  <c r="I58" i="5"/>
  <c r="G58" i="5"/>
  <c r="I57" i="5"/>
  <c r="G57" i="5"/>
  <c r="I56" i="5"/>
  <c r="G56" i="5"/>
  <c r="I55" i="5"/>
  <c r="G55" i="5"/>
  <c r="I54" i="5"/>
  <c r="G54" i="5"/>
  <c r="I53" i="5"/>
  <c r="G53" i="5"/>
  <c r="I52" i="5"/>
  <c r="G52" i="5"/>
  <c r="I51" i="5"/>
  <c r="G51" i="5"/>
  <c r="I50" i="5"/>
  <c r="G50" i="5"/>
  <c r="I49" i="5"/>
  <c r="G49" i="5"/>
  <c r="I81" i="4"/>
  <c r="G81" i="4"/>
  <c r="I82" i="4"/>
  <c r="G82" i="4"/>
  <c r="I76" i="4"/>
  <c r="G76" i="4"/>
  <c r="I89" i="4"/>
  <c r="I88" i="4"/>
  <c r="I87" i="4"/>
  <c r="I86" i="4"/>
  <c r="I85" i="4"/>
  <c r="I84" i="4"/>
  <c r="I83" i="4"/>
  <c r="I78" i="4"/>
  <c r="I80" i="4"/>
  <c r="I79" i="4"/>
  <c r="I77" i="4"/>
  <c r="I75" i="4"/>
  <c r="I74" i="4"/>
  <c r="I73" i="4"/>
  <c r="I72" i="4"/>
  <c r="I70" i="4"/>
  <c r="I71" i="4"/>
  <c r="G71" i="4"/>
  <c r="G70" i="4"/>
  <c r="G84" i="4" l="1"/>
  <c r="G85" i="4"/>
  <c r="G86" i="4"/>
  <c r="G87" i="4"/>
  <c r="G88" i="4"/>
  <c r="G89" i="4"/>
  <c r="G83" i="4"/>
  <c r="G72" i="4"/>
  <c r="G73" i="4"/>
  <c r="G74" i="4"/>
  <c r="G75" i="4"/>
  <c r="G77" i="4"/>
  <c r="G79" i="4"/>
  <c r="G80" i="4"/>
  <c r="G78" i="4"/>
</calcChain>
</file>

<file path=xl/sharedStrings.xml><?xml version="1.0" encoding="utf-8"?>
<sst xmlns="http://schemas.openxmlformats.org/spreadsheetml/2006/main" count="569" uniqueCount="322">
  <si>
    <r>
      <t xml:space="preserve">Physical </t>
    </r>
    <r>
      <rPr>
        <b/>
        <sz val="12"/>
        <color rgb="FF000000"/>
        <rFont val="Calibri"/>
        <family val="2"/>
        <scheme val="minor"/>
      </rPr>
      <t>Parameter</t>
    </r>
  </si>
  <si>
    <t>Results</t>
  </si>
  <si>
    <r>
      <t xml:space="preserve">CFIA </t>
    </r>
    <r>
      <rPr>
        <b/>
        <sz val="12"/>
        <color rgb="FF000000"/>
        <rFont val="Calibri"/>
        <family val="2"/>
        <scheme val="minor"/>
      </rPr>
      <t>Guidelines</t>
    </r>
  </si>
  <si>
    <t>Provincial</t>
  </si>
  <si>
    <r>
      <t xml:space="preserve">Organic Matter </t>
    </r>
    <r>
      <rPr>
        <sz val="11"/>
        <color rgb="FFFF0000"/>
        <rFont val="Calibri"/>
        <family val="2"/>
        <scheme val="minor"/>
      </rPr>
      <t>% DM</t>
    </r>
  </si>
  <si>
    <t>na</t>
  </si>
  <si>
    <t>=/&gt; 15%</t>
  </si>
  <si>
    <r>
      <t>Bulk density (</t>
    </r>
    <r>
      <rPr>
        <sz val="11"/>
        <color rgb="FFFF0000"/>
        <rFont val="Calibri"/>
        <family val="2"/>
        <scheme val="minor"/>
      </rPr>
      <t>Kg</t>
    </r>
    <r>
      <rPr>
        <sz val="11"/>
        <color theme="1"/>
        <rFont val="Calibri"/>
        <family val="2"/>
        <scheme val="minor"/>
      </rPr>
      <t>/</t>
    </r>
    <r>
      <rPr>
        <sz val="11"/>
        <color rgb="FFFF0000"/>
        <rFont val="Calibri"/>
        <family val="2"/>
        <scheme val="minor"/>
      </rPr>
      <t>M</t>
    </r>
    <r>
      <rPr>
        <vertAlign val="superscript"/>
        <sz val="11"/>
        <color rgb="FFFF0000"/>
        <rFont val="Calibri"/>
        <family val="2"/>
        <scheme val="minor"/>
      </rPr>
      <t>3</t>
    </r>
    <r>
      <rPr>
        <sz val="11"/>
        <color theme="1"/>
        <rFont val="Calibri"/>
        <family val="2"/>
        <scheme val="minor"/>
      </rPr>
      <t xml:space="preserve"> </t>
    </r>
    <r>
      <rPr>
        <sz val="11"/>
        <color rgb="FFFF0000"/>
        <rFont val="Calibri"/>
        <family val="2"/>
        <scheme val="minor"/>
      </rPr>
      <t>FM</t>
    </r>
    <r>
      <rPr>
        <sz val="11"/>
        <color theme="1"/>
        <rFont val="Calibri"/>
        <family val="2"/>
        <scheme val="minor"/>
      </rPr>
      <t>)</t>
    </r>
  </si>
  <si>
    <t>Moisture content (% H2O by weight)</t>
  </si>
  <si>
    <t>Liquid =/&gt; 82% Moisture (as is)</t>
  </si>
  <si>
    <t>Minimum Agricultural Values (total)</t>
  </si>
  <si>
    <t>ONTARIO</t>
  </si>
  <si>
    <t>For Non-Aqueous</t>
  </si>
  <si>
    <t>Semi Solid-Solid</t>
  </si>
  <si>
    <t>&lt; 99 % moisture</t>
  </si>
  <si>
    <t xml:space="preserve">ONTARIO </t>
  </si>
  <si>
    <t>For Aqueous liquids &gt; 99 % moisture</t>
  </si>
  <si>
    <r>
      <t>Plant available N (NH</t>
    </r>
    <r>
      <rPr>
        <vertAlign val="subscript"/>
        <sz val="11"/>
        <color theme="1"/>
        <rFont val="Calibri"/>
        <family val="2"/>
        <scheme val="minor"/>
      </rPr>
      <t>4-</t>
    </r>
    <r>
      <rPr>
        <sz val="11"/>
        <color theme="1"/>
        <rFont val="Calibri"/>
        <family val="2"/>
        <scheme val="minor"/>
      </rPr>
      <t>N)</t>
    </r>
  </si>
  <si>
    <t xml:space="preserve">Total Minimum nutrients </t>
  </si>
  <si>
    <t>13,000 mg/kg dry weight</t>
  </si>
  <si>
    <t xml:space="preserve">Total minimum nutrients </t>
  </si>
  <si>
    <r>
      <t xml:space="preserve">140 mg/l </t>
    </r>
    <r>
      <rPr>
        <sz val="11"/>
        <color rgb="FFFF0000"/>
        <rFont val="Calibri"/>
        <family val="2"/>
        <scheme val="minor"/>
      </rPr>
      <t>FM</t>
    </r>
  </si>
  <si>
    <t>Plant available phosphate</t>
  </si>
  <si>
    <t>Plant available potassium</t>
  </si>
  <si>
    <t>Provincial Guidelines</t>
  </si>
  <si>
    <t>Provincial -- Ontario</t>
  </si>
  <si>
    <t>CCME -- Rest of Canada</t>
  </si>
  <si>
    <t>CFIA</t>
  </si>
  <si>
    <t>Test Results</t>
  </si>
  <si>
    <t>(ug/g)</t>
  </si>
  <si>
    <t xml:space="preserve">NASM3 CM1 </t>
  </si>
  <si>
    <t>Categories</t>
  </si>
  <si>
    <t>Max accept-able cumulative metal addition to soil over 45 years (kg/ha)</t>
  </si>
  <si>
    <t>Aq</t>
  </si>
  <si>
    <t>mg/L</t>
  </si>
  <si>
    <t>Non-Aq</t>
  </si>
  <si>
    <t>B</t>
  </si>
  <si>
    <t>(ug/g) (restricted use)</t>
  </si>
  <si>
    <t>Arsenic (As)</t>
  </si>
  <si>
    <t>Cadmium (Cd)</t>
  </si>
  <si>
    <t>Chromium (Cr)</t>
  </si>
  <si>
    <t>No limit</t>
  </si>
  <si>
    <t>Cobalt (Co)</t>
  </si>
  <si>
    <t>Copper (Cu)</t>
  </si>
  <si>
    <t>Lead (Pb)</t>
  </si>
  <si>
    <t>Mercury (Hg)</t>
  </si>
  <si>
    <t>Molybdenum (Mo)</t>
  </si>
  <si>
    <t>Nickel (Ni)</t>
  </si>
  <si>
    <t>Selenium (Se)</t>
  </si>
  <si>
    <t>Zinc (Zn)</t>
  </si>
  <si>
    <t>Total Foreign Matter</t>
  </si>
  <si>
    <t>&lt; 2% dry weight</t>
  </si>
  <si>
    <t>Total plastic</t>
  </si>
  <si>
    <t>&lt; 0.5%</t>
  </si>
  <si>
    <r>
      <t>Pieces &gt; 2.5 cm</t>
    </r>
    <r>
      <rPr>
        <vertAlign val="superscript"/>
        <sz val="11"/>
        <color theme="1"/>
        <rFont val="Calibri"/>
        <family val="2"/>
        <scheme val="minor"/>
      </rPr>
      <t>2</t>
    </r>
  </si>
  <si>
    <t>None</t>
  </si>
  <si>
    <t>Pathogen</t>
  </si>
  <si>
    <t xml:space="preserve">Test Results </t>
  </si>
  <si>
    <t>Ontario Provincial (NASM 3)</t>
  </si>
  <si>
    <t>Rest of Canada (CCME)</t>
  </si>
  <si>
    <t xml:space="preserve">CP2 </t>
  </si>
  <si>
    <r>
      <t>Aqueous</t>
    </r>
    <r>
      <rPr>
        <b/>
        <sz val="11"/>
        <color rgb="FFFF0000"/>
        <rFont val="Calibri"/>
        <family val="2"/>
        <scheme val="minor"/>
      </rPr>
      <t xml:space="preserve"> </t>
    </r>
  </si>
  <si>
    <t>CFU per 100 ml</t>
  </si>
  <si>
    <t>Non-Aqueous</t>
  </si>
  <si>
    <t>CFU per gram of total solids dry weight</t>
  </si>
  <si>
    <t>Fecal coliform</t>
  </si>
  <si>
    <t>Salmonella (per 100 ml aqueous; per 4g dw non-aqueous)</t>
  </si>
  <si>
    <t>nd</t>
  </si>
  <si>
    <t xml:space="preserve"> E. coli (CFU/100 ml, aqueous; CFU/g DW TS.</t>
  </si>
  <si>
    <t>2 million</t>
  </si>
  <si>
    <r>
      <t>NOTE: In Ontario, in some instances that depend on process inputs and/or end uses, these will require microbiological testing for additional parameters. These tests are available for an additional fee</t>
    </r>
    <r>
      <rPr>
        <sz val="11"/>
        <color rgb="FF000000"/>
        <rFont val="Times New Roman"/>
        <family val="1"/>
      </rPr>
      <t>.</t>
    </r>
  </si>
  <si>
    <t>Physical Parameters</t>
  </si>
  <si>
    <t>Analysis Result</t>
  </si>
  <si>
    <t>Unit</t>
  </si>
  <si>
    <t>Dry Matter</t>
  </si>
  <si>
    <t>%</t>
  </si>
  <si>
    <t>pH</t>
  </si>
  <si>
    <t>Bulk Density</t>
  </si>
  <si>
    <r>
      <t>kg/m</t>
    </r>
    <r>
      <rPr>
        <vertAlign val="superscript"/>
        <sz val="11"/>
        <color theme="1"/>
        <rFont val="Calibri"/>
        <family val="2"/>
        <scheme val="minor"/>
      </rPr>
      <t>3</t>
    </r>
  </si>
  <si>
    <t>C:N Ratio</t>
  </si>
  <si>
    <t>SAR (sodium adsorption ratio)</t>
  </si>
  <si>
    <t>Available Sodium (Na)</t>
  </si>
  <si>
    <t>Soluble salts</t>
  </si>
  <si>
    <t>ms/cm</t>
  </si>
  <si>
    <t>Organic Matter (OM)</t>
  </si>
  <si>
    <r>
      <t xml:space="preserve">% </t>
    </r>
    <r>
      <rPr>
        <sz val="11"/>
        <color rgb="FFFF0000"/>
        <rFont val="Calibri"/>
        <family val="2"/>
        <scheme val="minor"/>
      </rPr>
      <t>DM</t>
    </r>
  </si>
  <si>
    <t>Fertilizer Equivalent Minerals</t>
  </si>
  <si>
    <t>Quantity in lbs/ton</t>
  </si>
  <si>
    <t>Nitrogen Total (N)</t>
  </si>
  <si>
    <r>
      <t>Ammonium Nitrogen (NH</t>
    </r>
    <r>
      <rPr>
        <vertAlign val="subscript"/>
        <sz val="11"/>
        <color rgb="FFFF0000"/>
        <rFont val="Calibri"/>
        <family val="2"/>
        <scheme val="minor"/>
      </rPr>
      <t>4-N</t>
    </r>
    <r>
      <rPr>
        <sz val="11"/>
        <color rgb="FFFF0000"/>
        <rFont val="Calibri"/>
        <family val="2"/>
        <scheme val="minor"/>
      </rPr>
      <t>)</t>
    </r>
  </si>
  <si>
    <t>ppm</t>
  </si>
  <si>
    <t>Nitrate Nitrogen NO3-N</t>
  </si>
  <si>
    <r>
      <t>Total Phosphate (P as 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t>
    </r>
  </si>
  <si>
    <r>
      <t>Total Potash (K as K</t>
    </r>
    <r>
      <rPr>
        <vertAlign val="subscript"/>
        <sz val="11"/>
        <color rgb="FF000000"/>
        <rFont val="Calibri"/>
        <family val="2"/>
        <scheme val="minor"/>
      </rPr>
      <t>2</t>
    </r>
    <r>
      <rPr>
        <sz val="11"/>
        <color rgb="FF000000"/>
        <rFont val="Calibri"/>
        <family val="2"/>
        <scheme val="minor"/>
      </rPr>
      <t>O)</t>
    </r>
  </si>
  <si>
    <t>Total Available (K}</t>
  </si>
  <si>
    <t>Total Available (Mg}</t>
  </si>
  <si>
    <t>Total available (Ca)</t>
  </si>
  <si>
    <r>
      <t xml:space="preserve">Total </t>
    </r>
    <r>
      <rPr>
        <sz val="11"/>
        <color rgb="FF000000"/>
        <rFont val="Calibri"/>
        <family val="2"/>
        <scheme val="minor"/>
      </rPr>
      <t>Calcium (Ca)</t>
    </r>
  </si>
  <si>
    <r>
      <t xml:space="preserve">Total </t>
    </r>
    <r>
      <rPr>
        <sz val="11"/>
        <color rgb="FF000000"/>
        <rFont val="Calibri"/>
        <family val="2"/>
        <scheme val="minor"/>
      </rPr>
      <t>Magnesium (Mg)</t>
    </r>
  </si>
  <si>
    <t>Total Sulfur (S)</t>
  </si>
  <si>
    <t>Available (S}</t>
  </si>
  <si>
    <t>Boron (B)</t>
  </si>
  <si>
    <t>Chloride</t>
  </si>
  <si>
    <t>Iron (Fe)</t>
  </si>
  <si>
    <t>Manganese (Mn)</t>
  </si>
  <si>
    <t>Sodium</t>
  </si>
  <si>
    <t>Molybdenum (Mb)</t>
  </si>
  <si>
    <t>Metals</t>
  </si>
  <si>
    <t>mg/Kg DW</t>
  </si>
  <si>
    <t>Non- Aq</t>
  </si>
  <si>
    <t>NASM3 CM2  Restricted Use</t>
  </si>
  <si>
    <t xml:space="preserve">A </t>
  </si>
  <si>
    <r>
      <t>Bulk density (Kg/M</t>
    </r>
    <r>
      <rPr>
        <vertAlign val="superscript"/>
        <sz val="12"/>
        <rFont val="Arial"/>
        <family val="2"/>
      </rPr>
      <t>3</t>
    </r>
    <r>
      <rPr>
        <sz val="12"/>
        <rFont val="Arial"/>
        <family val="2"/>
      </rPr>
      <t xml:space="preserve"> FM)</t>
    </r>
  </si>
  <si>
    <r>
      <t>Pieces &gt; 2.5 cm</t>
    </r>
    <r>
      <rPr>
        <vertAlign val="superscript"/>
        <sz val="12"/>
        <rFont val="Arial"/>
        <family val="2"/>
      </rPr>
      <t>2</t>
    </r>
  </si>
  <si>
    <r>
      <t>Ammonium Nitrogen (NH</t>
    </r>
    <r>
      <rPr>
        <vertAlign val="subscript"/>
        <sz val="12"/>
        <rFont val="Arial"/>
        <family val="2"/>
      </rPr>
      <t>4-N</t>
    </r>
    <r>
      <rPr>
        <sz val="12"/>
        <rFont val="Arial"/>
        <family val="2"/>
      </rPr>
      <t>)</t>
    </r>
  </si>
  <si>
    <r>
      <t>Total Phosphate (P as P</t>
    </r>
    <r>
      <rPr>
        <vertAlign val="subscript"/>
        <sz val="12"/>
        <rFont val="Arial"/>
        <family val="2"/>
      </rPr>
      <t>2</t>
    </r>
    <r>
      <rPr>
        <sz val="12"/>
        <rFont val="Arial"/>
        <family val="2"/>
      </rPr>
      <t>O</t>
    </r>
    <r>
      <rPr>
        <vertAlign val="subscript"/>
        <sz val="12"/>
        <rFont val="Arial"/>
        <family val="2"/>
      </rPr>
      <t>5</t>
    </r>
    <r>
      <rPr>
        <sz val="12"/>
        <rFont val="Arial"/>
        <family val="2"/>
      </rPr>
      <t>)</t>
    </r>
  </si>
  <si>
    <r>
      <t>Total Potash (K as K</t>
    </r>
    <r>
      <rPr>
        <vertAlign val="subscript"/>
        <sz val="12"/>
        <rFont val="Arial"/>
        <family val="2"/>
      </rPr>
      <t>2</t>
    </r>
    <r>
      <rPr>
        <sz val="12"/>
        <rFont val="Arial"/>
        <family val="2"/>
      </rPr>
      <t>O)</t>
    </r>
  </si>
  <si>
    <t>Total Calcium (Ca)</t>
  </si>
  <si>
    <t>Total Magnesium (Mg)</t>
  </si>
  <si>
    <t>Parameters</t>
  </si>
  <si>
    <t>Feecodes</t>
  </si>
  <si>
    <t>E. coli (CFU/100 ml, aqueous; CFU/g DW TS.</t>
  </si>
  <si>
    <t>MHGZ180</t>
  </si>
  <si>
    <t>MCHZ380</t>
  </si>
  <si>
    <t>MSEZ380</t>
  </si>
  <si>
    <t>MCDZ380</t>
  </si>
  <si>
    <t>MCOZ380</t>
  </si>
  <si>
    <t>MNIZ380</t>
  </si>
  <si>
    <t>MPBZ380</t>
  </si>
  <si>
    <t>MZNZ380</t>
  </si>
  <si>
    <t>MASZ320</t>
  </si>
  <si>
    <t>MCUZ380</t>
  </si>
  <si>
    <t>BECZ481</t>
  </si>
  <si>
    <t>BSNZ210</t>
  </si>
  <si>
    <t>BMPZ484</t>
  </si>
  <si>
    <t>GMSC440</t>
  </si>
  <si>
    <t>GOMZ405</t>
  </si>
  <si>
    <t>Organic Matter % DM @550</t>
  </si>
  <si>
    <t>GBDZ280</t>
  </si>
  <si>
    <t>I34Z080</t>
  </si>
  <si>
    <t>Total Available (P)</t>
  </si>
  <si>
    <t>Total Available (Mg)</t>
  </si>
  <si>
    <t>Total Available (K)</t>
  </si>
  <si>
    <t>MKKC380</t>
  </si>
  <si>
    <t>MCAC380</t>
  </si>
  <si>
    <t>MSSC380</t>
  </si>
  <si>
    <t>MMGC380</t>
  </si>
  <si>
    <t>MPPC380</t>
  </si>
  <si>
    <t>GTSZ280</t>
  </si>
  <si>
    <t>GPHC500</t>
  </si>
  <si>
    <t>GCNC120</t>
  </si>
  <si>
    <t>INTC100</t>
  </si>
  <si>
    <t>GSAL360</t>
  </si>
  <si>
    <t>ICLZ030</t>
  </si>
  <si>
    <t>MMOZ080</t>
  </si>
  <si>
    <t>STXC280</t>
  </si>
  <si>
    <t>Total Foreign Matter &gt;25mm</t>
  </si>
  <si>
    <t>STZC280</t>
  </si>
  <si>
    <t>Total plastic &gt;8 mesh</t>
  </si>
  <si>
    <t>SFKC280</t>
  </si>
  <si>
    <t>yes</t>
  </si>
  <si>
    <t>INAZ030</t>
  </si>
  <si>
    <t>MBOZ380</t>
  </si>
  <si>
    <t>MFEZ380</t>
  </si>
  <si>
    <t>MNAz380</t>
  </si>
  <si>
    <t>MMNz380</t>
  </si>
  <si>
    <t>Trace Elements</t>
  </si>
  <si>
    <t>Aqueous = &lt;1% TS, DW   Non-aqueous =/&gt; 1% TS, DW</t>
  </si>
  <si>
    <t>Foreign Matter</t>
  </si>
  <si>
    <t>Total Plastics</t>
  </si>
  <si>
    <t>Ontario</t>
  </si>
  <si>
    <r>
      <t>D. Pathogens - Ontario</t>
    </r>
    <r>
      <rPr>
        <b/>
        <sz val="11"/>
        <color theme="1"/>
        <rFont val="Calibri"/>
        <family val="2"/>
      </rPr>
      <t>ᵻ</t>
    </r>
  </si>
  <si>
    <t xml:space="preserve">E. coli </t>
  </si>
  <si>
    <t>Minimum Agricultural Values</t>
  </si>
  <si>
    <t>Moisture content (%)</t>
  </si>
  <si>
    <r>
      <t>Bulk density (kg/m</t>
    </r>
    <r>
      <rPr>
        <vertAlign val="superscript"/>
        <sz val="11"/>
        <rFont val="Calibri"/>
        <family val="2"/>
        <scheme val="minor"/>
      </rPr>
      <t>3</t>
    </r>
    <r>
      <rPr>
        <sz val="11"/>
        <rFont val="Calibri"/>
        <family val="2"/>
        <scheme val="minor"/>
      </rPr>
      <t>)</t>
    </r>
  </si>
  <si>
    <t>Organic Matter (%DM)</t>
  </si>
  <si>
    <t xml:space="preserve">140 mg/L </t>
  </si>
  <si>
    <r>
      <t>Ammonium Nitrogen (NH</t>
    </r>
    <r>
      <rPr>
        <vertAlign val="subscript"/>
        <sz val="11"/>
        <rFont val="Calibri"/>
        <family val="2"/>
        <scheme val="minor"/>
      </rPr>
      <t>4-N</t>
    </r>
    <r>
      <rPr>
        <sz val="11"/>
        <rFont val="Calibri"/>
        <family val="2"/>
        <scheme val="minor"/>
      </rPr>
      <t>)</t>
    </r>
  </si>
  <si>
    <r>
      <t>Total Phosphate (P as P</t>
    </r>
    <r>
      <rPr>
        <vertAlign val="subscript"/>
        <sz val="11"/>
        <rFont val="Calibri"/>
        <family val="2"/>
        <scheme val="minor"/>
      </rPr>
      <t>2</t>
    </r>
    <r>
      <rPr>
        <sz val="11"/>
        <rFont val="Calibri"/>
        <family val="2"/>
        <scheme val="minor"/>
      </rPr>
      <t>O</t>
    </r>
    <r>
      <rPr>
        <vertAlign val="subscript"/>
        <sz val="11"/>
        <rFont val="Calibri"/>
        <family val="2"/>
        <scheme val="minor"/>
      </rPr>
      <t>5</t>
    </r>
    <r>
      <rPr>
        <sz val="11"/>
        <rFont val="Calibri"/>
        <family val="2"/>
        <scheme val="minor"/>
      </rPr>
      <t>)</t>
    </r>
  </si>
  <si>
    <r>
      <t>Total Potash (K as K</t>
    </r>
    <r>
      <rPr>
        <vertAlign val="subscript"/>
        <sz val="11"/>
        <rFont val="Calibri"/>
        <family val="2"/>
        <scheme val="minor"/>
      </rPr>
      <t>2</t>
    </r>
    <r>
      <rPr>
        <sz val="11"/>
        <rFont val="Calibri"/>
        <family val="2"/>
        <scheme val="minor"/>
      </rPr>
      <t>O)</t>
    </r>
  </si>
  <si>
    <t>Agricultural End-Use</t>
  </si>
  <si>
    <t>For Non-Aqueous Semi Solid-Solid    &lt; 99 % moisture</t>
  </si>
  <si>
    <t>lbs/1000gal</t>
  </si>
  <si>
    <r>
      <t xml:space="preserve">Major Nutrients - </t>
    </r>
    <r>
      <rPr>
        <sz val="8"/>
        <color theme="1"/>
        <rFont val="Calibri"/>
        <family val="2"/>
        <scheme val="minor"/>
      </rPr>
      <t>Compost is classified in</t>
    </r>
    <r>
      <rPr>
        <sz val="8"/>
        <color rgb="FF7030A0"/>
        <rFont val="Calibri"/>
        <family val="2"/>
        <scheme val="minor"/>
      </rPr>
      <t xml:space="preserve"> </t>
    </r>
    <r>
      <rPr>
        <sz val="8"/>
        <rFont val="Calibri"/>
        <family val="2"/>
        <scheme val="minor"/>
      </rPr>
      <t>Schedule II (CFIA Fertilizer Act &amp; Regulations) as</t>
    </r>
    <r>
      <rPr>
        <sz val="8"/>
        <color theme="1"/>
        <rFont val="Calibri"/>
        <family val="2"/>
        <scheme val="minor"/>
      </rPr>
      <t xml:space="preserve"> a supplement, and as such, nutrient guarantees are not mandatory. However, if any claims are made regarding nutritional value of the product, such as for composted manure, the product would then be classified as a supplement and a fertilizer, and label would have to include the guarantees for the major nutrients. The guarantees for the major nutrients include the minimum amounts of Total Nitrogen (N), Available Phosphoric Acid (P</t>
    </r>
    <r>
      <rPr>
        <vertAlign val="subscript"/>
        <sz val="8"/>
        <color theme="1"/>
        <rFont val="Calibri"/>
        <family val="2"/>
        <scheme val="minor"/>
      </rPr>
      <t>2</t>
    </r>
    <r>
      <rPr>
        <sz val="8"/>
        <color theme="1"/>
        <rFont val="Calibri"/>
        <family val="2"/>
        <scheme val="minor"/>
      </rPr>
      <t>O</t>
    </r>
    <r>
      <rPr>
        <vertAlign val="subscript"/>
        <sz val="8"/>
        <color theme="1"/>
        <rFont val="Calibri"/>
        <family val="2"/>
        <scheme val="minor"/>
      </rPr>
      <t>5</t>
    </r>
    <r>
      <rPr>
        <sz val="8"/>
        <color theme="1"/>
        <rFont val="Calibri"/>
        <family val="2"/>
        <scheme val="minor"/>
      </rPr>
      <t>) and Soluble Potash (K</t>
    </r>
    <r>
      <rPr>
        <vertAlign val="subscript"/>
        <sz val="8"/>
        <color theme="1"/>
        <rFont val="Calibri"/>
        <family val="2"/>
        <scheme val="minor"/>
      </rPr>
      <t>2</t>
    </r>
    <r>
      <rPr>
        <sz val="8"/>
        <color theme="1"/>
        <rFont val="Calibri"/>
        <family val="2"/>
        <scheme val="minor"/>
      </rPr>
      <t>O).</t>
    </r>
  </si>
  <si>
    <r>
      <t>Pieces &lt; 25</t>
    </r>
    <r>
      <rPr>
        <sz val="11"/>
        <color theme="1"/>
        <rFont val="Calibri"/>
        <family val="2"/>
        <scheme val="minor"/>
      </rPr>
      <t>mm</t>
    </r>
  </si>
  <si>
    <t>&lt;1000 MPN/g dry</t>
  </si>
  <si>
    <t>CCME Canada</t>
  </si>
  <si>
    <t>Category A</t>
  </si>
  <si>
    <r>
      <t>Test Results</t>
    </r>
    <r>
      <rPr>
        <b/>
        <sz val="8"/>
        <color theme="1"/>
        <rFont val="Calibri"/>
        <family val="2"/>
        <scheme val="minor"/>
      </rPr>
      <t/>
    </r>
  </si>
  <si>
    <t>Category B            Restricted use</t>
  </si>
  <si>
    <t xml:space="preserve">Max acceptable cumulative metal addition to soil over 45 years </t>
  </si>
  <si>
    <t>(kg/ha)</t>
  </si>
  <si>
    <r>
      <rPr>
        <b/>
        <i/>
        <sz val="11"/>
        <color theme="1"/>
        <rFont val="Calibri"/>
        <family val="2"/>
        <scheme val="minor"/>
      </rPr>
      <t>A</t>
    </r>
    <r>
      <rPr>
        <b/>
        <sz val="11"/>
        <color theme="1"/>
        <rFont val="Calibri"/>
        <family val="2"/>
        <scheme val="minor"/>
      </rPr>
      <t xml:space="preserve">. </t>
    </r>
    <r>
      <rPr>
        <b/>
        <i/>
        <sz val="11"/>
        <color theme="1"/>
        <rFont val="Calibri"/>
        <family val="2"/>
        <scheme val="minor"/>
      </rPr>
      <t>Maximum Concentrations for Trace Metals in Compost - Canada</t>
    </r>
    <r>
      <rPr>
        <b/>
        <sz val="11"/>
        <color theme="1"/>
        <rFont val="Calibri"/>
        <family val="2"/>
      </rPr>
      <t>ᵻ</t>
    </r>
  </si>
  <si>
    <r>
      <rPr>
        <b/>
        <i/>
        <sz val="11"/>
        <color theme="1"/>
        <rFont val="Calibri"/>
        <family val="2"/>
        <scheme val="minor"/>
      </rPr>
      <t>B.</t>
    </r>
    <r>
      <rPr>
        <b/>
        <sz val="11"/>
        <color theme="1"/>
        <rFont val="Calibri"/>
        <family val="2"/>
        <scheme val="minor"/>
      </rPr>
      <t xml:space="preserve"> </t>
    </r>
    <r>
      <rPr>
        <b/>
        <i/>
        <sz val="11"/>
        <color theme="1"/>
        <rFont val="Calibri"/>
        <family val="2"/>
        <scheme val="minor"/>
      </rPr>
      <t>Foreign Matter in Compost -Canadaᵻ</t>
    </r>
  </si>
  <si>
    <t>SAR</t>
  </si>
  <si>
    <t>CCME</t>
  </si>
  <si>
    <t>Salmonella</t>
  </si>
  <si>
    <t>not detectable</t>
  </si>
  <si>
    <t>SPDIG</t>
  </si>
  <si>
    <t>SKDIG</t>
  </si>
  <si>
    <t>SSDIG</t>
  </si>
  <si>
    <t>SMGDIG</t>
  </si>
  <si>
    <t>SCADIG</t>
  </si>
  <si>
    <t>SNADIG</t>
  </si>
  <si>
    <t xml:space="preserve">                                                                  </t>
  </si>
  <si>
    <t xml:space="preserve">                  </t>
  </si>
  <si>
    <t>Please visit www.compost.org for more information</t>
  </si>
  <si>
    <t>NO ANALYTICAL WORK WILL BEGIN WITHOUT SIGNED AUTHORIZATION</t>
  </si>
  <si>
    <t>Received By A&amp;L:</t>
  </si>
  <si>
    <t>Custody Relinquished By:</t>
  </si>
  <si>
    <t>Date:</t>
  </si>
  <si>
    <t>Analysis Authorized By:</t>
  </si>
  <si>
    <t>E-MAIL</t>
  </si>
  <si>
    <t>FAX</t>
  </si>
  <si>
    <t>LAB ANALYSIS RESULTS BY:</t>
  </si>
  <si>
    <t>Moisture, C:N, OM, Ammonium-N, Nitrogen, Sodium, Iron, Copper, Managanese, Boron, Magnesium, Calcium, Bulk Density, Conductivity</t>
  </si>
  <si>
    <t>Potassium (soluble K2O), Total Nitrogen, Insoluble nitrgoen, Phosphorus (available P2O5), Moisture</t>
  </si>
  <si>
    <t xml:space="preserve"> </t>
  </si>
  <si>
    <t>Arsenic, Cadmium, Chromium, Cobalt, Copper, Mercury, Molybdenum, Nickel, Lead, Selenium, Zinc</t>
  </si>
  <si>
    <t>Enviromental Trace Metals</t>
  </si>
  <si>
    <t>Total Phosphorus, Total Potassium, Nitrogen, pH, OM, C:N, Sodium, Moisture, Ash, TOC, Bulk Density</t>
  </si>
  <si>
    <t>Lab Number</t>
  </si>
  <si>
    <t>Other</t>
  </si>
  <si>
    <t>EXPLANATION OF TEST PACKAGES</t>
  </si>
  <si>
    <t>SELECTED ANALYSIS</t>
  </si>
  <si>
    <t>Collection Date/Time</t>
  </si>
  <si>
    <t>Client Sample Identification</t>
  </si>
  <si>
    <t>P.O. #</t>
  </si>
  <si>
    <t>Livestock &amp; Agrifood Residues</t>
  </si>
  <si>
    <t>Attention:</t>
  </si>
  <si>
    <t>Forestry Residues</t>
  </si>
  <si>
    <t>E-mail:</t>
  </si>
  <si>
    <t>Fishery &amp; Aquaculture Residues</t>
  </si>
  <si>
    <t>Fax:</t>
  </si>
  <si>
    <t>Phone:</t>
  </si>
  <si>
    <t>Municipal Biosolids</t>
  </si>
  <si>
    <t>Postal Code:</t>
  </si>
  <si>
    <t>Province:</t>
  </si>
  <si>
    <t>Leaf &amp; Yard Residues</t>
  </si>
  <si>
    <t>Address:</t>
  </si>
  <si>
    <t>*REQUIRED: LIST ALL SOURCE MATERIALS OR FEED STOCK *</t>
  </si>
  <si>
    <t>CLIENT NAME:</t>
  </si>
  <si>
    <t>www.alcanada.com                           e-mail: aginfo@alcanada.com</t>
  </si>
  <si>
    <t xml:space="preserve">2136 Jetstream Road London, Ontario  N5V 3P5  Tel: 519-457-2575 </t>
  </si>
  <si>
    <t>A&amp;L Canada Laboratories</t>
  </si>
  <si>
    <t>DQA</t>
  </si>
  <si>
    <t>3 CFU or MPN/100ml</t>
  </si>
  <si>
    <t>Ontario Provincial (NASM 3) CP2</t>
  </si>
  <si>
    <t>Aqueous</t>
  </si>
  <si>
    <t>3 CFU or MPN/100g TS/dry wt</t>
  </si>
  <si>
    <t xml:space="preserve">&lt;1000 MPN/g dry </t>
  </si>
  <si>
    <t>Aqueous &lt;1% TS, DW   Non-aqueous =/&gt; 1% TS, DW</t>
  </si>
  <si>
    <t>Max acceptable cumulative metal addition to soil over 45 yrs (kg/ha)</t>
  </si>
  <si>
    <t>&lt;3MPN/4g day</t>
  </si>
  <si>
    <r>
      <t xml:space="preserve"> Nutrient Content </t>
    </r>
    <r>
      <rPr>
        <b/>
        <sz val="8"/>
        <rFont val="Arial"/>
        <family val="2"/>
      </rPr>
      <t>(CFIA)</t>
    </r>
  </si>
  <si>
    <t>Basic Monitoring Plus</t>
  </si>
  <si>
    <t>Manure Compost</t>
  </si>
  <si>
    <t>CQA</t>
  </si>
  <si>
    <t>Foreign Material</t>
  </si>
  <si>
    <t>Available (Mg)</t>
  </si>
  <si>
    <t>Available (Ca)</t>
  </si>
  <si>
    <t>Available (S)</t>
  </si>
  <si>
    <t>Total Boron (B)</t>
  </si>
  <si>
    <t>Total Chloride (Cl)</t>
  </si>
  <si>
    <t>Total Copper (Cu)</t>
  </si>
  <si>
    <t>Total Iron (Fe)</t>
  </si>
  <si>
    <t>Total Manganese (Mn)</t>
  </si>
  <si>
    <t>Total Sodium (Na)</t>
  </si>
  <si>
    <t>Total Molybdenum (Mb)</t>
  </si>
  <si>
    <t>Total Zinc (Zn)</t>
  </si>
  <si>
    <t>* PLEASE NOTE THAT THE DQA IS MEANT FOR FINISHED DIGESTATE ONLY *</t>
  </si>
  <si>
    <t>Post Consumer Source-Separated Organics</t>
  </si>
  <si>
    <t>REGULAR MAIL</t>
  </si>
  <si>
    <t>Batch ID</t>
  </si>
  <si>
    <t>* PLEASE NOTE THAT THE CQA IS MEANT FOR FINISHED COMPOST ONLY *</t>
  </si>
  <si>
    <t>Analysis</t>
  </si>
  <si>
    <t>CQA or DQA I.D. #</t>
  </si>
  <si>
    <t>Total Inert Material, TIM (&gt;25mm), Total Sharp, Total Plastic</t>
  </si>
  <si>
    <t>Not Detectable</t>
  </si>
  <si>
    <t>Non- Aqueous</t>
  </si>
  <si>
    <t>ᵻNASM Guidelines NMA and O. Reg. 267/03</t>
  </si>
  <si>
    <t>‡CFIA T-4-93 Safety Guidelines for Fertilizers and Supplements</t>
  </si>
  <si>
    <t>Inputs and/or end uses may require microbiological testing for additional parameters.</t>
  </si>
  <si>
    <t>Appendix I</t>
  </si>
  <si>
    <r>
      <rPr>
        <b/>
        <i/>
        <sz val="11"/>
        <color theme="1"/>
        <rFont val="Franklin Gothic Book"/>
        <family val="2"/>
      </rPr>
      <t>A</t>
    </r>
    <r>
      <rPr>
        <b/>
        <sz val="11"/>
        <color theme="1"/>
        <rFont val="Franklin Gothic Book"/>
        <family val="2"/>
      </rPr>
      <t xml:space="preserve">. </t>
    </r>
    <r>
      <rPr>
        <b/>
        <i/>
        <sz val="11"/>
        <color theme="1"/>
        <rFont val="Franklin Gothic Book"/>
        <family val="2"/>
      </rPr>
      <t>Maximum Concentrations for Trace Metals in Compost - Ontario</t>
    </r>
    <r>
      <rPr>
        <b/>
        <sz val="11"/>
        <color theme="1"/>
        <rFont val="Franklin Gothic Book"/>
        <family val="2"/>
      </rPr>
      <t>ᵻ</t>
    </r>
  </si>
  <si>
    <r>
      <rPr>
        <b/>
        <i/>
        <sz val="11"/>
        <color theme="1"/>
        <rFont val="Franklin Gothic Book"/>
        <family val="2"/>
      </rPr>
      <t>B.</t>
    </r>
    <r>
      <rPr>
        <b/>
        <sz val="11"/>
        <color theme="1"/>
        <rFont val="Franklin Gothic Book"/>
        <family val="2"/>
      </rPr>
      <t xml:space="preserve"> </t>
    </r>
    <r>
      <rPr>
        <b/>
        <i/>
        <sz val="11"/>
        <color theme="1"/>
        <rFont val="Franklin Gothic Book"/>
        <family val="2"/>
      </rPr>
      <t>Foreign Matter in Compost - Ontario</t>
    </r>
    <r>
      <rPr>
        <b/>
        <sz val="11"/>
        <color theme="1"/>
        <rFont val="Franklin Gothic Book"/>
        <family val="2"/>
      </rPr>
      <t>ᵻ</t>
    </r>
  </si>
  <si>
    <t>Pieces &lt; 25mm</t>
  </si>
  <si>
    <r>
      <t>D. Pathogens - Ontario</t>
    </r>
    <r>
      <rPr>
        <b/>
        <sz val="11"/>
        <color theme="1"/>
        <rFont val="Franklin Gothic Book"/>
        <family val="2"/>
      </rPr>
      <t>ᵻ</t>
    </r>
  </si>
  <si>
    <r>
      <t xml:space="preserve">Physical </t>
    </r>
    <r>
      <rPr>
        <b/>
        <sz val="12"/>
        <color rgb="FF000000"/>
        <rFont val="Franklin Gothic Book"/>
        <family val="2"/>
      </rPr>
      <t>Parameter</t>
    </r>
  </si>
  <si>
    <r>
      <t>Ammonium Nitrogen (NH</t>
    </r>
    <r>
      <rPr>
        <vertAlign val="subscript"/>
        <sz val="11"/>
        <rFont val="Franklin Gothic Book"/>
        <family val="2"/>
      </rPr>
      <t>4-N</t>
    </r>
    <r>
      <rPr>
        <sz val="11"/>
        <rFont val="Franklin Gothic Book"/>
        <family val="2"/>
      </rPr>
      <t>)</t>
    </r>
  </si>
  <si>
    <t>Appendix II</t>
  </si>
  <si>
    <t>lb/ton</t>
  </si>
  <si>
    <t>kg/mt</t>
  </si>
  <si>
    <r>
      <t>Total Phosphate (P as P</t>
    </r>
    <r>
      <rPr>
        <vertAlign val="subscript"/>
        <sz val="10"/>
        <rFont val="Franklin Gothic Book"/>
        <family val="2"/>
      </rPr>
      <t>2</t>
    </r>
    <r>
      <rPr>
        <sz val="10"/>
        <rFont val="Franklin Gothic Book"/>
        <family val="2"/>
      </rPr>
      <t>O</t>
    </r>
    <r>
      <rPr>
        <vertAlign val="subscript"/>
        <sz val="10"/>
        <rFont val="Franklin Gothic Book"/>
        <family val="2"/>
      </rPr>
      <t>5</t>
    </r>
    <r>
      <rPr>
        <sz val="10"/>
        <rFont val="Franklin Gothic Book"/>
        <family val="2"/>
      </rPr>
      <t>)</t>
    </r>
  </si>
  <si>
    <r>
      <t>Total Potassium (K as K</t>
    </r>
    <r>
      <rPr>
        <vertAlign val="subscript"/>
        <sz val="10"/>
        <rFont val="Franklin Gothic Book"/>
        <family val="2"/>
      </rPr>
      <t>2</t>
    </r>
    <r>
      <rPr>
        <sz val="10"/>
        <rFont val="Franklin Gothic Book"/>
        <family val="2"/>
      </rPr>
      <t>O)</t>
    </r>
  </si>
  <si>
    <t xml:space="preserve"> Finished Digestate Quality </t>
  </si>
  <si>
    <r>
      <t xml:space="preserve">NASM3 CM2 </t>
    </r>
    <r>
      <rPr>
        <b/>
        <sz val="8"/>
        <color rgb="FF000000"/>
        <rFont val="Franklin Gothic Book"/>
        <family val="2"/>
      </rPr>
      <t>Restricted Use</t>
    </r>
  </si>
  <si>
    <t xml:space="preserve">NASM &amp; CFIA Fertilizer Act &amp; Regulations: </t>
  </si>
  <si>
    <t>Province/Territory of Manufacture:</t>
  </si>
  <si>
    <t>Regulatory Parameters, Total Solids, Ammonia, Total Nitrogen, Phosphorus, P2O5, Potassium, K2O, Magnesium, Sodium, Sulfur, Copper, Aluminum, Manganese, Zinc, Calcium, Boron, Iron, C:N Ratio, Total Organic Matter, Moisture, Conductivity @25C, Bulk Density,  and the Soil Suitability package</t>
  </si>
  <si>
    <t>Regulatory Parameters, particle size, Total solids, Ammonia, Total: Nitrogen, Phosphorus, P2O5, Potassium, K2O, Magnesium, Sodium, Sulfur, Copper, Aluminum, Manganese, Zinc, Calcium, Boron, Iron, C:N Ratio, Total Organic Matter, Moisture, Conductivity @25C, Bulk Density, Total Organic Carbon and the Soil Suitability package</t>
  </si>
  <si>
    <t>&lt; 2,000,000 CFU/g DW TS</t>
  </si>
  <si>
    <t>&lt; 2.000,000 CFU/100ml</t>
  </si>
  <si>
    <r>
      <t>CFIA</t>
    </r>
    <r>
      <rPr>
        <b/>
        <vertAlign val="superscript"/>
        <sz val="11"/>
        <color rgb="FF000000"/>
        <rFont val="Franklin Gothic Book"/>
        <family val="2"/>
      </rPr>
      <t>‡</t>
    </r>
  </si>
  <si>
    <t>kg/1000L</t>
  </si>
  <si>
    <t>Quantity of Fertilizer Equivalent Minerals</t>
  </si>
  <si>
    <t>For Non-Aqueous Semi-Solid &lt; 99% Moisture</t>
  </si>
  <si>
    <t>For Aqueous Liquid &gt; 99% Moisture</t>
  </si>
  <si>
    <r>
      <t>Plant Available N (NH</t>
    </r>
    <r>
      <rPr>
        <vertAlign val="subscript"/>
        <sz val="10"/>
        <color theme="1"/>
        <rFont val="Franklin Gothic Book"/>
        <family val="2"/>
      </rPr>
      <t>4-</t>
    </r>
    <r>
      <rPr>
        <sz val="10"/>
        <color theme="1"/>
        <rFont val="Franklin Gothic Book"/>
        <family val="2"/>
      </rPr>
      <t>N)</t>
    </r>
  </si>
  <si>
    <t>Plant Available Phosphate</t>
  </si>
  <si>
    <t>Plant Available Potassium</t>
  </si>
  <si>
    <t>Ontarioᵻ</t>
  </si>
  <si>
    <t>ᵻOntario Ministry of Agriculture and Rural Affairs and Minitry of Environment Guidlines</t>
  </si>
  <si>
    <t>Units</t>
  </si>
  <si>
    <t>ᵻOntario Ministry of Agriculture and Rural Affairs and Minitry of Environment Guidelines</t>
  </si>
  <si>
    <t>Ontarioᵻ Minimum Agricultural Values</t>
  </si>
  <si>
    <r>
      <t>kg/m</t>
    </r>
    <r>
      <rPr>
        <vertAlign val="superscript"/>
        <sz val="11"/>
        <color rgb="FF000000"/>
        <rFont val="Franklin Gothic Book"/>
        <family val="2"/>
      </rPr>
      <t>3</t>
    </r>
  </si>
  <si>
    <t>≥ 15%</t>
  </si>
  <si>
    <r>
      <t xml:space="preserve">Liquid </t>
    </r>
    <r>
      <rPr>
        <sz val="11"/>
        <color rgb="FF000000"/>
        <rFont val="Calibri"/>
        <family val="2"/>
      </rPr>
      <t>≥</t>
    </r>
    <r>
      <rPr>
        <sz val="11"/>
        <color rgb="FF000000"/>
        <rFont val="Franklin Gothic Book"/>
        <family val="2"/>
      </rPr>
      <t xml:space="preserve"> 82% Moisture (as is)</t>
    </r>
  </si>
  <si>
    <t>Moisture</t>
  </si>
  <si>
    <t>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</si>
</sst>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9"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2"/>
      <color rgb="FF000000"/>
      <name val="Calibri"/>
      <family val="2"/>
      <scheme val="minor"/>
    </font>
    <font>
      <b/>
      <u/>
      <sz val="12"/>
      <color rgb="FF000000"/>
      <name val="Calibri"/>
      <family val="2"/>
      <scheme val="minor"/>
    </font>
    <font>
      <sz val="11"/>
      <color rgb="FF000000"/>
      <name val="Calibri"/>
      <family val="2"/>
      <scheme val="minor"/>
    </font>
    <font>
      <vertAlign val="superscript"/>
      <sz val="11"/>
      <color rgb="FFFF0000"/>
      <name val="Calibri"/>
      <family val="2"/>
      <scheme val="minor"/>
    </font>
    <font>
      <b/>
      <sz val="11"/>
      <color rgb="FF000000"/>
      <name val="Calibri"/>
      <family val="2"/>
      <scheme val="minor"/>
    </font>
    <font>
      <b/>
      <sz val="11"/>
      <color rgb="FFFF0000"/>
      <name val="Calibri"/>
      <family val="2"/>
      <scheme val="minor"/>
    </font>
    <font>
      <vertAlign val="subscript"/>
      <sz val="11"/>
      <color theme="1"/>
      <name val="Calibri"/>
      <family val="2"/>
      <scheme val="minor"/>
    </font>
    <font>
      <b/>
      <sz val="10"/>
      <color rgb="FF000000"/>
      <name val="Calibri"/>
      <family val="2"/>
      <scheme val="minor"/>
    </font>
    <font>
      <b/>
      <sz val="10"/>
      <color rgb="FFFF0000"/>
      <name val="Calibri"/>
      <family val="2"/>
      <scheme val="minor"/>
    </font>
    <font>
      <sz val="10"/>
      <color theme="1"/>
      <name val="Calibri"/>
      <family val="2"/>
      <scheme val="minor"/>
    </font>
    <font>
      <vertAlign val="superscript"/>
      <sz val="11"/>
      <color theme="1"/>
      <name val="Calibri"/>
      <family val="2"/>
      <scheme val="minor"/>
    </font>
    <font>
      <sz val="9.5"/>
      <color rgb="FF222222"/>
      <name val="Arial"/>
      <family val="2"/>
    </font>
    <font>
      <sz val="11"/>
      <color rgb="FF000000"/>
      <name val="Times New Roman"/>
      <family val="1"/>
    </font>
    <font>
      <sz val="11"/>
      <color theme="1"/>
      <name val="Times New Roman"/>
      <family val="1"/>
    </font>
    <font>
      <sz val="11"/>
      <color rgb="FFFF0000"/>
      <name val="Times New Roman"/>
      <family val="1"/>
    </font>
    <font>
      <vertAlign val="subscript"/>
      <sz val="11"/>
      <color rgb="FFFF0000"/>
      <name val="Calibri"/>
      <family val="2"/>
      <scheme val="minor"/>
    </font>
    <font>
      <vertAlign val="subscript"/>
      <sz val="11"/>
      <color rgb="FF000000"/>
      <name val="Calibri"/>
      <family val="2"/>
      <scheme val="minor"/>
    </font>
    <font>
      <sz val="12"/>
      <name val="Arial"/>
      <family val="2"/>
    </font>
    <font>
      <vertAlign val="superscript"/>
      <sz val="12"/>
      <name val="Arial"/>
      <family val="2"/>
    </font>
    <font>
      <vertAlign val="subscript"/>
      <sz val="12"/>
      <name val="Arial"/>
      <family val="2"/>
    </font>
    <font>
      <b/>
      <i/>
      <sz val="11"/>
      <color theme="1"/>
      <name val="Calibri"/>
      <family val="2"/>
      <scheme val="minor"/>
    </font>
    <font>
      <b/>
      <sz val="11"/>
      <color theme="1"/>
      <name val="Calibri"/>
      <family val="2"/>
    </font>
    <font>
      <b/>
      <sz val="8"/>
      <color theme="1"/>
      <name val="Calibri"/>
      <family val="2"/>
      <scheme val="minor"/>
    </font>
    <font>
      <sz val="8"/>
      <color theme="1"/>
      <name val="Calibri"/>
      <family val="2"/>
      <scheme val="minor"/>
    </font>
    <font>
      <sz val="10"/>
      <color rgb="FF000000"/>
      <name val="Calibri"/>
      <family val="2"/>
      <scheme val="minor"/>
    </font>
    <font>
      <sz val="11"/>
      <name val="Calibri"/>
      <family val="2"/>
      <scheme val="minor"/>
    </font>
    <font>
      <vertAlign val="superscript"/>
      <sz val="11"/>
      <name val="Calibri"/>
      <family val="2"/>
      <scheme val="minor"/>
    </font>
    <font>
      <vertAlign val="subscript"/>
      <sz val="11"/>
      <name val="Calibri"/>
      <family val="2"/>
      <scheme val="minor"/>
    </font>
    <font>
      <sz val="8"/>
      <color rgb="FF7030A0"/>
      <name val="Calibri"/>
      <family val="2"/>
      <scheme val="minor"/>
    </font>
    <font>
      <sz val="8"/>
      <name val="Calibri"/>
      <family val="2"/>
      <scheme val="minor"/>
    </font>
    <font>
      <vertAlign val="subscript"/>
      <sz val="8"/>
      <color theme="1"/>
      <name val="Calibri"/>
      <family val="2"/>
      <scheme val="minor"/>
    </font>
    <font>
      <b/>
      <sz val="11"/>
      <name val="Calibri"/>
      <family val="2"/>
      <scheme val="minor"/>
    </font>
    <font>
      <sz val="8"/>
      <color rgb="FF000000"/>
      <name val="Calibri"/>
      <family val="2"/>
      <scheme val="minor"/>
    </font>
    <font>
      <sz val="10"/>
      <name val="Arial"/>
      <family val="2"/>
    </font>
    <font>
      <sz val="10"/>
      <name val="Arial"/>
      <family val="2"/>
    </font>
    <font>
      <b/>
      <sz val="11"/>
      <name val="Arial"/>
      <family val="2"/>
    </font>
    <font>
      <sz val="7"/>
      <name val="Arial"/>
      <family val="2"/>
    </font>
    <font>
      <b/>
      <sz val="10"/>
      <name val="Arial"/>
      <family val="2"/>
    </font>
    <font>
      <b/>
      <sz val="8"/>
      <name val="Arial"/>
      <family val="2"/>
    </font>
    <font>
      <b/>
      <sz val="9"/>
      <name val="Arial"/>
      <family val="2"/>
    </font>
    <font>
      <sz val="6"/>
      <name val="Arial"/>
      <family val="2"/>
    </font>
    <font>
      <i/>
      <sz val="9"/>
      <name val="Arial"/>
      <family val="2"/>
    </font>
    <font>
      <sz val="11"/>
      <name val="Arial"/>
      <family val="2"/>
    </font>
    <font>
      <b/>
      <sz val="12"/>
      <color theme="0"/>
      <name val="Arial"/>
      <family val="2"/>
    </font>
    <font>
      <b/>
      <sz val="13"/>
      <color indexed="9"/>
      <name val="Arial"/>
      <family val="2"/>
    </font>
    <font>
      <sz val="13"/>
      <name val="Arial"/>
      <family val="2"/>
    </font>
    <font>
      <b/>
      <sz val="13"/>
      <color theme="0"/>
      <name val="Arial"/>
      <family val="2"/>
    </font>
    <font>
      <sz val="14"/>
      <name val="Arial"/>
      <family val="2"/>
    </font>
    <font>
      <b/>
      <sz val="14"/>
      <name val="Arial"/>
      <family val="2"/>
    </font>
    <font>
      <b/>
      <sz val="12"/>
      <name val="Arial"/>
      <family val="2"/>
    </font>
    <font>
      <b/>
      <sz val="14"/>
      <color indexed="9"/>
      <name val="Arial"/>
      <family val="2"/>
    </font>
    <font>
      <b/>
      <sz val="10"/>
      <color indexed="9"/>
      <name val="Arial"/>
      <family val="2"/>
    </font>
    <font>
      <b/>
      <sz val="16"/>
      <name val="Arial"/>
      <family val="2"/>
    </font>
    <font>
      <sz val="9"/>
      <name val="Arial"/>
      <family val="2"/>
    </font>
    <font>
      <sz val="18"/>
      <name val="Arial"/>
      <family val="2"/>
    </font>
    <font>
      <sz val="11"/>
      <color theme="1"/>
      <name val="Franklin Gothic Book"/>
      <family val="2"/>
    </font>
    <font>
      <b/>
      <sz val="11"/>
      <color theme="1"/>
      <name val="Franklin Gothic Book"/>
      <family val="2"/>
    </font>
    <font>
      <b/>
      <sz val="10"/>
      <color theme="1"/>
      <name val="Franklin Gothic Book"/>
      <family val="2"/>
    </font>
    <font>
      <b/>
      <i/>
      <sz val="11"/>
      <color theme="1"/>
      <name val="Franklin Gothic Book"/>
      <family val="2"/>
    </font>
    <font>
      <b/>
      <sz val="12"/>
      <color theme="1"/>
      <name val="Franklin Gothic Book"/>
      <family val="2"/>
    </font>
    <font>
      <b/>
      <sz val="12"/>
      <color rgb="FF000000"/>
      <name val="Franklin Gothic Book"/>
      <family val="2"/>
    </font>
    <font>
      <b/>
      <sz val="10"/>
      <name val="Franklin Gothic Book"/>
      <family val="2"/>
    </font>
    <font>
      <sz val="10"/>
      <color rgb="FF000000"/>
      <name val="Franklin Gothic Book"/>
      <family val="2"/>
    </font>
    <font>
      <b/>
      <sz val="8"/>
      <color theme="1"/>
      <name val="Franklin Gothic Book"/>
      <family val="2"/>
    </font>
    <font>
      <sz val="11"/>
      <color rgb="FF000000"/>
      <name val="Franklin Gothic Book"/>
      <family val="2"/>
    </font>
    <font>
      <sz val="8"/>
      <color theme="1"/>
      <name val="Franklin Gothic Book"/>
      <family val="2"/>
    </font>
    <font>
      <sz val="8"/>
      <color rgb="FF000000"/>
      <name val="Franklin Gothic Book"/>
      <family val="2"/>
    </font>
    <font>
      <sz val="10"/>
      <color theme="1"/>
      <name val="Franklin Gothic Book"/>
      <family val="2"/>
    </font>
    <font>
      <sz val="9"/>
      <name val="Franklin Gothic Book"/>
      <family val="2"/>
    </font>
    <font>
      <b/>
      <sz val="11"/>
      <color rgb="FF000000"/>
      <name val="Franklin Gothic Book"/>
      <family val="2"/>
    </font>
    <font>
      <sz val="11"/>
      <name val="Franklin Gothic Book"/>
      <family val="2"/>
    </font>
    <font>
      <vertAlign val="subscript"/>
      <sz val="11"/>
      <name val="Franklin Gothic Book"/>
      <family val="2"/>
    </font>
    <font>
      <sz val="8"/>
      <name val="Franklin Gothic Book"/>
      <family val="2"/>
    </font>
    <font>
      <sz val="10"/>
      <name val="Franklin Gothic Book"/>
      <family val="2"/>
    </font>
    <font>
      <sz val="9"/>
      <color theme="1"/>
      <name val="Franklin Gothic Book"/>
      <family val="2"/>
    </font>
    <font>
      <sz val="12"/>
      <color theme="1"/>
      <name val="Franklin Gothic Book"/>
      <family val="2"/>
    </font>
    <font>
      <b/>
      <sz val="9"/>
      <color rgb="FF000000"/>
      <name val="Franklin Gothic Book"/>
      <family val="2"/>
    </font>
    <font>
      <b/>
      <sz val="10"/>
      <color rgb="FF000000"/>
      <name val="Franklin Gothic Book"/>
      <family val="2"/>
    </font>
    <font>
      <vertAlign val="subscript"/>
      <sz val="10"/>
      <name val="Franklin Gothic Book"/>
      <family val="2"/>
    </font>
    <font>
      <vertAlign val="subscript"/>
      <sz val="10"/>
      <color theme="1"/>
      <name val="Franklin Gothic Book"/>
      <family val="2"/>
    </font>
    <font>
      <b/>
      <sz val="8"/>
      <color rgb="FF000000"/>
      <name val="Franklin Gothic Book"/>
      <family val="2"/>
    </font>
    <font>
      <b/>
      <vertAlign val="superscript"/>
      <sz val="11"/>
      <color rgb="FF000000"/>
      <name val="Franklin Gothic Book"/>
      <family val="2"/>
    </font>
    <font>
      <sz val="7"/>
      <color theme="1"/>
      <name val="Franklin Gothic Book"/>
      <family val="2"/>
    </font>
    <font>
      <vertAlign val="superscript"/>
      <sz val="11"/>
      <color rgb="FF000000"/>
      <name val="Franklin Gothic Book"/>
      <family val="2"/>
    </font>
    <font>
      <sz val="11"/>
      <color rgb="FF000000"/>
      <name val="Calibri"/>
      <family val="2"/>
    </font>
  </fonts>
  <fills count="13">
    <fill>
      <patternFill patternType="none"/>
    </fill>
    <fill>
      <patternFill patternType="gray125"/>
    </fill>
    <fill>
      <patternFill patternType="solid">
        <fgColor rgb="FFD0CECE"/>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indexed="22"/>
        <bgColor indexed="64"/>
      </patternFill>
    </fill>
    <fill>
      <patternFill patternType="solid">
        <fgColor rgb="FF008000"/>
        <bgColor indexed="42"/>
      </patternFill>
    </fill>
    <fill>
      <patternFill patternType="solid">
        <fgColor rgb="FF008000"/>
        <bgColor indexed="27"/>
      </patternFill>
    </fill>
    <fill>
      <patternFill patternType="solid">
        <fgColor indexed="17"/>
        <bgColor indexed="64"/>
      </patternFill>
    </fill>
    <fill>
      <patternFill patternType="solid">
        <fgColor rgb="FF008000"/>
        <bgColor indexed="64"/>
      </patternFill>
    </fill>
  </fills>
  <borders count="6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s>
  <cellStyleXfs count="2">
    <xf numFmtId="0" fontId="0" fillId="0" borderId="0"/>
    <xf numFmtId="0" fontId="37" fillId="0" borderId="0"/>
  </cellStyleXfs>
  <cellXfs count="626">
    <xf numFmtId="0" fontId="0" fillId="0" borderId="0" xfId="0"/>
    <xf numFmtId="0" fontId="0" fillId="0" borderId="3" xfId="0" applyBorder="1" applyAlignment="1">
      <alignment vertical="center" wrapText="1"/>
    </xf>
    <xf numFmtId="0" fontId="0" fillId="0" borderId="6" xfId="0" applyBorder="1" applyAlignment="1">
      <alignment vertical="center" wrapText="1"/>
    </xf>
    <xf numFmtId="0" fontId="2" fillId="0" borderId="6" xfId="0" applyFont="1" applyBorder="1" applyAlignment="1">
      <alignment vertical="center" wrapText="1"/>
    </xf>
    <xf numFmtId="0" fontId="6" fillId="3" borderId="6" xfId="0" applyFont="1" applyFill="1" applyBorder="1" applyAlignment="1">
      <alignment vertical="center" wrapText="1"/>
    </xf>
    <xf numFmtId="0" fontId="8" fillId="2" borderId="8" xfId="0" applyFont="1" applyFill="1" applyBorder="1" applyAlignment="1">
      <alignment vertical="center" wrapText="1"/>
    </xf>
    <xf numFmtId="0" fontId="8" fillId="2" borderId="6" xfId="0" applyFont="1" applyFill="1" applyBorder="1" applyAlignment="1">
      <alignment vertical="center" wrapText="1"/>
    </xf>
    <xf numFmtId="0" fontId="0" fillId="2" borderId="8" xfId="0" applyFill="1" applyBorder="1" applyAlignment="1">
      <alignment vertical="top" wrapText="1"/>
    </xf>
    <xf numFmtId="0" fontId="0" fillId="2" borderId="6" xfId="0" applyFill="1" applyBorder="1" applyAlignment="1">
      <alignment vertical="top" wrapText="1"/>
    </xf>
    <xf numFmtId="0" fontId="1" fillId="3" borderId="8" xfId="0" applyFont="1" applyFill="1" applyBorder="1" applyAlignment="1">
      <alignment vertical="center" wrapText="1"/>
    </xf>
    <xf numFmtId="0" fontId="6" fillId="3" borderId="8" xfId="0" applyFont="1" applyFill="1" applyBorder="1" applyAlignment="1">
      <alignment vertical="center" wrapText="1"/>
    </xf>
    <xf numFmtId="0" fontId="0" fillId="3" borderId="6" xfId="0" applyFill="1" applyBorder="1" applyAlignment="1">
      <alignment vertical="top" wrapText="1"/>
    </xf>
    <xf numFmtId="0" fontId="4" fillId="2" borderId="6" xfId="0" applyFont="1" applyFill="1" applyBorder="1" applyAlignment="1">
      <alignment horizontal="center" vertical="center"/>
    </xf>
    <xf numFmtId="0" fontId="3" fillId="2" borderId="2" xfId="0" applyFont="1" applyFill="1" applyBorder="1" applyAlignment="1">
      <alignment vertical="center"/>
    </xf>
    <xf numFmtId="0" fontId="4" fillId="2" borderId="2" xfId="0" applyFont="1" applyFill="1" applyBorder="1" applyAlignment="1">
      <alignment vertical="center"/>
    </xf>
    <xf numFmtId="0" fontId="5"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1" fillId="2" borderId="8" xfId="0" applyFont="1" applyFill="1" applyBorder="1" applyAlignment="1">
      <alignment vertical="center" wrapText="1"/>
    </xf>
    <xf numFmtId="0" fontId="12" fillId="2" borderId="8" xfId="0" applyFont="1" applyFill="1" applyBorder="1" applyAlignment="1">
      <alignment vertical="center" wrapText="1"/>
    </xf>
    <xf numFmtId="0" fontId="13" fillId="0" borderId="3" xfId="0" applyFont="1" applyBorder="1" applyAlignment="1">
      <alignment vertical="center" wrapText="1"/>
    </xf>
    <xf numFmtId="0" fontId="6" fillId="3" borderId="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9" fillId="2" borderId="6" xfId="0" applyFont="1" applyFill="1" applyBorder="1" applyAlignment="1">
      <alignment vertical="center" wrapText="1"/>
    </xf>
    <xf numFmtId="0" fontId="15" fillId="3" borderId="6" xfId="0" applyFont="1" applyFill="1" applyBorder="1" applyAlignment="1">
      <alignment horizontal="center" vertical="center" wrapText="1"/>
    </xf>
    <xf numFmtId="0" fontId="0" fillId="0" borderId="0" xfId="0" applyAlignment="1">
      <alignment vertical="center" wrapText="1"/>
    </xf>
    <xf numFmtId="0" fontId="0" fillId="2" borderId="1" xfId="0" applyFill="1" applyBorder="1" applyAlignment="1">
      <alignment vertical="center" wrapText="1"/>
    </xf>
    <xf numFmtId="0" fontId="6" fillId="2" borderId="4" xfId="0" applyFont="1" applyFill="1" applyBorder="1" applyAlignment="1">
      <alignment vertical="center" wrapText="1"/>
    </xf>
    <xf numFmtId="0" fontId="0" fillId="0" borderId="11" xfId="0" applyBorder="1" applyAlignment="1">
      <alignment vertical="center" wrapText="1"/>
    </xf>
    <xf numFmtId="0" fontId="6" fillId="3" borderId="3" xfId="0" applyFont="1" applyFill="1" applyBorder="1" applyAlignment="1">
      <alignment vertical="center" wrapText="1"/>
    </xf>
    <xf numFmtId="0" fontId="1" fillId="0" borderId="3" xfId="0" applyFont="1" applyBorder="1" applyAlignment="1">
      <alignment vertical="center" wrapText="1"/>
    </xf>
    <xf numFmtId="0" fontId="1" fillId="0" borderId="6" xfId="0" applyFont="1" applyBorder="1" applyAlignment="1">
      <alignment vertical="center" wrapText="1"/>
    </xf>
    <xf numFmtId="0" fontId="6" fillId="5" borderId="3" xfId="0" applyFont="1" applyFill="1" applyBorder="1" applyAlignment="1">
      <alignment vertical="center" wrapText="1"/>
    </xf>
    <xf numFmtId="0" fontId="0" fillId="5" borderId="6" xfId="0" applyFill="1" applyBorder="1" applyAlignment="1">
      <alignment vertical="center" wrapText="1"/>
    </xf>
    <xf numFmtId="0" fontId="6" fillId="5" borderId="6" xfId="0" applyFont="1" applyFill="1" applyBorder="1" applyAlignment="1">
      <alignment vertical="center" wrapText="1"/>
    </xf>
    <xf numFmtId="0" fontId="1" fillId="5" borderId="3" xfId="0" applyFont="1" applyFill="1" applyBorder="1" applyAlignment="1">
      <alignment vertical="center" wrapText="1"/>
    </xf>
    <xf numFmtId="0" fontId="0" fillId="2" borderId="8" xfId="0" applyFill="1" applyBorder="1" applyAlignment="1">
      <alignment horizontal="center" vertical="top" wrapText="1"/>
    </xf>
    <xf numFmtId="0" fontId="21" fillId="0" borderId="0" xfId="0" applyFont="1" applyFill="1" applyBorder="1" applyAlignment="1">
      <alignment vertical="center"/>
    </xf>
    <xf numFmtId="0" fontId="21" fillId="0" borderId="0" xfId="0" applyFont="1" applyFill="1" applyBorder="1" applyAlignment="1"/>
    <xf numFmtId="0" fontId="0" fillId="0" borderId="0" xfId="0" applyFill="1" applyAlignment="1">
      <alignment vertical="center" wrapText="1"/>
    </xf>
    <xf numFmtId="0" fontId="21" fillId="6" borderId="0" xfId="0" applyFont="1" applyFill="1" applyBorder="1" applyAlignment="1">
      <alignment vertical="center"/>
    </xf>
    <xf numFmtId="0" fontId="0" fillId="0" borderId="0" xfId="0" applyFill="1"/>
    <xf numFmtId="0" fontId="2" fillId="0" borderId="18" xfId="0" applyFont="1" applyBorder="1" applyAlignment="1">
      <alignment horizontal="center"/>
    </xf>
    <xf numFmtId="0" fontId="2" fillId="0" borderId="21" xfId="0" applyFont="1" applyBorder="1" applyAlignment="1">
      <alignment horizontal="center"/>
    </xf>
    <xf numFmtId="0" fontId="2" fillId="0" borderId="28" xfId="0" applyFont="1" applyBorder="1" applyAlignment="1">
      <alignment horizontal="center"/>
    </xf>
    <xf numFmtId="0" fontId="6" fillId="7" borderId="19" xfId="0" applyFont="1" applyFill="1" applyBorder="1" applyAlignment="1">
      <alignment horizontal="center" vertical="center" wrapText="1"/>
    </xf>
    <xf numFmtId="0" fontId="24" fillId="0" borderId="0" xfId="0" applyFont="1" applyBorder="1" applyAlignment="1">
      <alignment horizontal="left"/>
    </xf>
    <xf numFmtId="0" fontId="0" fillId="0" borderId="0" xfId="0" applyBorder="1"/>
    <xf numFmtId="0" fontId="2" fillId="0" borderId="0" xfId="0" applyFont="1" applyBorder="1" applyAlignment="1">
      <alignment vertical="center" wrapText="1"/>
    </xf>
    <xf numFmtId="0" fontId="2" fillId="0" borderId="21" xfId="0" applyFont="1" applyBorder="1" applyAlignment="1">
      <alignment vertical="center" wrapText="1"/>
    </xf>
    <xf numFmtId="0" fontId="2" fillId="0" borderId="28" xfId="0" applyFont="1" applyBorder="1" applyAlignment="1">
      <alignment vertical="center" wrapText="1"/>
    </xf>
    <xf numFmtId="0" fontId="2" fillId="0" borderId="39" xfId="0" applyFont="1" applyBorder="1" applyAlignment="1">
      <alignment horizontal="center" vertical="center" wrapText="1"/>
    </xf>
    <xf numFmtId="0" fontId="8" fillId="7" borderId="36" xfId="0" applyFont="1" applyFill="1" applyBorder="1" applyAlignment="1">
      <alignment horizontal="center" vertical="center"/>
    </xf>
    <xf numFmtId="0" fontId="0" fillId="0" borderId="30" xfId="0" applyBorder="1" applyAlignment="1">
      <alignment horizontal="left" vertical="center" wrapText="1"/>
    </xf>
    <xf numFmtId="0" fontId="0" fillId="0" borderId="0" xfId="0" applyBorder="1" applyAlignment="1">
      <alignment horizontal="left" vertical="center" wrapText="1"/>
    </xf>
    <xf numFmtId="0" fontId="6" fillId="0" borderId="0" xfId="0" applyFont="1" applyFill="1" applyBorder="1" applyAlignment="1">
      <alignment horizontal="center" vertical="center" wrapText="1"/>
    </xf>
    <xf numFmtId="0" fontId="0" fillId="0" borderId="21" xfId="0" applyBorder="1" applyAlignment="1">
      <alignment vertical="center" wrapText="1"/>
    </xf>
    <xf numFmtId="0" fontId="0" fillId="0" borderId="28" xfId="0" applyBorder="1"/>
    <xf numFmtId="0" fontId="0" fillId="0" borderId="39" xfId="0" applyBorder="1" applyAlignment="1">
      <alignment vertical="center" wrapText="1"/>
    </xf>
    <xf numFmtId="0" fontId="8" fillId="7" borderId="36" xfId="0" applyFont="1" applyFill="1" applyBorder="1" applyAlignment="1">
      <alignment horizontal="center" vertical="center" wrapText="1"/>
    </xf>
    <xf numFmtId="0" fontId="0" fillId="0" borderId="21" xfId="0" applyBorder="1" applyAlignment="1">
      <alignment horizontal="center" vertical="center" wrapText="1"/>
    </xf>
    <xf numFmtId="0" fontId="29" fillId="0" borderId="21" xfId="0" applyFont="1" applyBorder="1" applyAlignment="1">
      <alignment horizontal="center" vertical="center" wrapText="1"/>
    </xf>
    <xf numFmtId="0" fontId="29" fillId="0" borderId="21" xfId="0" applyFont="1" applyFill="1" applyBorder="1" applyAlignment="1">
      <alignment horizontal="center" vertical="center" wrapText="1"/>
    </xf>
    <xf numFmtId="0" fontId="2" fillId="7" borderId="12" xfId="0" applyFont="1" applyFill="1" applyBorder="1" applyAlignment="1">
      <alignment vertical="center"/>
    </xf>
    <xf numFmtId="0" fontId="2" fillId="7" borderId="14" xfId="0" applyFont="1" applyFill="1" applyBorder="1" applyAlignment="1">
      <alignment vertical="center"/>
    </xf>
    <xf numFmtId="0" fontId="2" fillId="7" borderId="15" xfId="0" applyFont="1" applyFill="1" applyBorder="1" applyAlignment="1">
      <alignment horizontal="center"/>
    </xf>
    <xf numFmtId="0" fontId="8" fillId="7" borderId="36" xfId="0" applyFont="1" applyFill="1" applyBorder="1" applyAlignment="1">
      <alignment horizontal="center" vertical="center" wrapText="1"/>
    </xf>
    <xf numFmtId="0" fontId="8" fillId="7" borderId="38"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7" borderId="29" xfId="0" applyFont="1" applyFill="1" applyBorder="1" applyAlignment="1">
      <alignment horizontal="center" vertical="center" wrapText="1"/>
    </xf>
    <xf numFmtId="0" fontId="37" fillId="0" borderId="0" xfId="1"/>
    <xf numFmtId="0" fontId="38" fillId="0" borderId="0" xfId="1" applyFont="1"/>
    <xf numFmtId="0" fontId="39" fillId="0" borderId="0" xfId="1" applyFont="1"/>
    <xf numFmtId="0" fontId="37" fillId="0" borderId="0" xfId="1" applyAlignment="1">
      <alignment horizontal="left"/>
    </xf>
    <xf numFmtId="0" fontId="37" fillId="0" borderId="48" xfId="1" applyBorder="1"/>
    <xf numFmtId="0" fontId="37" fillId="0" borderId="32" xfId="1" applyBorder="1"/>
    <xf numFmtId="0" fontId="37" fillId="0" borderId="0" xfId="1" applyAlignment="1">
      <alignment horizontal="right"/>
    </xf>
    <xf numFmtId="0" fontId="41" fillId="0" borderId="0" xfId="1" applyFont="1"/>
    <xf numFmtId="0" fontId="41" fillId="0" borderId="0" xfId="1" applyFont="1" applyAlignment="1">
      <alignment horizontal="center"/>
    </xf>
    <xf numFmtId="0" fontId="37" fillId="0" borderId="0" xfId="1" applyAlignment="1">
      <alignment horizontal="center"/>
    </xf>
    <xf numFmtId="0" fontId="44" fillId="0" borderId="43" xfId="1" applyFont="1" applyBorder="1"/>
    <xf numFmtId="0" fontId="45" fillId="0" borderId="50" xfId="1" applyFont="1" applyBorder="1"/>
    <xf numFmtId="0" fontId="45" fillId="0" borderId="11" xfId="1" applyFont="1" applyBorder="1"/>
    <xf numFmtId="0" fontId="37" fillId="0" borderId="11" xfId="1" applyBorder="1"/>
    <xf numFmtId="0" fontId="37" fillId="0" borderId="13" xfId="1" applyBorder="1"/>
    <xf numFmtId="0" fontId="44" fillId="0" borderId="51" xfId="1" applyFont="1" applyBorder="1"/>
    <xf numFmtId="0" fontId="45" fillId="0" borderId="52" xfId="1" applyFont="1" applyBorder="1"/>
    <xf numFmtId="0" fontId="37" fillId="0" borderId="30" xfId="1" applyBorder="1"/>
    <xf numFmtId="0" fontId="37" fillId="8" borderId="44" xfId="1" applyFill="1" applyBorder="1" applyAlignment="1">
      <alignment horizontal="center"/>
    </xf>
    <xf numFmtId="0" fontId="44" fillId="0" borderId="54" xfId="1" applyFont="1" applyBorder="1"/>
    <xf numFmtId="0" fontId="45" fillId="0" borderId="55" xfId="1" applyFont="1" applyBorder="1"/>
    <xf numFmtId="0" fontId="45" fillId="0" borderId="48" xfId="1" applyFont="1" applyBorder="1"/>
    <xf numFmtId="0" fontId="37" fillId="0" borderId="56" xfId="1" applyBorder="1"/>
    <xf numFmtId="0" fontId="44" fillId="0" borderId="57" xfId="1" applyFont="1" applyBorder="1"/>
    <xf numFmtId="0" fontId="45" fillId="0" borderId="58" xfId="1" applyFont="1" applyBorder="1"/>
    <xf numFmtId="0" fontId="45" fillId="0" borderId="45" xfId="1" applyFont="1" applyBorder="1"/>
    <xf numFmtId="0" fontId="37" fillId="0" borderId="45" xfId="1" applyBorder="1"/>
    <xf numFmtId="0" fontId="37" fillId="8" borderId="20" xfId="1" applyFill="1" applyBorder="1" applyAlignment="1">
      <alignment horizontal="center"/>
    </xf>
    <xf numFmtId="0" fontId="46" fillId="0" borderId="0" xfId="1" applyFont="1" applyAlignment="1">
      <alignment horizontal="center" vertical="center" wrapText="1"/>
    </xf>
    <xf numFmtId="0" fontId="49" fillId="0" borderId="0" xfId="1" applyFont="1" applyAlignment="1">
      <alignment horizontal="center" vertical="center"/>
    </xf>
    <xf numFmtId="0" fontId="56" fillId="0" borderId="0" xfId="1" applyFont="1"/>
    <xf numFmtId="0" fontId="58" fillId="0" borderId="0" xfId="1" applyFont="1"/>
    <xf numFmtId="0" fontId="2" fillId="0" borderId="39" xfId="0" applyFont="1" applyFill="1" applyBorder="1" applyAlignment="1">
      <alignment horizontal="center" vertical="center"/>
    </xf>
    <xf numFmtId="0" fontId="2" fillId="0" borderId="28" xfId="0" applyFont="1" applyFill="1" applyBorder="1" applyAlignment="1">
      <alignment horizontal="center" vertical="center"/>
    </xf>
    <xf numFmtId="0" fontId="2" fillId="7" borderId="36" xfId="0" applyFont="1" applyFill="1" applyBorder="1" applyAlignment="1">
      <alignment horizontal="center" vertical="center"/>
    </xf>
    <xf numFmtId="0" fontId="0" fillId="0" borderId="18" xfId="0" applyBorder="1" applyAlignment="1">
      <alignment horizontal="center" vertical="center" wrapText="1"/>
    </xf>
    <xf numFmtId="0" fontId="29" fillId="0" borderId="28" xfId="0" applyFont="1" applyBorder="1" applyAlignment="1">
      <alignment horizontal="center" vertical="center" wrapText="1"/>
    </xf>
    <xf numFmtId="0" fontId="29" fillId="0" borderId="18" xfId="0" applyFont="1" applyBorder="1" applyAlignment="1">
      <alignment horizontal="center" vertical="center" wrapText="1"/>
    </xf>
    <xf numFmtId="0" fontId="0" fillId="0" borderId="28" xfId="0" applyBorder="1" applyAlignment="1">
      <alignment horizontal="center" vertical="center" wrapText="1"/>
    </xf>
    <xf numFmtId="0" fontId="4" fillId="7" borderId="64" xfId="0" applyFont="1" applyFill="1" applyBorder="1" applyAlignment="1">
      <alignment horizontal="center" vertical="center" wrapText="1"/>
    </xf>
    <xf numFmtId="0" fontId="27" fillId="7" borderId="50" xfId="0" applyFont="1" applyFill="1" applyBorder="1" applyAlignment="1">
      <alignment horizontal="center" vertical="center" wrapText="1"/>
    </xf>
    <xf numFmtId="0" fontId="36" fillId="7" borderId="65" xfId="0" applyFont="1" applyFill="1" applyBorder="1" applyAlignment="1">
      <alignment horizontal="center" vertical="center" wrapText="1"/>
    </xf>
    <xf numFmtId="0" fontId="0" fillId="7" borderId="47" xfId="0" applyFill="1" applyBorder="1" applyAlignment="1">
      <alignment horizontal="center" vertical="center" wrapText="1"/>
    </xf>
    <xf numFmtId="0" fontId="0" fillId="7" borderId="49" xfId="0" applyFill="1" applyBorder="1" applyAlignment="1">
      <alignment horizontal="center" vertical="center" wrapText="1"/>
    </xf>
    <xf numFmtId="0" fontId="0" fillId="7" borderId="62" xfId="0" applyFill="1" applyBorder="1" applyAlignment="1">
      <alignment horizontal="center" vertical="center" wrapText="1"/>
    </xf>
    <xf numFmtId="0" fontId="43" fillId="0" borderId="30" xfId="1" applyFont="1" applyBorder="1" applyAlignment="1">
      <alignment horizontal="center" vertical="center" wrapText="1"/>
    </xf>
    <xf numFmtId="0" fontId="41" fillId="0" borderId="0" xfId="1" applyFont="1" applyAlignment="1">
      <alignment horizontal="left" indent="1"/>
    </xf>
    <xf numFmtId="0" fontId="42" fillId="0" borderId="13" xfId="1" applyFont="1" applyBorder="1" applyAlignment="1">
      <alignment horizontal="center" vertical="center" wrapText="1"/>
    </xf>
    <xf numFmtId="0" fontId="37" fillId="0" borderId="30" xfId="1" applyBorder="1" applyAlignment="1">
      <alignment horizontal="center"/>
    </xf>
    <xf numFmtId="0" fontId="41" fillId="0" borderId="0" xfId="1" applyFont="1" applyAlignment="1"/>
    <xf numFmtId="0" fontId="37" fillId="8" borderId="17" xfId="1" applyFill="1" applyBorder="1" applyAlignment="1">
      <alignment horizontal="center"/>
    </xf>
    <xf numFmtId="0" fontId="37" fillId="0" borderId="14" xfId="1" applyBorder="1"/>
    <xf numFmtId="0" fontId="45" fillId="0" borderId="14" xfId="1" applyFont="1" applyBorder="1"/>
    <xf numFmtId="0" fontId="45" fillId="0" borderId="16" xfId="1" applyFont="1" applyBorder="1"/>
    <xf numFmtId="0" fontId="44" fillId="0" borderId="63" xfId="1" applyFont="1" applyBorder="1"/>
    <xf numFmtId="0" fontId="37" fillId="0" borderId="0" xfId="1" applyBorder="1"/>
    <xf numFmtId="0" fontId="45" fillId="0" borderId="0" xfId="1" applyFont="1" applyBorder="1"/>
    <xf numFmtId="0" fontId="37" fillId="0" borderId="12" xfId="1" applyBorder="1"/>
    <xf numFmtId="0" fontId="41" fillId="0" borderId="0" xfId="1" applyFont="1" applyAlignment="1">
      <alignment horizontal="left" indent="4"/>
    </xf>
    <xf numFmtId="0" fontId="58" fillId="0" borderId="0" xfId="1" applyFont="1" applyAlignment="1"/>
    <xf numFmtId="0" fontId="59" fillId="0" borderId="0" xfId="0" applyFont="1"/>
    <xf numFmtId="0" fontId="0" fillId="0" borderId="0" xfId="0" applyAlignment="1"/>
    <xf numFmtId="0" fontId="68" fillId="7" borderId="54" xfId="0" applyFont="1" applyFill="1" applyBorder="1" applyAlignment="1">
      <alignment horizontal="center" vertical="center" wrapText="1"/>
    </xf>
    <xf numFmtId="0" fontId="68" fillId="7" borderId="39" xfId="0" applyFont="1" applyFill="1" applyBorder="1" applyAlignment="1">
      <alignment horizontal="center" vertical="center" wrapText="1"/>
    </xf>
    <xf numFmtId="0" fontId="68" fillId="7" borderId="40" xfId="0" applyFont="1" applyFill="1" applyBorder="1" applyAlignment="1">
      <alignment horizontal="center" vertical="center" wrapText="1"/>
    </xf>
    <xf numFmtId="0" fontId="60" fillId="0" borderId="21" xfId="0" applyFont="1" applyBorder="1" applyAlignment="1">
      <alignment horizontal="center"/>
    </xf>
    <xf numFmtId="0" fontId="68" fillId="7" borderId="24" xfId="0" applyFont="1" applyFill="1" applyBorder="1" applyAlignment="1">
      <alignment horizontal="center" vertical="center" wrapText="1"/>
    </xf>
    <xf numFmtId="0" fontId="68" fillId="7" borderId="21" xfId="0" applyFont="1" applyFill="1" applyBorder="1" applyAlignment="1">
      <alignment horizontal="center" vertical="center" wrapText="1"/>
    </xf>
    <xf numFmtId="0" fontId="68" fillId="7" borderId="22" xfId="0" applyFont="1" applyFill="1" applyBorder="1" applyAlignment="1">
      <alignment horizontal="center" vertical="center" wrapText="1"/>
    </xf>
    <xf numFmtId="0" fontId="59" fillId="0" borderId="0" xfId="0" applyFont="1" applyFill="1"/>
    <xf numFmtId="0" fontId="69" fillId="0" borderId="0" xfId="0" applyFont="1" applyFill="1"/>
    <xf numFmtId="0" fontId="60" fillId="0" borderId="28" xfId="0" applyFont="1" applyBorder="1" applyAlignment="1">
      <alignment horizontal="center"/>
    </xf>
    <xf numFmtId="0" fontId="68" fillId="7" borderId="27" xfId="0" applyFont="1" applyFill="1" applyBorder="1" applyAlignment="1">
      <alignment horizontal="center" vertical="center" wrapText="1"/>
    </xf>
    <xf numFmtId="0" fontId="68" fillId="7" borderId="28" xfId="0" applyFont="1" applyFill="1" applyBorder="1" applyAlignment="1">
      <alignment horizontal="center" vertical="center" wrapText="1"/>
    </xf>
    <xf numFmtId="0" fontId="68" fillId="7" borderId="29" xfId="0" applyFont="1" applyFill="1" applyBorder="1" applyAlignment="1">
      <alignment horizontal="center" vertical="center" wrapText="1"/>
    </xf>
    <xf numFmtId="0" fontId="69" fillId="0" borderId="0" xfId="0" applyFont="1" applyFill="1" applyBorder="1" applyAlignment="1">
      <alignment horizontal="left"/>
    </xf>
    <xf numFmtId="0" fontId="68" fillId="0" borderId="0" xfId="0" applyFont="1" applyFill="1" applyBorder="1" applyAlignment="1">
      <alignment horizontal="center" vertical="center" wrapText="1"/>
    </xf>
    <xf numFmtId="0" fontId="70" fillId="0" borderId="0" xfId="0" applyFont="1" applyFill="1" applyBorder="1" applyAlignment="1">
      <alignment horizontal="center" vertical="center" wrapText="1"/>
    </xf>
    <xf numFmtId="0" fontId="59" fillId="0" borderId="0" xfId="0" applyFont="1" applyBorder="1"/>
    <xf numFmtId="0" fontId="60" fillId="7" borderId="12" xfId="0" applyFont="1" applyFill="1" applyBorder="1" applyAlignment="1">
      <alignment vertical="center"/>
    </xf>
    <xf numFmtId="0" fontId="60" fillId="7" borderId="14" xfId="0" applyFont="1" applyFill="1" applyBorder="1" applyAlignment="1">
      <alignment vertical="center"/>
    </xf>
    <xf numFmtId="0" fontId="60" fillId="0" borderId="18" xfId="0" applyFont="1" applyBorder="1" applyAlignment="1">
      <alignment horizontal="center"/>
    </xf>
    <xf numFmtId="0" fontId="62" fillId="0" borderId="0" xfId="0" applyFont="1" applyBorder="1" applyAlignment="1">
      <alignment horizontal="left"/>
    </xf>
    <xf numFmtId="0" fontId="60" fillId="0" borderId="39" xfId="0" applyFont="1" applyFill="1" applyBorder="1" applyAlignment="1">
      <alignment horizontal="center" vertical="center"/>
    </xf>
    <xf numFmtId="0" fontId="72" fillId="0" borderId="0" xfId="0" applyFont="1" applyFill="1" applyBorder="1" applyAlignment="1">
      <alignment vertical="center" wrapText="1"/>
    </xf>
    <xf numFmtId="0" fontId="72" fillId="0" borderId="0" xfId="0" applyFont="1" applyFill="1" applyBorder="1" applyAlignment="1">
      <alignment vertical="center"/>
    </xf>
    <xf numFmtId="0" fontId="60" fillId="0" borderId="21" xfId="0" applyFont="1" applyBorder="1" applyAlignment="1">
      <alignment vertical="center" wrapText="1"/>
    </xf>
    <xf numFmtId="0" fontId="59" fillId="0" borderId="0" xfId="0" applyFont="1" applyBorder="1" applyAlignment="1">
      <alignment horizontal="left" vertical="center" wrapText="1"/>
    </xf>
    <xf numFmtId="0" fontId="60" fillId="0" borderId="0" xfId="0" applyFont="1" applyBorder="1" applyAlignment="1">
      <alignment vertical="center" wrapText="1"/>
    </xf>
    <xf numFmtId="0" fontId="59" fillId="0" borderId="39" xfId="0" applyFont="1" applyBorder="1" applyAlignment="1">
      <alignment vertical="center" wrapText="1"/>
    </xf>
    <xf numFmtId="0" fontId="59" fillId="0" borderId="21" xfId="0" applyFont="1" applyBorder="1" applyAlignment="1">
      <alignment vertical="center" wrapText="1"/>
    </xf>
    <xf numFmtId="0" fontId="59" fillId="0" borderId="28" xfId="0" applyFont="1" applyBorder="1"/>
    <xf numFmtId="0" fontId="59" fillId="0" borderId="21" xfId="0" applyFont="1" applyBorder="1" applyAlignment="1">
      <alignment horizontal="center" vertical="center" wrapText="1"/>
    </xf>
    <xf numFmtId="0" fontId="74" fillId="0" borderId="21" xfId="0" applyFont="1" applyBorder="1" applyAlignment="1">
      <alignment horizontal="center" vertical="center" wrapText="1"/>
    </xf>
    <xf numFmtId="0" fontId="74" fillId="0" borderId="18" xfId="0" applyFont="1" applyBorder="1" applyAlignment="1">
      <alignment horizontal="center" vertical="center" wrapText="1"/>
    </xf>
    <xf numFmtId="0" fontId="59" fillId="7" borderId="62" xfId="0" applyFont="1" applyFill="1" applyBorder="1" applyAlignment="1">
      <alignment horizontal="center" vertical="center" wrapText="1"/>
    </xf>
    <xf numFmtId="0" fontId="59" fillId="7" borderId="47" xfId="0" applyFont="1" applyFill="1" applyBorder="1" applyAlignment="1">
      <alignment horizontal="center" vertical="center" wrapText="1"/>
    </xf>
    <xf numFmtId="0" fontId="74" fillId="0" borderId="21" xfId="0" applyFont="1" applyFill="1" applyBorder="1" applyAlignment="1">
      <alignment horizontal="center" vertical="center" wrapText="1"/>
    </xf>
    <xf numFmtId="0" fontId="59" fillId="0" borderId="28" xfId="0" applyFont="1" applyBorder="1" applyAlignment="1">
      <alignment horizontal="center" vertical="center" wrapText="1"/>
    </xf>
    <xf numFmtId="0" fontId="59" fillId="7" borderId="49" xfId="0" applyFont="1" applyFill="1" applyBorder="1" applyAlignment="1">
      <alignment horizontal="center" vertical="center" wrapText="1"/>
    </xf>
    <xf numFmtId="0" fontId="67" fillId="7" borderId="15" xfId="0" applyFont="1" applyFill="1" applyBorder="1" applyAlignment="1">
      <alignment horizontal="center" vertical="center"/>
    </xf>
    <xf numFmtId="0" fontId="69" fillId="7" borderId="28" xfId="0" applyFont="1" applyFill="1" applyBorder="1" applyAlignment="1">
      <alignment horizontal="center" vertical="center" wrapText="1"/>
    </xf>
    <xf numFmtId="0" fontId="76" fillId="7" borderId="28" xfId="0" applyFont="1" applyFill="1" applyBorder="1" applyAlignment="1">
      <alignment horizontal="center" vertical="center" wrapText="1"/>
    </xf>
    <xf numFmtId="0" fontId="78" fillId="7" borderId="40" xfId="0" applyFont="1" applyFill="1" applyBorder="1" applyAlignment="1">
      <alignment horizontal="center" vertical="center" wrapText="1"/>
    </xf>
    <xf numFmtId="0" fontId="78" fillId="7" borderId="22" xfId="0" applyFont="1" applyFill="1" applyBorder="1" applyAlignment="1">
      <alignment vertical="center" wrapText="1"/>
    </xf>
    <xf numFmtId="0" fontId="78" fillId="7" borderId="65" xfId="0" applyFont="1" applyFill="1" applyBorder="1" applyAlignment="1">
      <alignment horizontal="center" vertical="center" wrapText="1"/>
    </xf>
    <xf numFmtId="0" fontId="59" fillId="7" borderId="25" xfId="0" applyFont="1" applyFill="1" applyBorder="1" applyAlignment="1">
      <alignment vertical="center" wrapText="1"/>
    </xf>
    <xf numFmtId="0" fontId="59" fillId="7" borderId="31" xfId="0" applyFont="1" applyFill="1" applyBorder="1" applyAlignment="1">
      <alignment vertical="center" wrapText="1"/>
    </xf>
    <xf numFmtId="0" fontId="59" fillId="7" borderId="46" xfId="0" applyFont="1" applyFill="1" applyBorder="1" applyAlignment="1">
      <alignment vertical="center" wrapText="1"/>
    </xf>
    <xf numFmtId="0" fontId="67" fillId="0" borderId="0" xfId="0" applyFont="1" applyBorder="1" applyAlignment="1">
      <alignment vertical="center" wrapText="1"/>
    </xf>
    <xf numFmtId="0" fontId="79" fillId="0" borderId="0" xfId="0" applyFont="1" applyAlignment="1"/>
    <xf numFmtId="0" fontId="81" fillId="7" borderId="36" xfId="0" applyFont="1" applyFill="1" applyBorder="1" applyAlignment="1">
      <alignment horizontal="center" vertical="center" wrapText="1"/>
    </xf>
    <xf numFmtId="0" fontId="80" fillId="7" borderId="36" xfId="0" applyFont="1" applyFill="1" applyBorder="1" applyAlignment="1">
      <alignment horizontal="center" vertical="center"/>
    </xf>
    <xf numFmtId="0" fontId="66" fillId="7" borderId="66" xfId="0" applyFont="1" applyFill="1" applyBorder="1" applyAlignment="1">
      <alignment horizontal="center" vertical="center" wrapText="1"/>
    </xf>
    <xf numFmtId="0" fontId="66" fillId="7" borderId="65" xfId="0" applyFont="1" applyFill="1" applyBorder="1" applyAlignment="1">
      <alignment horizontal="center" vertical="center" wrapText="1"/>
    </xf>
    <xf numFmtId="0" fontId="59" fillId="7" borderId="21" xfId="0" applyFont="1" applyFill="1" applyBorder="1" applyAlignment="1">
      <alignment vertical="center" wrapText="1"/>
    </xf>
    <xf numFmtId="0" fontId="59" fillId="7" borderId="18" xfId="0" applyFont="1" applyFill="1" applyBorder="1" applyAlignment="1">
      <alignment vertical="center" wrapText="1"/>
    </xf>
    <xf numFmtId="0" fontId="59" fillId="7" borderId="28" xfId="0" applyFont="1" applyFill="1" applyBorder="1" applyAlignment="1">
      <alignment vertical="center" wrapText="1"/>
    </xf>
    <xf numFmtId="0" fontId="59" fillId="0" borderId="46" xfId="0" applyFont="1" applyBorder="1" applyAlignment="1">
      <alignment vertical="center" wrapText="1"/>
    </xf>
    <xf numFmtId="0" fontId="59" fillId="0" borderId="0" xfId="0" applyFont="1" applyFill="1" applyAlignment="1">
      <alignment vertical="center"/>
    </xf>
    <xf numFmtId="0" fontId="69" fillId="0" borderId="0" xfId="0" applyFont="1" applyFill="1" applyBorder="1" applyAlignment="1">
      <alignment horizontal="left" vertical="center"/>
    </xf>
    <xf numFmtId="0" fontId="59" fillId="0" borderId="0" xfId="0" applyFont="1" applyFill="1" applyBorder="1" applyAlignment="1">
      <alignment horizontal="left" vertical="center"/>
    </xf>
    <xf numFmtId="0" fontId="60" fillId="0" borderId="0" xfId="0" applyFont="1" applyFill="1" applyBorder="1" applyAlignment="1">
      <alignment horizontal="center" vertical="center"/>
    </xf>
    <xf numFmtId="0" fontId="59" fillId="0" borderId="0" xfId="0" applyFont="1" applyAlignment="1">
      <alignment vertical="center"/>
    </xf>
    <xf numFmtId="0" fontId="67" fillId="0" borderId="0" xfId="0" applyFont="1" applyFill="1" applyBorder="1" applyAlignment="1">
      <alignment horizontal="center" vertical="center"/>
    </xf>
    <xf numFmtId="0" fontId="73" fillId="7" borderId="19" xfId="0" applyFont="1" applyFill="1" applyBorder="1" applyAlignment="1">
      <alignment horizontal="center" vertical="center" wrapText="1"/>
    </xf>
    <xf numFmtId="2" fontId="60" fillId="0" borderId="39" xfId="0" applyNumberFormat="1" applyFont="1" applyBorder="1" applyAlignment="1">
      <alignment horizontal="center" vertical="center"/>
    </xf>
    <xf numFmtId="2" fontId="60" fillId="0" borderId="21" xfId="0" applyNumberFormat="1" applyFont="1" applyBorder="1" applyAlignment="1">
      <alignment horizontal="center" vertical="center"/>
    </xf>
    <xf numFmtId="2" fontId="60" fillId="0" borderId="28" xfId="0" applyNumberFormat="1" applyFont="1" applyBorder="1" applyAlignment="1">
      <alignment horizontal="center" vertical="center"/>
    </xf>
    <xf numFmtId="2" fontId="74" fillId="0" borderId="31" xfId="0" applyNumberFormat="1" applyFont="1" applyBorder="1" applyAlignment="1">
      <alignment vertical="center" wrapText="1"/>
    </xf>
    <xf numFmtId="2" fontId="74" fillId="0" borderId="25" xfId="0" applyNumberFormat="1" applyFont="1" applyBorder="1" applyAlignment="1">
      <alignment vertical="center" wrapText="1"/>
    </xf>
    <xf numFmtId="2" fontId="74" fillId="0" borderId="46" xfId="0" applyNumberFormat="1" applyFont="1" applyBorder="1" applyAlignment="1">
      <alignment vertical="center" wrapText="1"/>
    </xf>
    <xf numFmtId="0" fontId="8" fillId="4" borderId="2"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2" fillId="2" borderId="7" xfId="0" applyFont="1" applyFill="1" applyBorder="1" applyAlignment="1">
      <alignment horizontal="center" vertical="top" wrapText="1"/>
    </xf>
    <xf numFmtId="0" fontId="2" fillId="2" borderId="3" xfId="0" applyFont="1" applyFill="1" applyBorder="1" applyAlignment="1">
      <alignment horizontal="center" vertical="top" wrapText="1"/>
    </xf>
    <xf numFmtId="0" fontId="0" fillId="0" borderId="2" xfId="0" applyBorder="1" applyAlignment="1">
      <alignment vertical="center" wrapText="1"/>
    </xf>
    <xf numFmtId="0" fontId="0" fillId="0" borderId="7" xfId="0" applyBorder="1" applyAlignment="1">
      <alignment vertical="center" wrapText="1"/>
    </xf>
    <xf numFmtId="0" fontId="0" fillId="0" borderId="3" xfId="0" applyBorder="1" applyAlignment="1">
      <alignment vertical="center" wrapText="1"/>
    </xf>
    <xf numFmtId="0" fontId="16" fillId="3" borderId="2"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1" fillId="4" borderId="12" xfId="0" applyFont="1" applyFill="1" applyBorder="1" applyAlignment="1">
      <alignment vertical="center" wrapText="1"/>
    </xf>
    <xf numFmtId="0" fontId="11" fillId="4" borderId="14" xfId="0" applyFont="1" applyFill="1" applyBorder="1" applyAlignment="1">
      <alignment vertical="center" wrapText="1"/>
    </xf>
    <xf numFmtId="0" fontId="11" fillId="4" borderId="5" xfId="0" applyFont="1" applyFill="1" applyBorder="1" applyAlignment="1">
      <alignment vertical="center" wrapText="1"/>
    </xf>
    <xf numFmtId="0" fontId="3" fillId="2" borderId="2" xfId="0" applyFont="1" applyFill="1" applyBorder="1" applyAlignment="1">
      <alignment vertical="center" wrapText="1"/>
    </xf>
    <xf numFmtId="0" fontId="3" fillId="2" borderId="7" xfId="0" applyFont="1" applyFill="1" applyBorder="1" applyAlignment="1">
      <alignment vertical="center" wrapText="1"/>
    </xf>
    <xf numFmtId="0" fontId="3" fillId="2" borderId="3" xfId="0" applyFont="1" applyFill="1" applyBorder="1" applyAlignment="1">
      <alignment vertical="center" wrapText="1"/>
    </xf>
    <xf numFmtId="0" fontId="4" fillId="2" borderId="2" xfId="0" applyFont="1" applyFill="1" applyBorder="1" applyAlignment="1">
      <alignment vertical="center" wrapText="1"/>
    </xf>
    <xf numFmtId="0" fontId="4" fillId="2" borderId="7" xfId="0" applyFont="1" applyFill="1" applyBorder="1" applyAlignment="1">
      <alignment vertical="center" wrapText="1"/>
    </xf>
    <xf numFmtId="0" fontId="4" fillId="2" borderId="3" xfId="0" applyFont="1" applyFill="1" applyBorder="1" applyAlignment="1">
      <alignment vertical="center" wrapText="1"/>
    </xf>
    <xf numFmtId="0" fontId="4" fillId="2" borderId="9"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6" xfId="0" applyFont="1" applyBorder="1" applyAlignment="1">
      <alignment horizontal="center" vertical="center" wrapText="1"/>
    </xf>
    <xf numFmtId="0" fontId="8" fillId="2" borderId="2" xfId="0" applyFont="1" applyFill="1" applyBorder="1" applyAlignment="1">
      <alignment vertical="center" wrapText="1"/>
    </xf>
    <xf numFmtId="0" fontId="8" fillId="2" borderId="7" xfId="0" applyFont="1" applyFill="1" applyBorder="1" applyAlignment="1">
      <alignment vertical="center" wrapText="1"/>
    </xf>
    <xf numFmtId="0" fontId="8" fillId="2" borderId="3" xfId="0" applyFont="1" applyFill="1" applyBorder="1" applyAlignment="1">
      <alignment vertical="center" wrapText="1"/>
    </xf>
    <xf numFmtId="0" fontId="3" fillId="2"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11" fillId="4" borderId="13" xfId="0" applyFont="1" applyFill="1" applyBorder="1" applyAlignment="1">
      <alignment vertical="center" wrapText="1"/>
    </xf>
    <xf numFmtId="0" fontId="11" fillId="4" borderId="11" xfId="0" applyFont="1" applyFill="1" applyBorder="1" applyAlignment="1">
      <alignment vertical="center" wrapText="1"/>
    </xf>
    <xf numFmtId="0" fontId="11" fillId="4" borderId="6" xfId="0" applyFont="1" applyFill="1" applyBorder="1" applyAlignment="1">
      <alignment vertical="center" wrapText="1"/>
    </xf>
    <xf numFmtId="0" fontId="40" fillId="0" borderId="11" xfId="1" applyFont="1" applyBorder="1" applyAlignment="1">
      <alignment horizontal="left" vertical="center" wrapText="1"/>
    </xf>
    <xf numFmtId="0" fontId="40" fillId="0" borderId="6" xfId="1" applyFont="1" applyBorder="1" applyAlignment="1">
      <alignment horizontal="left" vertical="center" wrapText="1"/>
    </xf>
    <xf numFmtId="0" fontId="41" fillId="0" borderId="0" xfId="1" applyFont="1" applyAlignment="1">
      <alignment horizontal="left" indent="4"/>
    </xf>
    <xf numFmtId="0" fontId="39" fillId="0" borderId="0" xfId="1" applyFont="1" applyAlignment="1">
      <alignment horizontal="center"/>
    </xf>
    <xf numFmtId="0" fontId="40" fillId="0" borderId="0" xfId="1" applyFont="1" applyBorder="1" applyAlignment="1">
      <alignment horizontal="left" vertical="center" wrapText="1"/>
    </xf>
    <xf numFmtId="0" fontId="40" fillId="0" borderId="8" xfId="1" applyFont="1" applyBorder="1" applyAlignment="1">
      <alignment horizontal="left" vertical="center" wrapText="1"/>
    </xf>
    <xf numFmtId="0" fontId="42" fillId="0" borderId="30" xfId="1" applyFont="1" applyBorder="1" applyAlignment="1">
      <alignment horizontal="center" vertical="center" wrapText="1"/>
    </xf>
    <xf numFmtId="0" fontId="43" fillId="0" borderId="30" xfId="1" applyFont="1" applyBorder="1" applyAlignment="1">
      <alignment horizontal="center" vertical="center" wrapText="1"/>
    </xf>
    <xf numFmtId="0" fontId="37" fillId="0" borderId="21" xfId="1" applyBorder="1" applyAlignment="1">
      <alignment horizontal="center"/>
    </xf>
    <xf numFmtId="0" fontId="40" fillId="0" borderId="0" xfId="1" applyFont="1" applyAlignment="1">
      <alignment horizontal="left"/>
    </xf>
    <xf numFmtId="0" fontId="41" fillId="0" borderId="0" xfId="1" applyFont="1" applyAlignment="1">
      <alignment horizontal="left"/>
    </xf>
    <xf numFmtId="0" fontId="37" fillId="0" borderId="0" xfId="1" applyAlignment="1">
      <alignment horizontal="left"/>
    </xf>
    <xf numFmtId="0" fontId="50" fillId="12" borderId="18" xfId="1" applyFont="1" applyFill="1" applyBorder="1" applyAlignment="1">
      <alignment horizontal="center" vertical="center"/>
    </xf>
    <xf numFmtId="0" fontId="50" fillId="12" borderId="19" xfId="1" applyFont="1" applyFill="1" applyBorder="1" applyAlignment="1">
      <alignment horizontal="center" vertical="center"/>
    </xf>
    <xf numFmtId="0" fontId="47" fillId="9" borderId="22" xfId="1" applyFont="1" applyFill="1" applyBorder="1" applyAlignment="1">
      <alignment horizontal="center" vertical="center" wrapText="1"/>
    </xf>
    <xf numFmtId="0" fontId="47" fillId="9" borderId="29" xfId="1" applyFont="1" applyFill="1" applyBorder="1" applyAlignment="1">
      <alignment horizontal="center" vertical="center" wrapText="1"/>
    </xf>
    <xf numFmtId="0" fontId="37" fillId="0" borderId="47" xfId="1" applyBorder="1" applyAlignment="1">
      <alignment horizontal="center"/>
    </xf>
    <xf numFmtId="0" fontId="37" fillId="0" borderId="18" xfId="1" applyBorder="1" applyAlignment="1">
      <alignment horizontal="center"/>
    </xf>
    <xf numFmtId="0" fontId="37" fillId="0" borderId="39" xfId="1" applyBorder="1" applyAlignment="1">
      <alignment horizontal="center"/>
    </xf>
    <xf numFmtId="0" fontId="37" fillId="0" borderId="28" xfId="1" applyBorder="1" applyAlignment="1">
      <alignment horizontal="center"/>
    </xf>
    <xf numFmtId="0" fontId="37" fillId="0" borderId="53" xfId="1" applyBorder="1" applyAlignment="1">
      <alignment horizontal="center"/>
    </xf>
    <xf numFmtId="0" fontId="37" fillId="0" borderId="49" xfId="1" applyBorder="1" applyAlignment="1">
      <alignment horizontal="center"/>
    </xf>
    <xf numFmtId="0" fontId="57" fillId="0" borderId="0" xfId="1" applyFont="1" applyAlignment="1">
      <alignment horizontal="right"/>
    </xf>
    <xf numFmtId="0" fontId="58" fillId="0" borderId="0" xfId="1" applyFont="1" applyAlignment="1">
      <alignment horizontal="center"/>
    </xf>
    <xf numFmtId="0" fontId="47" fillId="9" borderId="18" xfId="1" applyFont="1" applyFill="1" applyBorder="1" applyAlignment="1">
      <alignment horizontal="center" vertical="center" wrapText="1"/>
    </xf>
    <xf numFmtId="0" fontId="47" fillId="9" borderId="21" xfId="1" applyFont="1" applyFill="1" applyBorder="1" applyAlignment="1">
      <alignment horizontal="center" vertical="center" wrapText="1"/>
    </xf>
    <xf numFmtId="0" fontId="47" fillId="9" borderId="28" xfId="1" applyFont="1" applyFill="1" applyBorder="1" applyAlignment="1">
      <alignment horizontal="center" vertical="center" wrapText="1"/>
    </xf>
    <xf numFmtId="0" fontId="47" fillId="10" borderId="21" xfId="1" applyFont="1" applyFill="1" applyBorder="1" applyAlignment="1">
      <alignment horizontal="center" vertical="center"/>
    </xf>
    <xf numFmtId="0" fontId="47" fillId="10" borderId="28" xfId="1" applyFont="1" applyFill="1" applyBorder="1" applyAlignment="1">
      <alignment horizontal="center" vertical="center"/>
    </xf>
    <xf numFmtId="0" fontId="47" fillId="9" borderId="17" xfId="1" applyFont="1" applyFill="1" applyBorder="1" applyAlignment="1">
      <alignment horizontal="center" vertical="center" wrapText="1"/>
    </xf>
    <xf numFmtId="0" fontId="47" fillId="9" borderId="31" xfId="1" applyFont="1" applyFill="1" applyBorder="1" applyAlignment="1">
      <alignment horizontal="center" vertical="center" wrapText="1"/>
    </xf>
    <xf numFmtId="0" fontId="47" fillId="9" borderId="20" xfId="1" applyFont="1" applyFill="1" applyBorder="1" applyAlignment="1">
      <alignment horizontal="center" vertical="center" wrapText="1"/>
    </xf>
    <xf numFmtId="0" fontId="47" fillId="9" borderId="25" xfId="1" applyFont="1" applyFill="1" applyBorder="1" applyAlignment="1">
      <alignment horizontal="center" vertical="center" wrapText="1"/>
    </xf>
    <xf numFmtId="0" fontId="47" fillId="9" borderId="42" xfId="1" applyFont="1" applyFill="1" applyBorder="1" applyAlignment="1">
      <alignment horizontal="center" vertical="center" wrapText="1"/>
    </xf>
    <xf numFmtId="0" fontId="47" fillId="9" borderId="46" xfId="1" applyFont="1" applyFill="1" applyBorder="1" applyAlignment="1">
      <alignment horizontal="center" vertical="center" wrapText="1"/>
    </xf>
    <xf numFmtId="0" fontId="37" fillId="0" borderId="23" xfId="1" applyBorder="1" applyAlignment="1">
      <alignment horizontal="left"/>
    </xf>
    <xf numFmtId="0" fontId="37" fillId="0" borderId="32" xfId="1" applyBorder="1" applyAlignment="1">
      <alignment horizontal="left"/>
    </xf>
    <xf numFmtId="0" fontId="37" fillId="0" borderId="32" xfId="1" applyBorder="1" applyAlignment="1">
      <alignment horizontal="center"/>
    </xf>
    <xf numFmtId="0" fontId="53" fillId="0" borderId="42" xfId="1" applyFont="1" applyBorder="1" applyAlignment="1">
      <alignment horizontal="left"/>
    </xf>
    <xf numFmtId="0" fontId="21" fillId="0" borderId="28" xfId="1" applyFont="1" applyBorder="1" applyAlignment="1">
      <alignment horizontal="left"/>
    </xf>
    <xf numFmtId="0" fontId="21" fillId="0" borderId="29" xfId="1" applyFont="1" applyBorder="1" applyAlignment="1">
      <alignment horizontal="left"/>
    </xf>
    <xf numFmtId="0" fontId="55" fillId="11" borderId="17" xfId="1" applyFont="1" applyFill="1" applyBorder="1" applyAlignment="1">
      <alignment horizontal="center" vertical="center"/>
    </xf>
    <xf numFmtId="0" fontId="55" fillId="11" borderId="18" xfId="1" applyFont="1" applyFill="1" applyBorder="1" applyAlignment="1">
      <alignment horizontal="center" vertical="center"/>
    </xf>
    <xf numFmtId="0" fontId="37" fillId="0" borderId="47" xfId="1" applyBorder="1" applyAlignment="1">
      <alignment horizontal="left"/>
    </xf>
    <xf numFmtId="0" fontId="37" fillId="0" borderId="20" xfId="1" applyBorder="1" applyAlignment="1">
      <alignment horizontal="left"/>
    </xf>
    <xf numFmtId="0" fontId="37" fillId="0" borderId="21" xfId="1" applyBorder="1" applyAlignment="1">
      <alignment horizontal="left"/>
    </xf>
    <xf numFmtId="0" fontId="37" fillId="0" borderId="22" xfId="1" applyBorder="1" applyAlignment="1">
      <alignment horizontal="left"/>
    </xf>
    <xf numFmtId="0" fontId="55" fillId="0" borderId="18" xfId="1" applyFont="1" applyBorder="1" applyAlignment="1">
      <alignment horizontal="left"/>
    </xf>
    <xf numFmtId="0" fontId="55" fillId="0" borderId="19" xfId="1" applyFont="1" applyBorder="1" applyAlignment="1">
      <alignment horizontal="left"/>
    </xf>
    <xf numFmtId="0" fontId="52" fillId="0" borderId="37" xfId="1" applyFont="1" applyBorder="1" applyAlignment="1">
      <alignment horizontal="left" vertical="center"/>
    </xf>
    <xf numFmtId="0" fontId="51" fillId="0" borderId="36" xfId="1" applyFont="1" applyBorder="1" applyAlignment="1">
      <alignment horizontal="left" vertical="center"/>
    </xf>
    <xf numFmtId="0" fontId="51" fillId="0" borderId="38" xfId="1" applyFont="1" applyBorder="1" applyAlignment="1">
      <alignment horizontal="left" vertical="center"/>
    </xf>
    <xf numFmtId="0" fontId="21" fillId="0" borderId="20" xfId="1" applyFont="1" applyBorder="1" applyAlignment="1">
      <alignment horizontal="left" vertical="center" indent="5"/>
    </xf>
    <xf numFmtId="0" fontId="21" fillId="0" borderId="21" xfId="1" applyFont="1" applyBorder="1" applyAlignment="1">
      <alignment horizontal="left" vertical="center" indent="5"/>
    </xf>
    <xf numFmtId="0" fontId="21" fillId="0" borderId="22" xfId="1" applyFont="1" applyBorder="1" applyAlignment="1">
      <alignment horizontal="left" vertical="center" indent="5"/>
    </xf>
    <xf numFmtId="0" fontId="48" fillId="11" borderId="12" xfId="1" applyFont="1" applyFill="1" applyBorder="1" applyAlignment="1">
      <alignment horizontal="center" vertical="center" shrinkToFit="1"/>
    </xf>
    <xf numFmtId="0" fontId="48" fillId="11" borderId="14" xfId="1" applyFont="1" applyFill="1" applyBorder="1" applyAlignment="1">
      <alignment horizontal="center" vertical="center" shrinkToFit="1"/>
    </xf>
    <xf numFmtId="0" fontId="48" fillId="11" borderId="5" xfId="1" applyFont="1" applyFill="1" applyBorder="1" applyAlignment="1">
      <alignment horizontal="center" vertical="center" shrinkToFit="1"/>
    </xf>
    <xf numFmtId="0" fontId="54" fillId="11" borderId="17" xfId="1" applyFont="1" applyFill="1" applyBorder="1" applyAlignment="1">
      <alignment horizontal="left" vertical="center" shrinkToFit="1"/>
    </xf>
    <xf numFmtId="0" fontId="54" fillId="11" borderId="18" xfId="1" applyFont="1" applyFill="1" applyBorder="1" applyAlignment="1">
      <alignment horizontal="left" vertical="center" shrinkToFit="1"/>
    </xf>
    <xf numFmtId="0" fontId="54" fillId="11" borderId="19" xfId="1" applyFont="1" applyFill="1" applyBorder="1" applyAlignment="1">
      <alignment horizontal="left" vertical="center" shrinkToFit="1"/>
    </xf>
    <xf numFmtId="0" fontId="37" fillId="0" borderId="62" xfId="1" applyBorder="1" applyAlignment="1">
      <alignment horizontal="center"/>
    </xf>
    <xf numFmtId="0" fontId="40" fillId="0" borderId="14" xfId="1" applyFont="1" applyBorder="1" applyAlignment="1">
      <alignment horizontal="left" vertical="center" wrapText="1"/>
    </xf>
    <xf numFmtId="0" fontId="40" fillId="0" borderId="5" xfId="1" applyFont="1" applyBorder="1" applyAlignment="1">
      <alignment horizontal="left" vertical="center" wrapText="1"/>
    </xf>
    <xf numFmtId="0" fontId="63" fillId="0" borderId="0" xfId="0" applyFont="1" applyAlignment="1">
      <alignment horizontal="center"/>
    </xf>
    <xf numFmtId="0" fontId="80" fillId="7" borderId="18" xfId="0" applyFont="1" applyFill="1" applyBorder="1" applyAlignment="1">
      <alignment horizontal="center" vertical="center" wrapText="1"/>
    </xf>
    <xf numFmtId="0" fontId="80" fillId="7" borderId="28" xfId="0" applyFont="1" applyFill="1" applyBorder="1" applyAlignment="1">
      <alignment horizontal="center" vertical="center" wrapText="1"/>
    </xf>
    <xf numFmtId="0" fontId="61" fillId="7" borderId="12" xfId="0" applyFont="1" applyFill="1" applyBorder="1" applyAlignment="1">
      <alignment horizontal="center" vertical="center" wrapText="1"/>
    </xf>
    <xf numFmtId="0" fontId="61" fillId="7" borderId="14" xfId="0" applyFont="1" applyFill="1" applyBorder="1" applyAlignment="1">
      <alignment horizontal="center" vertical="center" wrapText="1"/>
    </xf>
    <xf numFmtId="0" fontId="61" fillId="7" borderId="13" xfId="0" applyFont="1" applyFill="1" applyBorder="1" applyAlignment="1">
      <alignment horizontal="center" vertical="center" wrapText="1"/>
    </xf>
    <xf numFmtId="0" fontId="61" fillId="7" borderId="11" xfId="0" applyFont="1" applyFill="1" applyBorder="1" applyAlignment="1">
      <alignment horizontal="center" vertical="center" wrapText="1"/>
    </xf>
    <xf numFmtId="0" fontId="73" fillId="7" borderId="14" xfId="0" applyFont="1" applyFill="1" applyBorder="1" applyAlignment="1">
      <alignment horizontal="center" vertical="center" wrapText="1"/>
    </xf>
    <xf numFmtId="0" fontId="73" fillId="7" borderId="11" xfId="0" applyFont="1" applyFill="1" applyBorder="1" applyAlignment="1">
      <alignment horizontal="center" vertical="center" wrapText="1"/>
    </xf>
    <xf numFmtId="0" fontId="73" fillId="7" borderId="18" xfId="0" applyFont="1" applyFill="1" applyBorder="1" applyAlignment="1">
      <alignment horizontal="center" vertical="center" wrapText="1"/>
    </xf>
    <xf numFmtId="0" fontId="73" fillId="7" borderId="19" xfId="0" applyFont="1" applyFill="1" applyBorder="1" applyAlignment="1">
      <alignment horizontal="center" vertical="center" wrapText="1"/>
    </xf>
    <xf numFmtId="0" fontId="59" fillId="7" borderId="46" xfId="0" applyFont="1" applyFill="1" applyBorder="1" applyAlignment="1">
      <alignment horizontal="center" vertical="center" wrapText="1"/>
    </xf>
    <xf numFmtId="0" fontId="59" fillId="7" borderId="33" xfId="0" applyFont="1" applyFill="1" applyBorder="1" applyAlignment="1">
      <alignment horizontal="center" vertical="center" wrapText="1"/>
    </xf>
    <xf numFmtId="0" fontId="59" fillId="7" borderId="49" xfId="0" applyFont="1" applyFill="1" applyBorder="1" applyAlignment="1">
      <alignment horizontal="center" vertical="center" wrapText="1"/>
    </xf>
    <xf numFmtId="0" fontId="61" fillId="0" borderId="0" xfId="0" applyFont="1" applyAlignment="1">
      <alignment horizontal="center"/>
    </xf>
    <xf numFmtId="0" fontId="59" fillId="0" borderId="0" xfId="0" applyFont="1"/>
    <xf numFmtId="0" fontId="60" fillId="0" borderId="0" xfId="0" applyFont="1" applyAlignment="1">
      <alignment horizontal="center"/>
    </xf>
    <xf numFmtId="0" fontId="70" fillId="7" borderId="59" xfId="0" applyFont="1" applyFill="1" applyBorder="1" applyAlignment="1">
      <alignment horizontal="center" vertical="center" wrapText="1"/>
    </xf>
    <xf numFmtId="0" fontId="70" fillId="7" borderId="68" xfId="0" applyFont="1" applyFill="1" applyBorder="1" applyAlignment="1">
      <alignment horizontal="center" vertical="center" wrapText="1"/>
    </xf>
    <xf numFmtId="0" fontId="70" fillId="7" borderId="65" xfId="0" applyFont="1" applyFill="1" applyBorder="1" applyAlignment="1">
      <alignment horizontal="center" vertical="center" wrapText="1"/>
    </xf>
    <xf numFmtId="0" fontId="67" fillId="7" borderId="15" xfId="0" applyFont="1" applyFill="1" applyBorder="1" applyAlignment="1">
      <alignment horizontal="center" vertical="center"/>
    </xf>
    <xf numFmtId="0" fontId="67" fillId="7" borderId="66" xfId="0" applyFont="1" applyFill="1" applyBorder="1" applyAlignment="1">
      <alignment horizontal="center" vertical="center"/>
    </xf>
    <xf numFmtId="0" fontId="60" fillId="7" borderId="12" xfId="0" applyFont="1" applyFill="1" applyBorder="1" applyAlignment="1">
      <alignment horizontal="center" vertical="center"/>
    </xf>
    <xf numFmtId="0" fontId="60" fillId="7" borderId="63" xfId="0" applyFont="1" applyFill="1" applyBorder="1" applyAlignment="1">
      <alignment horizontal="center" vertical="center"/>
    </xf>
    <xf numFmtId="0" fontId="60" fillId="7" borderId="13" xfId="0" applyFont="1" applyFill="1" applyBorder="1" applyAlignment="1">
      <alignment horizontal="center" vertical="center"/>
    </xf>
    <xf numFmtId="0" fontId="60" fillId="7" borderId="43" xfId="0" applyFont="1" applyFill="1" applyBorder="1" applyAlignment="1">
      <alignment horizontal="center" vertical="center"/>
    </xf>
    <xf numFmtId="0" fontId="78" fillId="7" borderId="55" xfId="0" applyFont="1" applyFill="1" applyBorder="1" applyAlignment="1">
      <alignment horizontal="center" vertical="center" wrapText="1"/>
    </xf>
    <xf numFmtId="0" fontId="78" fillId="7" borderId="54" xfId="0" applyFont="1" applyFill="1" applyBorder="1" applyAlignment="1">
      <alignment horizontal="center" vertical="center" wrapText="1"/>
    </xf>
    <xf numFmtId="0" fontId="69" fillId="7" borderId="46" xfId="0" applyFont="1" applyFill="1" applyBorder="1" applyAlignment="1">
      <alignment horizontal="center" vertical="center" wrapText="1"/>
    </xf>
    <xf numFmtId="0" fontId="69" fillId="7" borderId="27" xfId="0" applyFont="1" applyFill="1" applyBorder="1" applyAlignment="1">
      <alignment horizontal="center" vertical="center" wrapText="1"/>
    </xf>
    <xf numFmtId="0" fontId="78" fillId="7" borderId="46" xfId="0" applyFont="1" applyFill="1" applyBorder="1" applyAlignment="1">
      <alignment horizontal="center" vertical="center" wrapText="1"/>
    </xf>
    <xf numFmtId="0" fontId="78" fillId="7" borderId="27" xfId="0" applyFont="1" applyFill="1" applyBorder="1" applyAlignment="1">
      <alignment horizontal="center" vertical="center" wrapText="1"/>
    </xf>
    <xf numFmtId="0" fontId="67" fillId="7" borderId="15" xfId="0" applyFont="1" applyFill="1" applyBorder="1" applyAlignment="1">
      <alignment horizontal="center" vertical="center" wrapText="1"/>
    </xf>
    <xf numFmtId="0" fontId="67" fillId="7" borderId="67" xfId="0" applyFont="1" applyFill="1" applyBorder="1" applyAlignment="1">
      <alignment horizontal="center" vertical="center" wrapText="1"/>
    </xf>
    <xf numFmtId="0" fontId="67" fillId="7" borderId="39" xfId="0" applyFont="1" applyFill="1" applyBorder="1" applyAlignment="1">
      <alignment horizontal="center" vertical="center" wrapText="1"/>
    </xf>
    <xf numFmtId="0" fontId="63" fillId="7" borderId="12" xfId="0" applyFont="1" applyFill="1" applyBorder="1" applyAlignment="1">
      <alignment horizontal="center" vertical="center"/>
    </xf>
    <xf numFmtId="0" fontId="63" fillId="7" borderId="63" xfId="0" applyFont="1" applyFill="1" applyBorder="1" applyAlignment="1">
      <alignment horizontal="center" vertical="center"/>
    </xf>
    <xf numFmtId="0" fontId="63" fillId="7" borderId="30" xfId="0" applyFont="1" applyFill="1" applyBorder="1" applyAlignment="1">
      <alignment horizontal="center" vertical="center"/>
    </xf>
    <xf numFmtId="0" fontId="63" fillId="7" borderId="51" xfId="0" applyFont="1" applyFill="1" applyBorder="1" applyAlignment="1">
      <alignment horizontal="center" vertical="center"/>
    </xf>
    <xf numFmtId="0" fontId="63" fillId="7" borderId="13" xfId="0" applyFont="1" applyFill="1" applyBorder="1" applyAlignment="1">
      <alignment horizontal="center" vertical="center"/>
    </xf>
    <xf numFmtId="0" fontId="63" fillId="7" borderId="43" xfId="0" applyFont="1" applyFill="1" applyBorder="1" applyAlignment="1">
      <alignment horizontal="center" vertical="center"/>
    </xf>
    <xf numFmtId="0" fontId="78" fillId="7" borderId="25" xfId="0" applyFont="1" applyFill="1" applyBorder="1" applyAlignment="1">
      <alignment horizontal="center" vertical="center" wrapText="1"/>
    </xf>
    <xf numFmtId="0" fontId="78" fillId="7" borderId="24" xfId="0" applyFont="1" applyFill="1" applyBorder="1" applyAlignment="1">
      <alignment horizontal="center" vertical="center" wrapText="1"/>
    </xf>
    <xf numFmtId="0" fontId="64" fillId="7" borderId="18" xfId="0" applyFont="1" applyFill="1" applyBorder="1" applyAlignment="1">
      <alignment horizontal="center" vertical="center" wrapText="1"/>
    </xf>
    <xf numFmtId="0" fontId="64" fillId="7" borderId="28" xfId="0" applyFont="1" applyFill="1" applyBorder="1" applyAlignment="1">
      <alignment horizontal="center" vertical="center" wrapText="1"/>
    </xf>
    <xf numFmtId="0" fontId="60" fillId="7" borderId="28" xfId="0" applyFont="1" applyFill="1" applyBorder="1" applyAlignment="1">
      <alignment horizontal="center" vertical="center"/>
    </xf>
    <xf numFmtId="0" fontId="64" fillId="7" borderId="64" xfId="0" applyFont="1" applyFill="1" applyBorder="1" applyAlignment="1">
      <alignment horizontal="center" vertical="center" wrapText="1"/>
    </xf>
    <xf numFmtId="0" fontId="64" fillId="7" borderId="65" xfId="0" applyFont="1" applyFill="1" applyBorder="1" applyAlignment="1">
      <alignment horizontal="center" vertical="center" wrapText="1"/>
    </xf>
    <xf numFmtId="0" fontId="65" fillId="7" borderId="58" xfId="0" applyFont="1" applyFill="1" applyBorder="1" applyAlignment="1">
      <alignment horizontal="center" vertical="center" wrapText="1"/>
    </xf>
    <xf numFmtId="0" fontId="65" fillId="7" borderId="55" xfId="0" applyFont="1" applyFill="1" applyBorder="1" applyAlignment="1">
      <alignment horizontal="center" vertical="center" wrapText="1"/>
    </xf>
    <xf numFmtId="0" fontId="65" fillId="7" borderId="21" xfId="0" applyFont="1" applyFill="1" applyBorder="1" applyAlignment="1">
      <alignment horizontal="center" vertical="center" wrapText="1"/>
    </xf>
    <xf numFmtId="0" fontId="65" fillId="7" borderId="57" xfId="0" applyFont="1" applyFill="1" applyBorder="1" applyAlignment="1">
      <alignment horizontal="center" vertical="center" wrapText="1"/>
    </xf>
    <xf numFmtId="0" fontId="65" fillId="7" borderId="54" xfId="0" applyFont="1" applyFill="1" applyBorder="1" applyAlignment="1">
      <alignment horizontal="center" vertical="center" wrapText="1"/>
    </xf>
    <xf numFmtId="0" fontId="59" fillId="7" borderId="44" xfId="0" applyFont="1" applyFill="1" applyBorder="1" applyAlignment="1">
      <alignment horizontal="left" vertical="center"/>
    </xf>
    <xf numFmtId="0" fontId="59" fillId="7" borderId="39" xfId="0" applyFont="1" applyFill="1" applyBorder="1" applyAlignment="1">
      <alignment horizontal="left" vertical="center"/>
    </xf>
    <xf numFmtId="0" fontId="59" fillId="7" borderId="20" xfId="0" applyFont="1" applyFill="1" applyBorder="1" applyAlignment="1">
      <alignment horizontal="left" vertical="center" wrapText="1"/>
    </xf>
    <xf numFmtId="0" fontId="59" fillId="7" borderId="21" xfId="0" applyFont="1" applyFill="1" applyBorder="1" applyAlignment="1">
      <alignment horizontal="left" vertical="center" wrapText="1"/>
    </xf>
    <xf numFmtId="0" fontId="59" fillId="7" borderId="20" xfId="0" applyFont="1" applyFill="1" applyBorder="1" applyAlignment="1">
      <alignment horizontal="left" vertical="center"/>
    </xf>
    <xf numFmtId="0" fontId="59" fillId="7" borderId="21" xfId="0" applyFont="1" applyFill="1" applyBorder="1" applyAlignment="1">
      <alignment horizontal="left" vertical="center"/>
    </xf>
    <xf numFmtId="0" fontId="74" fillId="7" borderId="23" xfId="0" applyFont="1" applyFill="1" applyBorder="1" applyAlignment="1">
      <alignment horizontal="left" vertical="center"/>
    </xf>
    <xf numFmtId="0" fontId="74" fillId="7" borderId="32" xfId="0" applyFont="1" applyFill="1" applyBorder="1" applyAlignment="1">
      <alignment horizontal="left" vertical="center"/>
    </xf>
    <xf numFmtId="0" fontId="74" fillId="7" borderId="24" xfId="0" applyFont="1" applyFill="1" applyBorder="1" applyAlignment="1">
      <alignment horizontal="left" vertical="center"/>
    </xf>
    <xf numFmtId="0" fontId="74" fillId="7" borderId="42" xfId="0" applyFont="1" applyFill="1" applyBorder="1" applyAlignment="1">
      <alignment horizontal="left" vertical="center" wrapText="1"/>
    </xf>
    <xf numFmtId="0" fontId="74" fillId="7" borderId="28" xfId="0" applyFont="1" applyFill="1" applyBorder="1" applyAlignment="1">
      <alignment horizontal="left" vertical="center" wrapText="1"/>
    </xf>
    <xf numFmtId="0" fontId="81" fillId="7" borderId="61" xfId="0" applyFont="1" applyFill="1" applyBorder="1" applyAlignment="1">
      <alignment horizontal="center" vertical="center" wrapText="1"/>
    </xf>
    <xf numFmtId="0" fontId="81" fillId="7" borderId="4" xfId="0" applyFont="1" applyFill="1" applyBorder="1" applyAlignment="1">
      <alignment horizontal="center" vertical="center" wrapText="1"/>
    </xf>
    <xf numFmtId="0" fontId="68" fillId="7" borderId="21" xfId="0" applyFont="1" applyFill="1" applyBorder="1" applyAlignment="1">
      <alignment horizontal="center" vertical="center" wrapText="1"/>
    </xf>
    <xf numFmtId="0" fontId="68" fillId="7" borderId="22" xfId="0" applyFont="1" applyFill="1" applyBorder="1" applyAlignment="1">
      <alignment horizontal="center" vertical="center" wrapText="1"/>
    </xf>
    <xf numFmtId="0" fontId="60" fillId="0" borderId="0" xfId="0" applyFont="1" applyAlignment="1">
      <alignment horizontal="left"/>
    </xf>
    <xf numFmtId="0" fontId="73" fillId="7" borderId="31" xfId="0" applyFont="1" applyFill="1" applyBorder="1" applyAlignment="1">
      <alignment horizontal="center" vertical="center"/>
    </xf>
    <xf numFmtId="0" fontId="73" fillId="7" borderId="34" xfId="0" applyFont="1" applyFill="1" applyBorder="1" applyAlignment="1">
      <alignment horizontal="center" vertical="center"/>
    </xf>
    <xf numFmtId="0" fontId="81" fillId="7" borderId="31" xfId="0" applyFont="1" applyFill="1" applyBorder="1" applyAlignment="1">
      <alignment horizontal="center" vertical="center"/>
    </xf>
    <xf numFmtId="0" fontId="59" fillId="7" borderId="23" xfId="0" applyFont="1" applyFill="1" applyBorder="1" applyAlignment="1">
      <alignment horizontal="left" vertical="center"/>
    </xf>
    <xf numFmtId="0" fontId="59" fillId="7" borderId="32" xfId="0" applyFont="1" applyFill="1" applyBorder="1" applyAlignment="1">
      <alignment horizontal="left" vertical="center"/>
    </xf>
    <xf numFmtId="0" fontId="59" fillId="7" borderId="55" xfId="0" applyFont="1" applyFill="1" applyBorder="1" applyAlignment="1">
      <alignment horizontal="left" vertical="center"/>
    </xf>
    <xf numFmtId="0" fontId="59" fillId="7" borderId="25" xfId="0" applyFont="1" applyFill="1" applyBorder="1" applyAlignment="1">
      <alignment horizontal="left" vertical="center"/>
    </xf>
    <xf numFmtId="0" fontId="60" fillId="7" borderId="16" xfId="0" applyFont="1" applyFill="1" applyBorder="1" applyAlignment="1">
      <alignment horizontal="center" vertical="center"/>
    </xf>
    <xf numFmtId="0" fontId="60" fillId="7" borderId="14" xfId="0" applyFont="1" applyFill="1" applyBorder="1" applyAlignment="1">
      <alignment horizontal="center" vertical="center"/>
    </xf>
    <xf numFmtId="0" fontId="60" fillId="7" borderId="5" xfId="0" applyFont="1" applyFill="1" applyBorder="1" applyAlignment="1">
      <alignment horizontal="center" vertical="center"/>
    </xf>
    <xf numFmtId="0" fontId="68" fillId="3" borderId="18" xfId="0" applyFont="1" applyFill="1" applyBorder="1" applyAlignment="1">
      <alignment horizontal="center" vertical="center" wrapText="1"/>
    </xf>
    <xf numFmtId="0" fontId="68" fillId="3" borderId="19" xfId="0" applyFont="1" applyFill="1" applyBorder="1" applyAlignment="1">
      <alignment horizontal="center" vertical="center" wrapText="1"/>
    </xf>
    <xf numFmtId="0" fontId="68" fillId="3" borderId="21" xfId="0" applyFont="1" applyFill="1" applyBorder="1" applyAlignment="1">
      <alignment horizontal="center" vertical="center" wrapText="1"/>
    </xf>
    <xf numFmtId="0" fontId="68" fillId="3" borderId="22" xfId="0" applyFont="1" applyFill="1" applyBorder="1" applyAlignment="1">
      <alignment horizontal="center" vertical="center" wrapText="1"/>
    </xf>
    <xf numFmtId="0" fontId="68" fillId="3" borderId="28" xfId="0" applyFont="1" applyFill="1" applyBorder="1" applyAlignment="1">
      <alignment horizontal="center" vertical="center" wrapText="1"/>
    </xf>
    <xf numFmtId="0" fontId="68" fillId="3" borderId="29" xfId="0" applyFont="1" applyFill="1" applyBorder="1" applyAlignment="1">
      <alignment horizontal="center" vertical="center" wrapText="1"/>
    </xf>
    <xf numFmtId="0" fontId="74" fillId="7" borderId="20" xfId="0" applyFont="1" applyFill="1" applyBorder="1" applyAlignment="1">
      <alignment horizontal="left" vertical="center" wrapText="1"/>
    </xf>
    <xf numFmtId="0" fontId="74" fillId="7" borderId="21" xfId="0" applyFont="1" applyFill="1" applyBorder="1" applyAlignment="1">
      <alignment horizontal="left" vertical="center" wrapText="1"/>
    </xf>
    <xf numFmtId="0" fontId="60" fillId="0" borderId="0" xfId="0" applyFont="1" applyBorder="1" applyAlignment="1">
      <alignment horizontal="left"/>
    </xf>
    <xf numFmtId="0" fontId="60" fillId="0" borderId="11" xfId="0" applyFont="1" applyBorder="1" applyAlignment="1">
      <alignment horizontal="left"/>
    </xf>
    <xf numFmtId="0" fontId="59" fillId="7" borderId="26" xfId="0" applyFont="1" applyFill="1" applyBorder="1" applyAlignment="1">
      <alignment horizontal="left" vertical="center"/>
    </xf>
    <xf numFmtId="0" fontId="59" fillId="7" borderId="33" xfId="0" applyFont="1" applyFill="1" applyBorder="1" applyAlignment="1">
      <alignment horizontal="left" vertical="center"/>
    </xf>
    <xf numFmtId="0" fontId="59" fillId="7" borderId="27" xfId="0" applyFont="1" applyFill="1" applyBorder="1" applyAlignment="1">
      <alignment horizontal="left" vertical="center"/>
    </xf>
    <xf numFmtId="0" fontId="59" fillId="7" borderId="24" xfId="0" applyFont="1" applyFill="1" applyBorder="1" applyAlignment="1">
      <alignment horizontal="left" vertical="center"/>
    </xf>
    <xf numFmtId="0" fontId="59" fillId="7" borderId="41" xfId="0" applyFont="1" applyFill="1" applyBorder="1" applyAlignment="1">
      <alignment horizontal="left" vertical="center"/>
    </xf>
    <xf numFmtId="0" fontId="59" fillId="7" borderId="34" xfId="0" applyFont="1" applyFill="1" applyBorder="1" applyAlignment="1">
      <alignment horizontal="left" vertical="center"/>
    </xf>
    <xf numFmtId="0" fontId="63" fillId="7" borderId="9" xfId="0" applyFont="1" applyFill="1" applyBorder="1" applyAlignment="1">
      <alignment horizontal="center" vertical="center"/>
    </xf>
    <xf numFmtId="0" fontId="63" fillId="7" borderId="10" xfId="0" applyFont="1" applyFill="1" applyBorder="1" applyAlignment="1">
      <alignment horizontal="center" vertical="center"/>
    </xf>
    <xf numFmtId="0" fontId="59" fillId="7" borderId="42" xfId="0" applyFont="1" applyFill="1" applyBorder="1" applyAlignment="1">
      <alignment horizontal="left" vertical="center"/>
    </xf>
    <xf numFmtId="0" fontId="59" fillId="7" borderId="28" xfId="0" applyFont="1" applyFill="1" applyBorder="1" applyAlignment="1">
      <alignment horizontal="left" vertical="center"/>
    </xf>
    <xf numFmtId="0" fontId="59" fillId="7" borderId="23" xfId="0" applyFont="1" applyFill="1" applyBorder="1" applyAlignment="1">
      <alignment horizontal="left" vertical="center" wrapText="1"/>
    </xf>
    <xf numFmtId="0" fontId="59" fillId="7" borderId="32" xfId="0" applyFont="1" applyFill="1" applyBorder="1" applyAlignment="1">
      <alignment horizontal="left" vertical="center" wrapText="1"/>
    </xf>
    <xf numFmtId="0" fontId="59" fillId="7" borderId="24" xfId="0" applyFont="1" applyFill="1" applyBorder="1" applyAlignment="1">
      <alignment horizontal="left" vertical="center" wrapText="1"/>
    </xf>
    <xf numFmtId="0" fontId="59" fillId="7" borderId="26" xfId="0" applyFont="1" applyFill="1" applyBorder="1" applyAlignment="1">
      <alignment horizontal="left" vertical="center" wrapText="1"/>
    </xf>
    <xf numFmtId="0" fontId="59" fillId="7" borderId="33" xfId="0" applyFont="1" applyFill="1" applyBorder="1" applyAlignment="1">
      <alignment horizontal="left" vertical="center" wrapText="1"/>
    </xf>
    <xf numFmtId="0" fontId="59" fillId="7" borderId="27" xfId="0" applyFont="1" applyFill="1" applyBorder="1" applyAlignment="1">
      <alignment horizontal="left" vertical="center" wrapText="1"/>
    </xf>
    <xf numFmtId="0" fontId="74" fillId="7" borderId="23" xfId="0" applyFont="1" applyFill="1" applyBorder="1" applyAlignment="1">
      <alignment horizontal="left" vertical="center" wrapText="1"/>
    </xf>
    <xf numFmtId="0" fontId="74" fillId="7" borderId="32" xfId="0" applyFont="1" applyFill="1" applyBorder="1" applyAlignment="1">
      <alignment horizontal="left" vertical="center" wrapText="1"/>
    </xf>
    <xf numFmtId="0" fontId="74" fillId="7" borderId="24" xfId="0" applyFont="1" applyFill="1" applyBorder="1" applyAlignment="1">
      <alignment horizontal="left" vertical="center" wrapText="1"/>
    </xf>
    <xf numFmtId="0" fontId="74" fillId="7" borderId="41" xfId="0" applyFont="1" applyFill="1" applyBorder="1" applyAlignment="1">
      <alignment horizontal="left" vertical="center" wrapText="1"/>
    </xf>
    <xf numFmtId="0" fontId="74" fillId="7" borderId="60" xfId="0" applyFont="1" applyFill="1" applyBorder="1" applyAlignment="1">
      <alignment horizontal="left" vertical="center" wrapText="1"/>
    </xf>
    <xf numFmtId="0" fontId="74" fillId="7" borderId="34" xfId="0" applyFont="1" applyFill="1" applyBorder="1" applyAlignment="1">
      <alignment horizontal="left" vertical="center" wrapText="1"/>
    </xf>
    <xf numFmtId="0" fontId="77" fillId="7" borderId="23" xfId="0" applyFont="1" applyFill="1" applyBorder="1" applyAlignment="1">
      <alignment horizontal="left" vertical="center"/>
    </xf>
    <xf numFmtId="0" fontId="77" fillId="7" borderId="32" xfId="0" applyFont="1" applyFill="1" applyBorder="1" applyAlignment="1">
      <alignment horizontal="left" vertical="center"/>
    </xf>
    <xf numFmtId="0" fontId="77" fillId="7" borderId="24" xfId="0" applyFont="1" applyFill="1" applyBorder="1" applyAlignment="1">
      <alignment horizontal="left" vertical="center"/>
    </xf>
    <xf numFmtId="0" fontId="77" fillId="7" borderId="23" xfId="0" applyFont="1" applyFill="1" applyBorder="1" applyAlignment="1">
      <alignment horizontal="left" vertical="center" wrapText="1"/>
    </xf>
    <xf numFmtId="0" fontId="77" fillId="7" borderId="32" xfId="0" applyFont="1" applyFill="1" applyBorder="1" applyAlignment="1">
      <alignment horizontal="left" vertical="center" wrapText="1"/>
    </xf>
    <xf numFmtId="0" fontId="77" fillId="7" borderId="24" xfId="0" applyFont="1" applyFill="1" applyBorder="1" applyAlignment="1">
      <alignment horizontal="left" vertical="center" wrapText="1"/>
    </xf>
    <xf numFmtId="0" fontId="28" fillId="7" borderId="59" xfId="0" applyFont="1" applyFill="1" applyBorder="1" applyAlignment="1">
      <alignment horizontal="center" wrapText="1"/>
    </xf>
    <xf numFmtId="0" fontId="28" fillId="7" borderId="68" xfId="0" applyFont="1" applyFill="1" applyBorder="1" applyAlignment="1">
      <alignment horizontal="center" wrapText="1"/>
    </xf>
    <xf numFmtId="0" fontId="29" fillId="7" borderId="25" xfId="0" applyFont="1" applyFill="1" applyBorder="1" applyAlignment="1">
      <alignment horizontal="center" vertical="center" wrapText="1"/>
    </xf>
    <xf numFmtId="0" fontId="29" fillId="7" borderId="32" xfId="0" applyFont="1" applyFill="1" applyBorder="1" applyAlignment="1">
      <alignment horizontal="center" vertical="center" wrapText="1"/>
    </xf>
    <xf numFmtId="0" fontId="29" fillId="7" borderId="47" xfId="0" applyFont="1" applyFill="1" applyBorder="1" applyAlignment="1">
      <alignment horizontal="center" vertical="center" wrapText="1"/>
    </xf>
    <xf numFmtId="0" fontId="26" fillId="0" borderId="0" xfId="0" applyFont="1" applyBorder="1" applyAlignment="1">
      <alignment horizontal="center" vertical="center" wrapText="1"/>
    </xf>
    <xf numFmtId="0" fontId="2" fillId="7" borderId="36" xfId="0" applyFont="1" applyFill="1" applyBorder="1" applyAlignment="1">
      <alignment horizontal="center" vertical="center"/>
    </xf>
    <xf numFmtId="0" fontId="13" fillId="7" borderId="28" xfId="0" applyFont="1" applyFill="1" applyBorder="1" applyAlignment="1">
      <alignment horizontal="center" vertical="center"/>
    </xf>
    <xf numFmtId="0" fontId="13" fillId="7" borderId="29" xfId="0" applyFont="1" applyFill="1" applyBorder="1" applyAlignment="1">
      <alignment horizontal="center" vertical="center"/>
    </xf>
    <xf numFmtId="0" fontId="2" fillId="7" borderId="38" xfId="0" applyFont="1" applyFill="1" applyBorder="1" applyAlignment="1">
      <alignment horizontal="center" vertical="center"/>
    </xf>
    <xf numFmtId="0" fontId="6" fillId="3" borderId="25"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0" fillId="7" borderId="23" xfId="0" applyFill="1" applyBorder="1" applyAlignment="1">
      <alignment horizontal="left" vertical="center" wrapText="1"/>
    </xf>
    <xf numFmtId="0" fontId="0" fillId="7" borderId="32" xfId="0" applyFill="1" applyBorder="1" applyAlignment="1">
      <alignment horizontal="left" vertical="center" wrapText="1"/>
    </xf>
    <xf numFmtId="0" fontId="0" fillId="7" borderId="24" xfId="0" applyFill="1" applyBorder="1" applyAlignment="1">
      <alignment horizontal="left" vertical="center" wrapText="1"/>
    </xf>
    <xf numFmtId="0" fontId="29" fillId="0" borderId="25" xfId="0" applyFont="1" applyBorder="1" applyAlignment="1">
      <alignment horizontal="center" vertical="center" wrapText="1"/>
    </xf>
    <xf numFmtId="0" fontId="29" fillId="0" borderId="24" xfId="0" applyFont="1" applyBorder="1" applyAlignment="1">
      <alignment horizontal="center" vertical="center" wrapText="1"/>
    </xf>
    <xf numFmtId="0" fontId="0" fillId="7" borderId="25" xfId="0" applyFill="1" applyBorder="1" applyAlignment="1">
      <alignment horizontal="center" vertical="center" wrapText="1"/>
    </xf>
    <xf numFmtId="0" fontId="0" fillId="7" borderId="32" xfId="0" applyFill="1" applyBorder="1" applyAlignment="1">
      <alignment horizontal="center" vertical="center" wrapText="1"/>
    </xf>
    <xf numFmtId="0" fontId="0" fillId="7" borderId="26" xfId="0" applyFill="1" applyBorder="1" applyAlignment="1">
      <alignment horizontal="left" vertical="center" wrapText="1"/>
    </xf>
    <xf numFmtId="0" fontId="0" fillId="7" borderId="33" xfId="0" applyFill="1" applyBorder="1" applyAlignment="1">
      <alignment horizontal="left" vertical="center" wrapText="1"/>
    </xf>
    <xf numFmtId="0" fontId="0" fillId="7" borderId="27" xfId="0" applyFill="1" applyBorder="1" applyAlignment="1">
      <alignment horizontal="left" vertical="center" wrapText="1"/>
    </xf>
    <xf numFmtId="0" fontId="29" fillId="0" borderId="46" xfId="0" applyFont="1" applyBorder="1" applyAlignment="1">
      <alignment horizontal="center" vertical="center" wrapText="1"/>
    </xf>
    <xf numFmtId="0" fontId="29" fillId="0" borderId="27" xfId="0" applyFont="1" applyBorder="1" applyAlignment="1">
      <alignment horizontal="center" vertical="center" wrapText="1"/>
    </xf>
    <xf numFmtId="0" fontId="0" fillId="7" borderId="46" xfId="0" applyFill="1" applyBorder="1" applyAlignment="1">
      <alignment horizontal="center" vertical="center" wrapText="1"/>
    </xf>
    <xf numFmtId="0" fontId="0" fillId="7" borderId="33" xfId="0" applyFill="1" applyBorder="1" applyAlignment="1">
      <alignment horizontal="center" vertical="center" wrapText="1"/>
    </xf>
    <xf numFmtId="0" fontId="29" fillId="7" borderId="23" xfId="0" applyFont="1" applyFill="1" applyBorder="1" applyAlignment="1">
      <alignment horizontal="left" vertical="center" wrapText="1"/>
    </xf>
    <xf numFmtId="0" fontId="29" fillId="7" borderId="32" xfId="0" applyFont="1" applyFill="1" applyBorder="1" applyAlignment="1">
      <alignment horizontal="left" vertical="center" wrapText="1"/>
    </xf>
    <xf numFmtId="0" fontId="29" fillId="7" borderId="24" xfId="0" applyFont="1" applyFill="1" applyBorder="1" applyAlignment="1">
      <alignment horizontal="left" vertical="center" wrapText="1"/>
    </xf>
    <xf numFmtId="0" fontId="29" fillId="7" borderId="23" xfId="0" applyFont="1" applyFill="1" applyBorder="1" applyAlignment="1">
      <alignment horizontal="left" vertical="center"/>
    </xf>
    <xf numFmtId="0" fontId="29" fillId="7" borderId="32" xfId="0" applyFont="1" applyFill="1" applyBorder="1" applyAlignment="1">
      <alignment horizontal="left" vertical="center"/>
    </xf>
    <xf numFmtId="0" fontId="29" fillId="7" borderId="24" xfId="0" applyFont="1" applyFill="1" applyBorder="1" applyAlignment="1">
      <alignment horizontal="left" vertical="center"/>
    </xf>
    <xf numFmtId="0" fontId="35" fillId="0" borderId="67" xfId="0" applyFont="1" applyFill="1" applyBorder="1" applyAlignment="1">
      <alignment horizontal="center" vertical="center" wrapText="1"/>
    </xf>
    <xf numFmtId="0" fontId="29" fillId="7" borderId="41" xfId="0" applyFont="1" applyFill="1" applyBorder="1" applyAlignment="1">
      <alignment horizontal="left" vertical="center" wrapText="1"/>
    </xf>
    <xf numFmtId="0" fontId="29" fillId="7" borderId="60" xfId="0" applyFont="1" applyFill="1" applyBorder="1" applyAlignment="1">
      <alignment horizontal="left" vertical="center" wrapText="1"/>
    </xf>
    <xf numFmtId="0" fontId="29" fillId="7" borderId="34" xfId="0" applyFont="1" applyFill="1" applyBorder="1" applyAlignment="1">
      <alignment horizontal="left" vertical="center" wrapText="1"/>
    </xf>
    <xf numFmtId="0" fontId="29" fillId="0" borderId="31" xfId="0" applyFont="1" applyBorder="1" applyAlignment="1">
      <alignment horizontal="center" vertical="center" wrapText="1"/>
    </xf>
    <xf numFmtId="0" fontId="29" fillId="0" borderId="34" xfId="0" applyFont="1" applyBorder="1" applyAlignment="1">
      <alignment horizontal="center" vertical="center" wrapText="1"/>
    </xf>
    <xf numFmtId="0" fontId="0" fillId="7" borderId="31" xfId="0" applyFill="1" applyBorder="1" applyAlignment="1">
      <alignment horizontal="center" vertical="center" wrapText="1"/>
    </xf>
    <xf numFmtId="0" fontId="0" fillId="7" borderId="60" xfId="0" applyFill="1" applyBorder="1" applyAlignment="1">
      <alignment horizontal="center" vertical="center" wrapText="1"/>
    </xf>
    <xf numFmtId="0" fontId="0" fillId="7" borderId="20" xfId="0" applyFill="1" applyBorder="1" applyAlignment="1">
      <alignment horizontal="left" vertical="center" indent="1"/>
    </xf>
    <xf numFmtId="0" fontId="0" fillId="7" borderId="21" xfId="0" applyFill="1" applyBorder="1" applyAlignment="1">
      <alignment horizontal="left" vertical="center" indent="1"/>
    </xf>
    <xf numFmtId="0" fontId="0" fillId="0" borderId="25" xfId="0" applyBorder="1" applyAlignment="1">
      <alignment horizontal="center" vertical="center" wrapText="1"/>
    </xf>
    <xf numFmtId="0" fontId="0" fillId="0" borderId="24" xfId="0" applyBorder="1" applyAlignment="1">
      <alignment horizontal="center" vertical="center" wrapText="1"/>
    </xf>
    <xf numFmtId="0" fontId="0" fillId="7" borderId="47" xfId="0" applyFill="1" applyBorder="1" applyAlignment="1">
      <alignment horizontal="center" vertical="center" wrapText="1"/>
    </xf>
    <xf numFmtId="0" fontId="29" fillId="7" borderId="42" xfId="0" applyFont="1" applyFill="1" applyBorder="1" applyAlignment="1">
      <alignment horizontal="left" vertical="center" wrapText="1" indent="1"/>
    </xf>
    <xf numFmtId="0" fontId="29" fillId="7" borderId="28" xfId="0" applyFont="1" applyFill="1" applyBorder="1" applyAlignment="1">
      <alignment horizontal="left" vertical="center" wrapText="1" indent="1"/>
    </xf>
    <xf numFmtId="0" fontId="0" fillId="0" borderId="46" xfId="0" applyBorder="1" applyAlignment="1">
      <alignment horizontal="center" vertical="center" wrapText="1"/>
    </xf>
    <xf numFmtId="0" fontId="0" fillId="0" borderId="27" xfId="0" applyBorder="1" applyAlignment="1">
      <alignment horizontal="center" vertical="center" wrapText="1"/>
    </xf>
    <xf numFmtId="0" fontId="0" fillId="7" borderId="49" xfId="0" applyFill="1" applyBorder="1" applyAlignment="1">
      <alignment horizontal="center" vertical="center" wrapText="1"/>
    </xf>
    <xf numFmtId="0" fontId="0" fillId="7" borderId="20" xfId="0" applyFill="1" applyBorder="1" applyAlignment="1">
      <alignment horizontal="left" vertical="center" wrapText="1" indent="1"/>
    </xf>
    <xf numFmtId="0" fontId="0" fillId="7" borderId="21" xfId="0" applyFill="1" applyBorder="1" applyAlignment="1">
      <alignment horizontal="left" vertical="center" wrapText="1" indent="1"/>
    </xf>
    <xf numFmtId="0" fontId="2" fillId="7" borderId="9" xfId="0" applyFont="1" applyFill="1" applyBorder="1" applyAlignment="1">
      <alignment horizontal="center"/>
    </xf>
    <xf numFmtId="0" fontId="2" fillId="7" borderId="10" xfId="0" applyFont="1" applyFill="1" applyBorder="1" applyAlignment="1">
      <alignment horizontal="center"/>
    </xf>
    <xf numFmtId="0" fontId="2" fillId="7" borderId="35" xfId="0" applyFont="1" applyFill="1" applyBorder="1" applyAlignment="1">
      <alignment horizontal="center"/>
    </xf>
    <xf numFmtId="0" fontId="8" fillId="7" borderId="61" xfId="0" applyFont="1" applyFill="1" applyBorder="1" applyAlignment="1">
      <alignment horizontal="center" vertical="center" wrapText="1"/>
    </xf>
    <xf numFmtId="0" fontId="8" fillId="7" borderId="35" xfId="0" applyFont="1" applyFill="1" applyBorder="1" applyAlignment="1">
      <alignment horizontal="center" vertical="center" wrapText="1"/>
    </xf>
    <xf numFmtId="0" fontId="2" fillId="0" borderId="67" xfId="0" applyFont="1" applyFill="1" applyBorder="1" applyAlignment="1">
      <alignment horizontal="center" vertical="center" wrapText="1"/>
    </xf>
    <xf numFmtId="0" fontId="0" fillId="7" borderId="17" xfId="0" applyFill="1" applyBorder="1" applyAlignment="1">
      <alignment horizontal="left" vertical="center" wrapText="1" indent="1"/>
    </xf>
    <xf numFmtId="0" fontId="0" fillId="7" borderId="18" xfId="0" applyFill="1" applyBorder="1" applyAlignment="1">
      <alignment horizontal="left" vertical="center" wrapText="1" indent="1"/>
    </xf>
    <xf numFmtId="0" fontId="0" fillId="0" borderId="31" xfId="0" applyBorder="1" applyAlignment="1">
      <alignment horizontal="center" vertical="center" wrapText="1"/>
    </xf>
    <xf numFmtId="0" fontId="0" fillId="0" borderId="34" xfId="0" applyBorder="1" applyAlignment="1">
      <alignment horizontal="center" vertical="center" wrapText="1"/>
    </xf>
    <xf numFmtId="0" fontId="0" fillId="7" borderId="62" xfId="0" applyFill="1" applyBorder="1" applyAlignment="1">
      <alignment horizontal="center" vertical="center" wrapText="1"/>
    </xf>
    <xf numFmtId="0" fontId="0" fillId="7" borderId="44" xfId="0" applyFill="1" applyBorder="1" applyAlignment="1">
      <alignment horizontal="left" vertical="center" wrapText="1"/>
    </xf>
    <xf numFmtId="0" fontId="0" fillId="7" borderId="39" xfId="0" applyFill="1" applyBorder="1" applyAlignment="1">
      <alignment horizontal="left" vertical="center" wrapText="1"/>
    </xf>
    <xf numFmtId="0" fontId="0" fillId="7" borderId="39" xfId="0" applyFill="1" applyBorder="1" applyAlignment="1">
      <alignment horizontal="center"/>
    </xf>
    <xf numFmtId="0" fontId="0" fillId="7" borderId="40" xfId="0" applyFill="1" applyBorder="1" applyAlignment="1">
      <alignment horizontal="center"/>
    </xf>
    <xf numFmtId="0" fontId="0" fillId="7" borderId="20" xfId="0" applyFill="1" applyBorder="1" applyAlignment="1">
      <alignment horizontal="left" vertical="center" wrapText="1"/>
    </xf>
    <xf numFmtId="0" fontId="0" fillId="7" borderId="21" xfId="0" applyFill="1" applyBorder="1" applyAlignment="1">
      <alignment horizontal="left" vertical="center" wrapText="1"/>
    </xf>
    <xf numFmtId="0" fontId="0" fillId="7" borderId="42" xfId="0" applyFill="1" applyBorder="1" applyAlignment="1">
      <alignment horizontal="left" vertical="center" wrapText="1"/>
    </xf>
    <xf numFmtId="0" fontId="0" fillId="7" borderId="28" xfId="0" applyFill="1" applyBorder="1" applyAlignment="1">
      <alignment horizontal="left" vertical="center" wrapText="1"/>
    </xf>
    <xf numFmtId="0" fontId="0" fillId="7" borderId="28" xfId="0" applyFill="1" applyBorder="1" applyAlignment="1">
      <alignment horizontal="center"/>
    </xf>
    <xf numFmtId="0" fontId="0" fillId="7" borderId="29" xfId="0" applyFill="1" applyBorder="1" applyAlignment="1">
      <alignment horizontal="center"/>
    </xf>
    <xf numFmtId="0" fontId="29" fillId="7" borderId="20" xfId="0" applyFont="1" applyFill="1" applyBorder="1" applyAlignment="1">
      <alignment horizontal="left" vertical="center" wrapText="1"/>
    </xf>
    <xf numFmtId="0" fontId="29" fillId="7" borderId="21" xfId="0" applyFont="1" applyFill="1" applyBorder="1" applyAlignment="1">
      <alignment horizontal="left" vertical="center" wrapText="1"/>
    </xf>
    <xf numFmtId="0" fontId="6" fillId="7" borderId="21"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7" borderId="28" xfId="0" applyFont="1" applyFill="1" applyBorder="1" applyAlignment="1">
      <alignment horizontal="center" vertical="center" wrapText="1"/>
    </xf>
    <xf numFmtId="0" fontId="6" fillId="7" borderId="29" xfId="0" applyFont="1" applyFill="1" applyBorder="1" applyAlignment="1">
      <alignment horizontal="center" vertical="center" wrapText="1"/>
    </xf>
    <xf numFmtId="0" fontId="4" fillId="7" borderId="37"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8" xfId="0" applyFont="1" applyFill="1" applyBorder="1" applyAlignment="1">
      <alignment horizontal="center" vertical="center" wrapText="1"/>
    </xf>
    <xf numFmtId="0" fontId="3" fillId="7" borderId="9" xfId="0" applyFont="1" applyFill="1" applyBorder="1" applyAlignment="1">
      <alignment horizontal="center" vertical="center"/>
    </xf>
    <xf numFmtId="0" fontId="3" fillId="7" borderId="10"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4" xfId="0" applyFont="1" applyFill="1" applyBorder="1" applyAlignment="1">
      <alignment horizontal="center" vertical="center"/>
    </xf>
    <xf numFmtId="0" fontId="29" fillId="7" borderId="44" xfId="0" applyFont="1" applyFill="1" applyBorder="1" applyAlignment="1">
      <alignment horizontal="left" vertical="center" wrapText="1"/>
    </xf>
    <xf numFmtId="0" fontId="29" fillId="7" borderId="39" xfId="0" applyFont="1" applyFill="1" applyBorder="1" applyAlignment="1">
      <alignment horizontal="left" vertical="center" wrapText="1"/>
    </xf>
    <xf numFmtId="0" fontId="6" fillId="7" borderId="39" xfId="0" applyFont="1" applyFill="1" applyBorder="1" applyAlignment="1">
      <alignment horizontal="center" vertical="center" wrapText="1"/>
    </xf>
    <xf numFmtId="0" fontId="6" fillId="7" borderId="40" xfId="0" applyFont="1" applyFill="1" applyBorder="1" applyAlignment="1">
      <alignment horizontal="center" vertical="center" wrapText="1"/>
    </xf>
    <xf numFmtId="0" fontId="0" fillId="7" borderId="26" xfId="0" applyFont="1" applyFill="1" applyBorder="1" applyAlignment="1">
      <alignment horizontal="left" vertical="center"/>
    </xf>
    <xf numFmtId="0" fontId="0" fillId="7" borderId="27" xfId="0" applyFont="1" applyFill="1" applyBorder="1" applyAlignment="1">
      <alignment horizontal="left" vertical="center"/>
    </xf>
    <xf numFmtId="0" fontId="6" fillId="3" borderId="28"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2" fillId="7" borderId="37" xfId="0" applyFont="1" applyFill="1" applyBorder="1" applyAlignment="1">
      <alignment horizontal="center" vertical="center"/>
    </xf>
    <xf numFmtId="0" fontId="0" fillId="7" borderId="42" xfId="0" applyFont="1" applyFill="1" applyBorder="1" applyAlignment="1">
      <alignment horizontal="left" vertical="center"/>
    </xf>
    <xf numFmtId="0" fontId="0" fillId="7" borderId="28" xfId="0" applyFont="1" applyFill="1" applyBorder="1" applyAlignment="1">
      <alignment horizontal="left" vertical="center"/>
    </xf>
    <xf numFmtId="0" fontId="0" fillId="7" borderId="26" xfId="0" applyFill="1" applyBorder="1" applyAlignment="1">
      <alignment horizontal="left"/>
    </xf>
    <xf numFmtId="0" fontId="0" fillId="7" borderId="33" xfId="0" applyFill="1" applyBorder="1" applyAlignment="1">
      <alignment horizontal="left"/>
    </xf>
    <xf numFmtId="0" fontId="2" fillId="0" borderId="0" xfId="0" applyFont="1" applyBorder="1" applyAlignment="1">
      <alignment horizontal="left"/>
    </xf>
    <xf numFmtId="0" fontId="2" fillId="0" borderId="11" xfId="0" applyFont="1" applyBorder="1" applyAlignment="1">
      <alignment horizontal="left"/>
    </xf>
    <xf numFmtId="0" fontId="2" fillId="7" borderId="16"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5" xfId="0" applyFont="1" applyFill="1" applyBorder="1" applyAlignment="1">
      <alignment horizontal="center" vertical="center"/>
    </xf>
    <xf numFmtId="0" fontId="0" fillId="7" borderId="41" xfId="0" applyFont="1" applyFill="1" applyBorder="1" applyAlignment="1">
      <alignment horizontal="left"/>
    </xf>
    <xf numFmtId="0" fontId="0" fillId="7" borderId="34" xfId="0" applyFont="1" applyFill="1" applyBorder="1" applyAlignment="1">
      <alignment horizontal="left"/>
    </xf>
    <xf numFmtId="0" fontId="6" fillId="3" borderId="18"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0" fillId="7" borderId="23" xfId="0" applyFont="1" applyFill="1" applyBorder="1" applyAlignment="1">
      <alignment horizontal="left"/>
    </xf>
    <xf numFmtId="0" fontId="0" fillId="7" borderId="24" xfId="0" applyFont="1" applyFill="1" applyBorder="1" applyAlignment="1">
      <alignment horizontal="left"/>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0" fillId="7" borderId="44" xfId="0" applyFont="1" applyFill="1" applyBorder="1" applyAlignment="1">
      <alignment horizontal="left" vertical="center"/>
    </xf>
    <xf numFmtId="0" fontId="0" fillId="7" borderId="39" xfId="0" applyFont="1" applyFill="1" applyBorder="1" applyAlignment="1">
      <alignment horizontal="left" vertical="center"/>
    </xf>
    <xf numFmtId="0" fontId="13" fillId="7" borderId="39" xfId="0" applyFont="1" applyFill="1" applyBorder="1" applyAlignment="1">
      <alignment horizontal="center" vertical="center"/>
    </xf>
    <xf numFmtId="0" fontId="13" fillId="7" borderId="40" xfId="0" applyFont="1" applyFill="1" applyBorder="1" applyAlignment="1">
      <alignment horizontal="center" vertical="center"/>
    </xf>
    <xf numFmtId="0" fontId="0" fillId="7" borderId="23" xfId="0" applyFill="1" applyBorder="1" applyAlignment="1">
      <alignment horizontal="left"/>
    </xf>
    <xf numFmtId="0" fontId="0" fillId="7" borderId="32" xfId="0" applyFill="1" applyBorder="1" applyAlignment="1">
      <alignment horizontal="left"/>
    </xf>
    <xf numFmtId="0" fontId="0" fillId="7" borderId="17" xfId="0" applyFill="1" applyBorder="1" applyAlignment="1">
      <alignment horizontal="left"/>
    </xf>
    <xf numFmtId="0" fontId="0" fillId="7" borderId="31" xfId="0" applyFill="1" applyBorder="1" applyAlignment="1">
      <alignment horizontal="left"/>
    </xf>
    <xf numFmtId="0" fontId="0" fillId="7" borderId="20" xfId="0" applyFill="1" applyBorder="1" applyAlignment="1">
      <alignment horizontal="left"/>
    </xf>
    <xf numFmtId="0" fontId="0" fillId="7" borderId="25" xfId="0" applyFill="1" applyBorder="1" applyAlignment="1">
      <alignment horizontal="left"/>
    </xf>
    <xf numFmtId="0" fontId="27" fillId="7" borderId="11" xfId="0" applyFont="1" applyFill="1" applyBorder="1" applyAlignment="1">
      <alignment horizontal="center"/>
    </xf>
    <xf numFmtId="0" fontId="2" fillId="0" borderId="0" xfId="0" applyFont="1" applyAlignment="1">
      <alignment horizontal="left"/>
    </xf>
    <xf numFmtId="0" fontId="4" fillId="7" borderId="63" xfId="0" applyFont="1" applyFill="1" applyBorder="1" applyAlignment="1">
      <alignment horizontal="center" vertical="center" wrapText="1"/>
    </xf>
    <xf numFmtId="0" fontId="4" fillId="7" borderId="15" xfId="0" applyFont="1" applyFill="1" applyBorder="1" applyAlignment="1">
      <alignment horizontal="center" vertical="center" wrapText="1"/>
    </xf>
    <xf numFmtId="0" fontId="33" fillId="7" borderId="50" xfId="0" applyFont="1" applyFill="1" applyBorder="1" applyAlignment="1">
      <alignment horizontal="center" vertical="center" wrapText="1"/>
    </xf>
    <xf numFmtId="0" fontId="33" fillId="7" borderId="11" xfId="0" applyFont="1" applyFill="1" applyBorder="1" applyAlignment="1">
      <alignment horizontal="center" vertical="center" wrapText="1"/>
    </xf>
    <xf numFmtId="0" fontId="35" fillId="7" borderId="58" xfId="0" applyFont="1" applyFill="1" applyBorder="1" applyAlignment="1">
      <alignment horizontal="center" vertical="center" wrapText="1"/>
    </xf>
    <xf numFmtId="0" fontId="35" fillId="7" borderId="45" xfId="0" applyFont="1" applyFill="1" applyBorder="1" applyAlignment="1">
      <alignment horizontal="center" vertical="center" wrapText="1"/>
    </xf>
    <xf numFmtId="0" fontId="35" fillId="7" borderId="52"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52" xfId="0" applyFont="1" applyFill="1" applyBorder="1" applyAlignment="1">
      <alignment horizontal="center" vertical="center" wrapText="1"/>
    </xf>
    <xf numFmtId="0" fontId="3" fillId="7" borderId="12"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0" xfId="0" applyFont="1" applyFill="1" applyBorder="1" applyAlignment="1">
      <alignment horizontal="center" vertical="center"/>
    </xf>
    <xf numFmtId="0" fontId="3" fillId="7" borderId="13" xfId="0" applyFont="1" applyFill="1" applyBorder="1" applyAlignment="1">
      <alignment horizontal="center" vertical="center"/>
    </xf>
    <xf numFmtId="0" fontId="3" fillId="7" borderId="11" xfId="0" applyFont="1" applyFill="1" applyBorder="1" applyAlignment="1">
      <alignment horizontal="center" vertical="center"/>
    </xf>
    <xf numFmtId="0" fontId="71" fillId="7" borderId="23" xfId="0" applyFont="1" applyFill="1" applyBorder="1" applyAlignment="1">
      <alignment horizontal="left" vertical="center" wrapText="1"/>
    </xf>
    <xf numFmtId="0" fontId="71" fillId="7" borderId="32" xfId="0" applyFont="1" applyFill="1" applyBorder="1" applyAlignment="1">
      <alignment horizontal="left" vertical="center" wrapText="1"/>
    </xf>
    <xf numFmtId="0" fontId="71" fillId="7" borderId="24" xfId="0" applyFont="1" applyFill="1" applyBorder="1" applyAlignment="1">
      <alignment horizontal="left" vertical="center" wrapText="1"/>
    </xf>
    <xf numFmtId="0" fontId="71" fillId="7" borderId="41" xfId="0" applyFont="1" applyFill="1" applyBorder="1" applyAlignment="1">
      <alignment horizontal="left" vertical="center" wrapText="1"/>
    </xf>
    <xf numFmtId="0" fontId="71" fillId="7" borderId="60" xfId="0" applyFont="1" applyFill="1" applyBorder="1" applyAlignment="1">
      <alignment horizontal="left" vertical="center" wrapText="1"/>
    </xf>
    <xf numFmtId="0" fontId="71" fillId="7" borderId="34" xfId="0" applyFont="1" applyFill="1" applyBorder="1" applyAlignment="1">
      <alignment horizontal="left" vertical="center" wrapText="1"/>
    </xf>
    <xf numFmtId="0" fontId="74" fillId="7" borderId="25" xfId="0" applyFont="1" applyFill="1" applyBorder="1" applyAlignment="1">
      <alignment horizontal="center" vertical="center" wrapText="1"/>
    </xf>
    <xf numFmtId="0" fontId="74" fillId="7" borderId="47" xfId="0" applyFont="1" applyFill="1" applyBorder="1" applyAlignment="1">
      <alignment horizontal="center" vertical="center" wrapText="1"/>
    </xf>
    <xf numFmtId="0" fontId="74" fillId="7" borderId="32" xfId="0" applyFont="1" applyFill="1" applyBorder="1" applyAlignment="1">
      <alignment horizontal="center" vertical="center" wrapText="1"/>
    </xf>
    <xf numFmtId="0" fontId="74" fillId="7" borderId="24" xfId="0" applyFont="1" applyFill="1" applyBorder="1" applyAlignment="1">
      <alignment horizontal="center" vertical="center" wrapText="1"/>
    </xf>
    <xf numFmtId="0" fontId="81" fillId="7" borderId="10" xfId="0" applyFont="1" applyFill="1" applyBorder="1" applyAlignment="1">
      <alignment horizontal="center" vertical="center" wrapText="1"/>
    </xf>
    <xf numFmtId="0" fontId="81" fillId="7" borderId="35" xfId="0" applyFont="1" applyFill="1" applyBorder="1" applyAlignment="1">
      <alignment horizontal="center" vertical="center" wrapText="1"/>
    </xf>
    <xf numFmtId="0" fontId="81" fillId="7" borderId="9" xfId="0" applyFont="1" applyFill="1" applyBorder="1" applyAlignment="1">
      <alignment horizontal="center" vertical="center" wrapText="1"/>
    </xf>
    <xf numFmtId="0" fontId="71" fillId="7" borderId="26" xfId="0" applyFont="1" applyFill="1" applyBorder="1" applyAlignment="1">
      <alignment horizontal="left" vertical="center" wrapText="1"/>
    </xf>
    <xf numFmtId="0" fontId="71" fillId="7" borderId="33" xfId="0" applyFont="1" applyFill="1" applyBorder="1" applyAlignment="1">
      <alignment horizontal="left" vertical="center" wrapText="1"/>
    </xf>
    <xf numFmtId="0" fontId="71" fillId="7" borderId="27" xfId="0" applyFont="1" applyFill="1" applyBorder="1" applyAlignment="1">
      <alignment horizontal="left" vertical="center" wrapText="1"/>
    </xf>
    <xf numFmtId="0" fontId="74" fillId="7" borderId="31" xfId="0" applyFont="1" applyFill="1" applyBorder="1" applyAlignment="1">
      <alignment horizontal="center" vertical="center" wrapText="1"/>
    </xf>
    <xf numFmtId="0" fontId="74" fillId="7" borderId="62" xfId="0" applyFont="1" applyFill="1" applyBorder="1" applyAlignment="1">
      <alignment horizontal="center" vertical="center" wrapText="1"/>
    </xf>
    <xf numFmtId="0" fontId="74" fillId="7" borderId="46" xfId="0" applyFont="1" applyFill="1" applyBorder="1" applyAlignment="1">
      <alignment horizontal="center" vertical="center" wrapText="1"/>
    </xf>
    <xf numFmtId="0" fontId="74" fillId="7" borderId="49" xfId="0" applyFont="1" applyFill="1" applyBorder="1" applyAlignment="1">
      <alignment horizontal="center" vertical="center" wrapText="1"/>
    </xf>
    <xf numFmtId="0" fontId="74" fillId="7" borderId="33" xfId="0" applyFont="1" applyFill="1" applyBorder="1" applyAlignment="1">
      <alignment horizontal="center" vertical="center" wrapText="1"/>
    </xf>
    <xf numFmtId="0" fontId="74" fillId="7" borderId="27" xfId="0" applyFont="1" applyFill="1" applyBorder="1" applyAlignment="1">
      <alignment horizontal="center" vertical="center" wrapText="1"/>
    </xf>
    <xf numFmtId="0" fontId="74" fillId="7" borderId="60" xfId="0" applyFont="1" applyFill="1" applyBorder="1" applyAlignment="1">
      <alignment horizontal="center" vertical="center" wrapText="1"/>
    </xf>
    <xf numFmtId="0" fontId="74" fillId="7" borderId="34" xfId="0" applyFont="1" applyFill="1" applyBorder="1" applyAlignment="1">
      <alignment horizontal="center" vertical="center" wrapText="1"/>
    </xf>
    <xf numFmtId="0" fontId="68" fillId="7" borderId="60" xfId="0" applyFont="1" applyFill="1" applyBorder="1" applyAlignment="1">
      <alignment horizontal="center" vertical="center" wrapText="1"/>
    </xf>
    <xf numFmtId="0" fontId="68" fillId="7" borderId="62" xfId="0" applyFont="1" applyFill="1" applyBorder="1" applyAlignment="1">
      <alignment horizontal="center" vertical="center" wrapText="1"/>
    </xf>
    <xf numFmtId="0" fontId="68" fillId="7" borderId="25" xfId="0" applyFont="1" applyFill="1" applyBorder="1" applyAlignment="1">
      <alignment horizontal="center" vertical="center" wrapText="1"/>
    </xf>
    <xf numFmtId="0" fontId="68" fillId="7" borderId="32" xfId="0" applyFont="1" applyFill="1" applyBorder="1" applyAlignment="1">
      <alignment horizontal="center" vertical="center" wrapText="1"/>
    </xf>
    <xf numFmtId="0" fontId="68" fillId="7" borderId="47" xfId="0" applyFont="1" applyFill="1" applyBorder="1" applyAlignment="1">
      <alignment horizontal="center" vertical="center" wrapText="1"/>
    </xf>
    <xf numFmtId="0" fontId="59" fillId="7" borderId="21" xfId="0" applyFont="1" applyFill="1" applyBorder="1" applyAlignment="1">
      <alignment horizontal="center" vertical="center" wrapText="1"/>
    </xf>
    <xf numFmtId="0" fontId="74" fillId="7" borderId="17" xfId="0" applyFont="1" applyFill="1" applyBorder="1" applyAlignment="1">
      <alignment horizontal="left" vertical="center" wrapText="1"/>
    </xf>
    <xf numFmtId="0" fontId="74" fillId="7" borderId="18" xfId="0" applyFont="1" applyFill="1" applyBorder="1" applyAlignment="1">
      <alignment horizontal="left" vertical="center" wrapText="1"/>
    </xf>
    <xf numFmtId="0" fontId="60" fillId="0" borderId="18" xfId="0" applyFont="1" applyBorder="1" applyAlignment="1">
      <alignment horizontal="center" vertical="center" wrapText="1"/>
    </xf>
    <xf numFmtId="0" fontId="59" fillId="7" borderId="22" xfId="0" applyFont="1" applyFill="1" applyBorder="1" applyAlignment="1">
      <alignment horizontal="center" vertical="center" wrapText="1"/>
    </xf>
    <xf numFmtId="0" fontId="86" fillId="0" borderId="0" xfId="0" applyFont="1"/>
    <xf numFmtId="0" fontId="64" fillId="7" borderId="10" xfId="0" applyFont="1" applyFill="1" applyBorder="1" applyAlignment="1">
      <alignment horizontal="center" vertical="center"/>
    </xf>
    <xf numFmtId="0" fontId="68" fillId="0" borderId="0" xfId="0" applyFont="1" applyFill="1" applyBorder="1" applyAlignment="1">
      <alignment vertical="center" wrapText="1"/>
    </xf>
    <xf numFmtId="0" fontId="74" fillId="0" borderId="0" xfId="0" applyFont="1" applyFill="1" applyBorder="1" applyAlignment="1">
      <alignment horizontal="left" vertical="center" wrapText="1"/>
    </xf>
    <xf numFmtId="0" fontId="59" fillId="0" borderId="0" xfId="0" applyFont="1" applyFill="1" applyBorder="1" applyAlignment="1">
      <alignment vertical="center" wrapText="1"/>
    </xf>
    <xf numFmtId="0" fontId="59" fillId="0" borderId="0" xfId="0" applyFont="1" applyFill="1" applyBorder="1" applyAlignment="1">
      <alignment horizontal="center" vertical="center" wrapText="1"/>
    </xf>
    <xf numFmtId="0" fontId="64" fillId="7" borderId="10" xfId="0" applyFont="1" applyFill="1" applyBorder="1" applyAlignment="1">
      <alignment horizontal="center" vertical="center"/>
    </xf>
    <xf numFmtId="0" fontId="64" fillId="7" borderId="4" xfId="0" applyFont="1" applyFill="1" applyBorder="1" applyAlignment="1">
      <alignment horizontal="center" vertical="center"/>
    </xf>
    <xf numFmtId="0" fontId="71" fillId="0" borderId="0" xfId="0" applyFont="1" applyFill="1" applyBorder="1" applyAlignment="1">
      <alignment horizontal="left" vertical="center" wrapText="1"/>
    </xf>
    <xf numFmtId="0" fontId="59" fillId="0" borderId="0" xfId="0" applyFont="1" applyFill="1" applyBorder="1"/>
    <xf numFmtId="0" fontId="74" fillId="0" borderId="0" xfId="0" applyFont="1" applyFill="1" applyBorder="1" applyAlignment="1">
      <alignment horizontal="center" vertical="center" wrapText="1"/>
    </xf>
    <xf numFmtId="0" fontId="68" fillId="0" borderId="18" xfId="0" applyFont="1" applyFill="1" applyBorder="1" applyAlignment="1">
      <alignment horizontal="center" vertical="center" wrapText="1"/>
    </xf>
    <xf numFmtId="0" fontId="68" fillId="0" borderId="21" xfId="0" applyFont="1" applyFill="1" applyBorder="1" applyAlignment="1">
      <alignment horizontal="center" vertical="center" wrapText="1"/>
    </xf>
    <xf numFmtId="0" fontId="68" fillId="0" borderId="28" xfId="0" applyFont="1" applyFill="1" applyBorder="1" applyAlignment="1">
      <alignment horizontal="center" vertical="center" wrapText="1"/>
    </xf>
    <xf numFmtId="0" fontId="88" fillId="7" borderId="31" xfId="0" applyFont="1" applyFill="1" applyBorder="1" applyAlignment="1">
      <alignment horizontal="center" vertical="center" wrapText="1"/>
    </xf>
  </cellXfs>
  <cellStyles count="2">
    <cellStyle name="Normal" xfId="0" builtinId="0"/>
    <cellStyle name="Normal 2" xfId="1" xr:uid="{7CD3AE9E-0EEB-4C7F-8852-4021184B219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38100</xdr:rowOff>
    </xdr:from>
    <xdr:ext cx="908602" cy="711062"/>
    <xdr:pic>
      <xdr:nvPicPr>
        <xdr:cNvPr id="2" name="Picture 7" descr="smallLogo">
          <a:extLst>
            <a:ext uri="{FF2B5EF4-FFF2-40B4-BE49-F238E27FC236}">
              <a16:creationId xmlns:a16="http://schemas.microsoft.com/office/drawing/2014/main" id="{9542C0EC-305E-4F55-A8EC-D21F005FEC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38100"/>
          <a:ext cx="908602" cy="711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8</xdr:col>
      <xdr:colOff>195884</xdr:colOff>
      <xdr:row>0</xdr:row>
      <xdr:rowOff>74544</xdr:rowOff>
    </xdr:from>
    <xdr:to>
      <xdr:col>15</xdr:col>
      <xdr:colOff>608</xdr:colOff>
      <xdr:row>3</xdr:row>
      <xdr:rowOff>123266</xdr:rowOff>
    </xdr:to>
    <xdr:sp macro="" textlink="">
      <xdr:nvSpPr>
        <xdr:cNvPr id="3" name="Text Box 8">
          <a:extLst>
            <a:ext uri="{FF2B5EF4-FFF2-40B4-BE49-F238E27FC236}">
              <a16:creationId xmlns:a16="http://schemas.microsoft.com/office/drawing/2014/main" id="{55E66A30-D9FC-4C7D-B632-AA1F0017BF82}"/>
            </a:ext>
          </a:extLst>
        </xdr:cNvPr>
        <xdr:cNvSpPr txBox="1">
          <a:spLocks noChangeArrowheads="1"/>
        </xdr:cNvSpPr>
      </xdr:nvSpPr>
      <xdr:spPr bwMode="auto">
        <a:xfrm>
          <a:off x="5024645" y="74544"/>
          <a:ext cx="4235920" cy="587092"/>
        </a:xfrm>
        <a:prstGeom prst="rect">
          <a:avLst/>
        </a:prstGeom>
        <a:noFill/>
        <a:ln w="9525">
          <a:noFill/>
          <a:miter lim="800000"/>
          <a:headEnd/>
          <a:tailEnd/>
        </a:ln>
      </xdr:spPr>
      <xdr:txBody>
        <a:bodyPr vertOverflow="clip" wrap="square" lIns="45720" tIns="41148" rIns="0" bIns="0" anchor="ctr" upright="1"/>
        <a:lstStyle/>
        <a:p>
          <a:pPr algn="ctr" rtl="0">
            <a:defRPr sz="1000"/>
          </a:pPr>
          <a:r>
            <a:rPr lang="en-US" sz="1800" b="1" i="0" u="none" strike="noStrike" baseline="0">
              <a:solidFill>
                <a:srgbClr val="000000"/>
              </a:solidFill>
              <a:latin typeface="Arial"/>
              <a:cs typeface="Arial"/>
            </a:rPr>
            <a:t>FINISHED COMPOST AND DIGESTATE SUBMISSION FORM</a:t>
          </a:r>
        </a:p>
      </xdr:txBody>
    </xdr:sp>
    <xdr:clientData/>
  </xdr:twoCellAnchor>
  <xdr:twoCellAnchor>
    <xdr:from>
      <xdr:col>6</xdr:col>
      <xdr:colOff>381000</xdr:colOff>
      <xdr:row>33</xdr:row>
      <xdr:rowOff>28575</xdr:rowOff>
    </xdr:from>
    <xdr:to>
      <xdr:col>6</xdr:col>
      <xdr:colOff>533400</xdr:colOff>
      <xdr:row>33</xdr:row>
      <xdr:rowOff>152400</xdr:rowOff>
    </xdr:to>
    <xdr:sp macro="" textlink="">
      <xdr:nvSpPr>
        <xdr:cNvPr id="4" name="Rectangle 27">
          <a:extLst>
            <a:ext uri="{FF2B5EF4-FFF2-40B4-BE49-F238E27FC236}">
              <a16:creationId xmlns:a16="http://schemas.microsoft.com/office/drawing/2014/main" id="{344E69C0-1EEB-4E29-8A7F-F8A5ADBB26C7}"/>
            </a:ext>
          </a:extLst>
        </xdr:cNvPr>
        <xdr:cNvSpPr>
          <a:spLocks noChangeArrowheads="1"/>
        </xdr:cNvSpPr>
      </xdr:nvSpPr>
      <xdr:spPr bwMode="auto">
        <a:xfrm>
          <a:off x="4648200" y="5534025"/>
          <a:ext cx="152400" cy="123825"/>
        </a:xfrm>
        <a:prstGeom prst="rect">
          <a:avLst/>
        </a:prstGeom>
        <a:solidFill>
          <a:srgbClr val="FFFFFF"/>
        </a:solidFill>
        <a:ln w="12700">
          <a:solidFill>
            <a:srgbClr val="000000"/>
          </a:solidFill>
          <a:miter lim="800000"/>
          <a:headEnd/>
          <a:tailEnd/>
        </a:ln>
      </xdr:spPr>
    </xdr:sp>
    <xdr:clientData/>
  </xdr:twoCellAnchor>
  <xdr:twoCellAnchor>
    <xdr:from>
      <xdr:col>9</xdr:col>
      <xdr:colOff>638175</xdr:colOff>
      <xdr:row>33</xdr:row>
      <xdr:rowOff>28575</xdr:rowOff>
    </xdr:from>
    <xdr:to>
      <xdr:col>9</xdr:col>
      <xdr:colOff>771525</xdr:colOff>
      <xdr:row>33</xdr:row>
      <xdr:rowOff>152400</xdr:rowOff>
    </xdr:to>
    <xdr:sp macro="" textlink="">
      <xdr:nvSpPr>
        <xdr:cNvPr id="5" name="Rectangle 28">
          <a:extLst>
            <a:ext uri="{FF2B5EF4-FFF2-40B4-BE49-F238E27FC236}">
              <a16:creationId xmlns:a16="http://schemas.microsoft.com/office/drawing/2014/main" id="{9AB24D61-64F2-4605-98AF-611A9B8D4B2C}"/>
            </a:ext>
          </a:extLst>
        </xdr:cNvPr>
        <xdr:cNvSpPr>
          <a:spLocks noChangeArrowheads="1"/>
        </xdr:cNvSpPr>
      </xdr:nvSpPr>
      <xdr:spPr bwMode="auto">
        <a:xfrm>
          <a:off x="6705600" y="5534025"/>
          <a:ext cx="0" cy="123825"/>
        </a:xfrm>
        <a:prstGeom prst="rect">
          <a:avLst/>
        </a:prstGeom>
        <a:solidFill>
          <a:srgbClr val="FFFFFF"/>
        </a:solidFill>
        <a:ln w="12700">
          <a:solidFill>
            <a:srgbClr val="000000"/>
          </a:solidFill>
          <a:miter lim="800000"/>
          <a:headEnd/>
          <a:tailEnd/>
        </a:ln>
      </xdr:spPr>
    </xdr:sp>
    <xdr:clientData/>
  </xdr:twoCellAnchor>
  <xdr:oneCellAnchor>
    <xdr:from>
      <xdr:col>0</xdr:col>
      <xdr:colOff>19050</xdr:colOff>
      <xdr:row>32</xdr:row>
      <xdr:rowOff>133350</xdr:rowOff>
    </xdr:from>
    <xdr:ext cx="1413427" cy="681659"/>
    <xdr:pic>
      <xdr:nvPicPr>
        <xdr:cNvPr id="7" name="Picture 47">
          <a:extLst>
            <a:ext uri="{FF2B5EF4-FFF2-40B4-BE49-F238E27FC236}">
              <a16:creationId xmlns:a16="http://schemas.microsoft.com/office/drawing/2014/main" id="{89EB9532-801A-416C-A72D-D5BB644154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8650" y="5476875"/>
          <a:ext cx="1413427" cy="6816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200025</xdr:colOff>
      <xdr:row>6</xdr:row>
      <xdr:rowOff>123825</xdr:rowOff>
    </xdr:from>
    <xdr:to>
      <xdr:col>9</xdr:col>
      <xdr:colOff>285750</xdr:colOff>
      <xdr:row>6</xdr:row>
      <xdr:rowOff>209550</xdr:rowOff>
    </xdr:to>
    <xdr:sp macro="" textlink="">
      <xdr:nvSpPr>
        <xdr:cNvPr id="11" name="Oval 31">
          <a:extLst>
            <a:ext uri="{FF2B5EF4-FFF2-40B4-BE49-F238E27FC236}">
              <a16:creationId xmlns:a16="http://schemas.microsoft.com/office/drawing/2014/main" id="{D14CF1A9-A283-4B1F-9F06-C73191E03D85}"/>
            </a:ext>
          </a:extLst>
        </xdr:cNvPr>
        <xdr:cNvSpPr>
          <a:spLocks noChangeArrowheads="1"/>
        </xdr:cNvSpPr>
      </xdr:nvSpPr>
      <xdr:spPr bwMode="auto">
        <a:xfrm>
          <a:off x="6296025" y="1095375"/>
          <a:ext cx="85725" cy="38100"/>
        </a:xfrm>
        <a:prstGeom prst="ellipse">
          <a:avLst/>
        </a:prstGeom>
        <a:solidFill>
          <a:srgbClr val="FFFFFF"/>
        </a:solidFill>
        <a:ln w="9525">
          <a:solidFill>
            <a:srgbClr val="000000"/>
          </a:solidFill>
          <a:round/>
          <a:headEnd/>
          <a:tailEnd/>
        </a:ln>
      </xdr:spPr>
    </xdr:sp>
    <xdr:clientData/>
  </xdr:twoCellAnchor>
  <xdr:twoCellAnchor>
    <xdr:from>
      <xdr:col>9</xdr:col>
      <xdr:colOff>200025</xdr:colOff>
      <xdr:row>7</xdr:row>
      <xdr:rowOff>123825</xdr:rowOff>
    </xdr:from>
    <xdr:to>
      <xdr:col>9</xdr:col>
      <xdr:colOff>285750</xdr:colOff>
      <xdr:row>7</xdr:row>
      <xdr:rowOff>209550</xdr:rowOff>
    </xdr:to>
    <xdr:sp macro="" textlink="">
      <xdr:nvSpPr>
        <xdr:cNvPr id="12" name="Oval 31">
          <a:extLst>
            <a:ext uri="{FF2B5EF4-FFF2-40B4-BE49-F238E27FC236}">
              <a16:creationId xmlns:a16="http://schemas.microsoft.com/office/drawing/2014/main" id="{4CBA4C1F-9B48-4F57-B87D-A6CE34906751}"/>
            </a:ext>
          </a:extLst>
        </xdr:cNvPr>
        <xdr:cNvSpPr>
          <a:spLocks noChangeArrowheads="1"/>
        </xdr:cNvSpPr>
      </xdr:nvSpPr>
      <xdr:spPr bwMode="auto">
        <a:xfrm>
          <a:off x="6296025" y="1257300"/>
          <a:ext cx="85725" cy="38100"/>
        </a:xfrm>
        <a:prstGeom prst="ellipse">
          <a:avLst/>
        </a:prstGeom>
        <a:solidFill>
          <a:srgbClr val="FFFFFF"/>
        </a:solidFill>
        <a:ln w="9525">
          <a:solidFill>
            <a:srgbClr val="000000"/>
          </a:solidFill>
          <a:round/>
          <a:headEnd/>
          <a:tailEnd/>
        </a:ln>
      </xdr:spPr>
    </xdr:sp>
    <xdr:clientData/>
  </xdr:twoCellAnchor>
  <xdr:twoCellAnchor>
    <xdr:from>
      <xdr:col>9</xdr:col>
      <xdr:colOff>200025</xdr:colOff>
      <xdr:row>8</xdr:row>
      <xdr:rowOff>123825</xdr:rowOff>
    </xdr:from>
    <xdr:to>
      <xdr:col>9</xdr:col>
      <xdr:colOff>285750</xdr:colOff>
      <xdr:row>8</xdr:row>
      <xdr:rowOff>209550</xdr:rowOff>
    </xdr:to>
    <xdr:sp macro="" textlink="">
      <xdr:nvSpPr>
        <xdr:cNvPr id="13" name="Oval 31">
          <a:extLst>
            <a:ext uri="{FF2B5EF4-FFF2-40B4-BE49-F238E27FC236}">
              <a16:creationId xmlns:a16="http://schemas.microsoft.com/office/drawing/2014/main" id="{5EC56506-A413-4A08-9694-12C84F60B54D}"/>
            </a:ext>
          </a:extLst>
        </xdr:cNvPr>
        <xdr:cNvSpPr>
          <a:spLocks noChangeArrowheads="1"/>
        </xdr:cNvSpPr>
      </xdr:nvSpPr>
      <xdr:spPr bwMode="auto">
        <a:xfrm>
          <a:off x="6296025" y="1419225"/>
          <a:ext cx="85725" cy="38100"/>
        </a:xfrm>
        <a:prstGeom prst="ellipse">
          <a:avLst/>
        </a:prstGeom>
        <a:solidFill>
          <a:srgbClr val="FFFFFF"/>
        </a:solidFill>
        <a:ln w="9525">
          <a:solidFill>
            <a:srgbClr val="000000"/>
          </a:solidFill>
          <a:round/>
          <a:headEnd/>
          <a:tailEnd/>
        </a:ln>
      </xdr:spPr>
    </xdr:sp>
    <xdr:clientData/>
  </xdr:twoCellAnchor>
  <xdr:twoCellAnchor>
    <xdr:from>
      <xdr:col>9</xdr:col>
      <xdr:colOff>200025</xdr:colOff>
      <xdr:row>9</xdr:row>
      <xdr:rowOff>123825</xdr:rowOff>
    </xdr:from>
    <xdr:to>
      <xdr:col>9</xdr:col>
      <xdr:colOff>285750</xdr:colOff>
      <xdr:row>9</xdr:row>
      <xdr:rowOff>209550</xdr:rowOff>
    </xdr:to>
    <xdr:sp macro="" textlink="">
      <xdr:nvSpPr>
        <xdr:cNvPr id="14" name="Oval 31">
          <a:extLst>
            <a:ext uri="{FF2B5EF4-FFF2-40B4-BE49-F238E27FC236}">
              <a16:creationId xmlns:a16="http://schemas.microsoft.com/office/drawing/2014/main" id="{547144B9-9C90-46F9-A98E-64A38C5A8183}"/>
            </a:ext>
          </a:extLst>
        </xdr:cNvPr>
        <xdr:cNvSpPr>
          <a:spLocks noChangeArrowheads="1"/>
        </xdr:cNvSpPr>
      </xdr:nvSpPr>
      <xdr:spPr bwMode="auto">
        <a:xfrm>
          <a:off x="6296025" y="1581150"/>
          <a:ext cx="85725" cy="38100"/>
        </a:xfrm>
        <a:prstGeom prst="ellipse">
          <a:avLst/>
        </a:prstGeom>
        <a:solidFill>
          <a:srgbClr val="FFFFFF"/>
        </a:solidFill>
        <a:ln w="9525">
          <a:solidFill>
            <a:srgbClr val="000000"/>
          </a:solidFill>
          <a:round/>
          <a:headEnd/>
          <a:tailEnd/>
        </a:ln>
      </xdr:spPr>
    </xdr:sp>
    <xdr:clientData/>
  </xdr:twoCellAnchor>
  <xdr:twoCellAnchor>
    <xdr:from>
      <xdr:col>9</xdr:col>
      <xdr:colOff>200025</xdr:colOff>
      <xdr:row>10</xdr:row>
      <xdr:rowOff>123825</xdr:rowOff>
    </xdr:from>
    <xdr:to>
      <xdr:col>9</xdr:col>
      <xdr:colOff>285750</xdr:colOff>
      <xdr:row>10</xdr:row>
      <xdr:rowOff>209550</xdr:rowOff>
    </xdr:to>
    <xdr:sp macro="" textlink="">
      <xdr:nvSpPr>
        <xdr:cNvPr id="15" name="Oval 31">
          <a:extLst>
            <a:ext uri="{FF2B5EF4-FFF2-40B4-BE49-F238E27FC236}">
              <a16:creationId xmlns:a16="http://schemas.microsoft.com/office/drawing/2014/main" id="{8E0D5553-1486-443B-BC75-2E63AFF1AB22}"/>
            </a:ext>
          </a:extLst>
        </xdr:cNvPr>
        <xdr:cNvSpPr>
          <a:spLocks noChangeArrowheads="1"/>
        </xdr:cNvSpPr>
      </xdr:nvSpPr>
      <xdr:spPr bwMode="auto">
        <a:xfrm>
          <a:off x="6296025" y="1743075"/>
          <a:ext cx="85725" cy="38100"/>
        </a:xfrm>
        <a:prstGeom prst="ellipse">
          <a:avLst/>
        </a:prstGeom>
        <a:solidFill>
          <a:srgbClr val="FFFFFF"/>
        </a:solidFill>
        <a:ln w="9525">
          <a:solidFill>
            <a:srgbClr val="000000"/>
          </a:solidFill>
          <a:round/>
          <a:headEnd/>
          <a:tailEnd/>
        </a:ln>
      </xdr:spPr>
    </xdr:sp>
    <xdr:clientData/>
  </xdr:twoCellAnchor>
  <xdr:twoCellAnchor>
    <xdr:from>
      <xdr:col>9</xdr:col>
      <xdr:colOff>200025</xdr:colOff>
      <xdr:row>11</xdr:row>
      <xdr:rowOff>123825</xdr:rowOff>
    </xdr:from>
    <xdr:to>
      <xdr:col>9</xdr:col>
      <xdr:colOff>285750</xdr:colOff>
      <xdr:row>11</xdr:row>
      <xdr:rowOff>209550</xdr:rowOff>
    </xdr:to>
    <xdr:sp macro="" textlink="">
      <xdr:nvSpPr>
        <xdr:cNvPr id="16" name="Oval 31">
          <a:extLst>
            <a:ext uri="{FF2B5EF4-FFF2-40B4-BE49-F238E27FC236}">
              <a16:creationId xmlns:a16="http://schemas.microsoft.com/office/drawing/2014/main" id="{AD67E818-BC1C-486A-87C4-BCABD6E5F636}"/>
            </a:ext>
          </a:extLst>
        </xdr:cNvPr>
        <xdr:cNvSpPr>
          <a:spLocks noChangeArrowheads="1"/>
        </xdr:cNvSpPr>
      </xdr:nvSpPr>
      <xdr:spPr bwMode="auto">
        <a:xfrm>
          <a:off x="6296025" y="1905000"/>
          <a:ext cx="85725" cy="38100"/>
        </a:xfrm>
        <a:prstGeom prst="ellipse">
          <a:avLst/>
        </a:prstGeom>
        <a:solidFill>
          <a:srgbClr val="FFFFFF"/>
        </a:solidFill>
        <a:ln w="9525">
          <a:solidFill>
            <a:srgbClr val="000000"/>
          </a:solidFill>
          <a:round/>
          <a:headEnd/>
          <a:tailEnd/>
        </a:ln>
      </xdr:spPr>
    </xdr:sp>
    <xdr:clientData/>
  </xdr:twoCellAnchor>
  <xdr:oneCellAnchor>
    <xdr:from>
      <xdr:col>15</xdr:col>
      <xdr:colOff>28575</xdr:colOff>
      <xdr:row>0</xdr:row>
      <xdr:rowOff>0</xdr:rowOff>
    </xdr:from>
    <xdr:ext cx="1114425" cy="720587"/>
    <xdr:pic>
      <xdr:nvPicPr>
        <xdr:cNvPr id="17" name="Picture 49">
          <a:extLst>
            <a:ext uri="{FF2B5EF4-FFF2-40B4-BE49-F238E27FC236}">
              <a16:creationId xmlns:a16="http://schemas.microsoft.com/office/drawing/2014/main" id="{C317AA42-A77A-4B8D-8228-7F9712139F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782175" y="0"/>
          <a:ext cx="1114425" cy="7205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10</xdr:col>
      <xdr:colOff>838200</xdr:colOff>
      <xdr:row>33</xdr:row>
      <xdr:rowOff>19050</xdr:rowOff>
    </xdr:from>
    <xdr:to>
      <xdr:col>10</xdr:col>
      <xdr:colOff>971550</xdr:colOff>
      <xdr:row>33</xdr:row>
      <xdr:rowOff>142875</xdr:rowOff>
    </xdr:to>
    <xdr:sp macro="" textlink="">
      <xdr:nvSpPr>
        <xdr:cNvPr id="18" name="Rectangle 28">
          <a:extLst>
            <a:ext uri="{FF2B5EF4-FFF2-40B4-BE49-F238E27FC236}">
              <a16:creationId xmlns:a16="http://schemas.microsoft.com/office/drawing/2014/main" id="{62C7D238-1D54-429C-9D7F-B5C997242E25}"/>
            </a:ext>
          </a:extLst>
        </xdr:cNvPr>
        <xdr:cNvSpPr>
          <a:spLocks noChangeArrowheads="1"/>
        </xdr:cNvSpPr>
      </xdr:nvSpPr>
      <xdr:spPr bwMode="auto">
        <a:xfrm>
          <a:off x="7315200" y="5524500"/>
          <a:ext cx="0" cy="123825"/>
        </a:xfrm>
        <a:prstGeom prst="rect">
          <a:avLst/>
        </a:prstGeom>
        <a:solidFill>
          <a:srgbClr val="FFFFFF"/>
        </a:solidFill>
        <a:ln w="12700">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171450</xdr:colOff>
      <xdr:row>0</xdr:row>
      <xdr:rowOff>76200</xdr:rowOff>
    </xdr:from>
    <xdr:ext cx="714375" cy="571500"/>
    <xdr:pic>
      <xdr:nvPicPr>
        <xdr:cNvPr id="2" name="Image 1" descr="Picture">
          <a:extLst>
            <a:ext uri="{FF2B5EF4-FFF2-40B4-BE49-F238E27FC236}">
              <a16:creationId xmlns:a16="http://schemas.microsoft.com/office/drawing/2014/main" id="{AA1EAB2F-FD3F-4826-BE85-8BF39F00126D}"/>
            </a:ext>
          </a:extLst>
        </xdr:cNvPr>
        <xdr:cNvPicPr/>
      </xdr:nvPicPr>
      <xdr:blipFill>
        <a:blip xmlns:r="http://schemas.openxmlformats.org/officeDocument/2006/relationships" r:embed="rId1" cstate="print"/>
        <a:stretch>
          <a:fillRect/>
        </a:stretch>
      </xdr:blipFill>
      <xdr:spPr>
        <a:xfrm>
          <a:off x="171450" y="76200"/>
          <a:ext cx="714375" cy="571500"/>
        </a:xfrm>
        <a:prstGeom prst="rect">
          <a:avLst/>
        </a:prstGeom>
      </xdr:spPr>
    </xdr:pic>
    <xdr:clientData/>
  </xdr:oneCellAnchor>
  <xdr:oneCellAnchor>
    <xdr:from>
      <xdr:col>7</xdr:col>
      <xdr:colOff>314325</xdr:colOff>
      <xdr:row>0</xdr:row>
      <xdr:rowOff>19050</xdr:rowOff>
    </xdr:from>
    <xdr:ext cx="1381125" cy="590550"/>
    <xdr:pic>
      <xdr:nvPicPr>
        <xdr:cNvPr id="3" name="Image 4" descr="Picture">
          <a:extLst>
            <a:ext uri="{FF2B5EF4-FFF2-40B4-BE49-F238E27FC236}">
              <a16:creationId xmlns:a16="http://schemas.microsoft.com/office/drawing/2014/main" id="{F3599CF4-FE40-40EB-9BFF-1C8B25ABAFE4}"/>
            </a:ext>
          </a:extLst>
        </xdr:cNvPr>
        <xdr:cNvPicPr/>
      </xdr:nvPicPr>
      <xdr:blipFill>
        <a:blip xmlns:r="http://schemas.openxmlformats.org/officeDocument/2006/relationships" r:embed="rId2" cstate="print"/>
        <a:stretch>
          <a:fillRect/>
        </a:stretch>
      </xdr:blipFill>
      <xdr:spPr>
        <a:xfrm>
          <a:off x="4562475" y="19050"/>
          <a:ext cx="1381125" cy="590550"/>
        </a:xfrm>
        <a:prstGeom prst="rect">
          <a:avLst/>
        </a:prstGeom>
      </xdr:spPr>
    </xdr:pic>
    <xdr:clientData/>
  </xdr:oneCellAnchor>
  <xdr:oneCellAnchor>
    <xdr:from>
      <xdr:col>0</xdr:col>
      <xdr:colOff>19050</xdr:colOff>
      <xdr:row>47</xdr:row>
      <xdr:rowOff>38100</xdr:rowOff>
    </xdr:from>
    <xdr:ext cx="714375" cy="571500"/>
    <xdr:pic>
      <xdr:nvPicPr>
        <xdr:cNvPr id="4" name="Image 2" descr="Picture">
          <a:extLst>
            <a:ext uri="{FF2B5EF4-FFF2-40B4-BE49-F238E27FC236}">
              <a16:creationId xmlns:a16="http://schemas.microsoft.com/office/drawing/2014/main" id="{83F620F8-A163-4F75-BC66-166F43A14DF7}"/>
            </a:ext>
          </a:extLst>
        </xdr:cNvPr>
        <xdr:cNvPicPr/>
      </xdr:nvPicPr>
      <xdr:blipFill>
        <a:blip xmlns:r="http://schemas.openxmlformats.org/officeDocument/2006/relationships" r:embed="rId1" cstate="print"/>
        <a:stretch>
          <a:fillRect/>
        </a:stretch>
      </xdr:blipFill>
      <xdr:spPr>
        <a:xfrm>
          <a:off x="19050" y="9010650"/>
          <a:ext cx="714375" cy="571500"/>
        </a:xfrm>
        <a:prstGeom prst="rect">
          <a:avLst/>
        </a:prstGeom>
      </xdr:spPr>
    </xdr:pic>
    <xdr:clientData/>
  </xdr:oneCellAnchor>
  <xdr:oneCellAnchor>
    <xdr:from>
      <xdr:col>7</xdr:col>
      <xdr:colOff>314325</xdr:colOff>
      <xdr:row>47</xdr:row>
      <xdr:rowOff>0</xdr:rowOff>
    </xdr:from>
    <xdr:ext cx="1381125" cy="590550"/>
    <xdr:pic>
      <xdr:nvPicPr>
        <xdr:cNvPr id="5" name="Image 5" descr="Picture">
          <a:extLst>
            <a:ext uri="{FF2B5EF4-FFF2-40B4-BE49-F238E27FC236}">
              <a16:creationId xmlns:a16="http://schemas.microsoft.com/office/drawing/2014/main" id="{821B4FD5-AF0E-4880-9DF4-0297306F126B}"/>
            </a:ext>
          </a:extLst>
        </xdr:cNvPr>
        <xdr:cNvPicPr/>
      </xdr:nvPicPr>
      <xdr:blipFill>
        <a:blip xmlns:r="http://schemas.openxmlformats.org/officeDocument/2006/relationships" r:embed="rId2" cstate="print"/>
        <a:stretch>
          <a:fillRect/>
        </a:stretch>
      </xdr:blipFill>
      <xdr:spPr>
        <a:xfrm>
          <a:off x="4581525" y="8972550"/>
          <a:ext cx="1381125" cy="5905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076B-B4C6-423A-A442-7D42784A238E}">
  <dimension ref="A1:I44"/>
  <sheetViews>
    <sheetView topLeftCell="A25" workbookViewId="0">
      <selection activeCell="A4" sqref="A4"/>
    </sheetView>
  </sheetViews>
  <sheetFormatPr defaultRowHeight="15.75" x14ac:dyDescent="0.25"/>
  <cols>
    <col min="1" max="1" width="12.28515625" customWidth="1"/>
    <col min="2" max="2" width="59.42578125" style="39" customWidth="1"/>
  </cols>
  <sheetData>
    <row r="1" spans="1:9" x14ac:dyDescent="0.25">
      <c r="A1" t="s">
        <v>120</v>
      </c>
      <c r="B1" s="39" t="s">
        <v>119</v>
      </c>
      <c r="C1" t="s">
        <v>160</v>
      </c>
    </row>
    <row r="2" spans="1:9" ht="15" customHeight="1" x14ac:dyDescent="0.25">
      <c r="A2" s="42" t="s">
        <v>132</v>
      </c>
      <c r="B2" s="38" t="s">
        <v>121</v>
      </c>
    </row>
    <row r="3" spans="1:9" ht="15" customHeight="1" x14ac:dyDescent="0.25">
      <c r="A3" s="42" t="s">
        <v>134</v>
      </c>
      <c r="B3" s="38" t="s">
        <v>65</v>
      </c>
    </row>
    <row r="4" spans="1:9" ht="15" customHeight="1" x14ac:dyDescent="0.25">
      <c r="A4" s="42" t="s">
        <v>133</v>
      </c>
      <c r="B4" s="38" t="s">
        <v>66</v>
      </c>
    </row>
    <row r="5" spans="1:9" ht="15" customHeight="1" x14ac:dyDescent="0.25">
      <c r="A5" t="s">
        <v>138</v>
      </c>
      <c r="B5" s="38" t="s">
        <v>112</v>
      </c>
    </row>
    <row r="6" spans="1:9" ht="15" customHeight="1" x14ac:dyDescent="0.25">
      <c r="A6" t="s">
        <v>150</v>
      </c>
      <c r="B6" s="38" t="s">
        <v>79</v>
      </c>
    </row>
    <row r="7" spans="1:9" ht="15" customHeight="1" x14ac:dyDescent="0.25">
      <c r="A7" t="s">
        <v>135</v>
      </c>
      <c r="B7" s="38" t="s">
        <v>8</v>
      </c>
      <c r="I7" s="40"/>
    </row>
    <row r="8" spans="1:9" ht="15" customHeight="1" x14ac:dyDescent="0.25">
      <c r="A8" t="s">
        <v>136</v>
      </c>
      <c r="B8" s="38" t="s">
        <v>137</v>
      </c>
      <c r="I8" s="40"/>
    </row>
    <row r="9" spans="1:9" ht="15" customHeight="1" x14ac:dyDescent="0.25">
      <c r="A9" t="s">
        <v>149</v>
      </c>
      <c r="B9" s="38" t="s">
        <v>76</v>
      </c>
      <c r="I9" s="40"/>
    </row>
    <row r="10" spans="1:9" ht="15" customHeight="1" x14ac:dyDescent="0.25">
      <c r="A10" t="s">
        <v>152</v>
      </c>
      <c r="B10" s="38" t="s">
        <v>80</v>
      </c>
      <c r="I10" s="40"/>
    </row>
    <row r="11" spans="1:9" ht="15" customHeight="1" x14ac:dyDescent="0.25">
      <c r="A11" t="s">
        <v>148</v>
      </c>
      <c r="B11" s="38" t="s">
        <v>74</v>
      </c>
    </row>
    <row r="12" spans="1:9" ht="15" customHeight="1" x14ac:dyDescent="0.25">
      <c r="A12" t="s">
        <v>139</v>
      </c>
      <c r="B12" s="38" t="s">
        <v>114</v>
      </c>
    </row>
    <row r="13" spans="1:9" ht="15" customHeight="1" x14ac:dyDescent="0.25">
      <c r="A13" t="s">
        <v>153</v>
      </c>
      <c r="B13" s="38" t="s">
        <v>102</v>
      </c>
    </row>
    <row r="14" spans="1:9" ht="15" customHeight="1" x14ac:dyDescent="0.25">
      <c r="A14" t="s">
        <v>161</v>
      </c>
      <c r="B14" s="38" t="s">
        <v>91</v>
      </c>
    </row>
    <row r="15" spans="1:9" ht="15" customHeight="1" x14ac:dyDescent="0.25">
      <c r="A15" t="s">
        <v>151</v>
      </c>
      <c r="B15" s="38" t="s">
        <v>88</v>
      </c>
    </row>
    <row r="16" spans="1:9" ht="15" customHeight="1" x14ac:dyDescent="0.25">
      <c r="A16" s="40" t="s">
        <v>130</v>
      </c>
      <c r="B16" s="38" t="s">
        <v>38</v>
      </c>
      <c r="I16" s="40"/>
    </row>
    <row r="17" spans="1:9" ht="15" customHeight="1" x14ac:dyDescent="0.25">
      <c r="A17" t="s">
        <v>162</v>
      </c>
      <c r="B17" s="38" t="s">
        <v>101</v>
      </c>
      <c r="I17" s="40"/>
    </row>
    <row r="18" spans="1:9" ht="15" customHeight="1" x14ac:dyDescent="0.25">
      <c r="A18" t="s">
        <v>144</v>
      </c>
      <c r="B18" s="38" t="s">
        <v>117</v>
      </c>
      <c r="I18" s="40"/>
    </row>
    <row r="19" spans="1:9" ht="15" customHeight="1" x14ac:dyDescent="0.25">
      <c r="A19" s="40" t="s">
        <v>125</v>
      </c>
      <c r="B19" s="38" t="s">
        <v>39</v>
      </c>
    </row>
    <row r="20" spans="1:9" ht="15" customHeight="1" x14ac:dyDescent="0.25">
      <c r="A20" s="40" t="s">
        <v>123</v>
      </c>
      <c r="B20" s="38" t="s">
        <v>40</v>
      </c>
    </row>
    <row r="21" spans="1:9" ht="15" customHeight="1" x14ac:dyDescent="0.25">
      <c r="A21" s="40" t="s">
        <v>126</v>
      </c>
      <c r="B21" s="38" t="s">
        <v>42</v>
      </c>
    </row>
    <row r="22" spans="1:9" ht="15" customHeight="1" x14ac:dyDescent="0.25">
      <c r="A22" s="40" t="s">
        <v>131</v>
      </c>
      <c r="B22" s="38" t="s">
        <v>43</v>
      </c>
    </row>
    <row r="23" spans="1:9" ht="15" customHeight="1" x14ac:dyDescent="0.25">
      <c r="A23" t="s">
        <v>163</v>
      </c>
      <c r="B23" s="38" t="s">
        <v>103</v>
      </c>
    </row>
    <row r="24" spans="1:9" ht="15" customHeight="1" x14ac:dyDescent="0.25">
      <c r="A24" s="40" t="s">
        <v>122</v>
      </c>
      <c r="B24" s="38" t="s">
        <v>45</v>
      </c>
      <c r="I24" s="40"/>
    </row>
    <row r="25" spans="1:9" ht="15" customHeight="1" x14ac:dyDescent="0.25">
      <c r="A25" t="s">
        <v>143</v>
      </c>
      <c r="B25" s="38" t="s">
        <v>116</v>
      </c>
    </row>
    <row r="26" spans="1:9" ht="15" customHeight="1" x14ac:dyDescent="0.25">
      <c r="A26" t="s">
        <v>146</v>
      </c>
      <c r="B26" s="38" t="s">
        <v>118</v>
      </c>
    </row>
    <row r="27" spans="1:9" ht="15" customHeight="1" x14ac:dyDescent="0.25">
      <c r="A27" t="s">
        <v>165</v>
      </c>
      <c r="B27" s="38" t="s">
        <v>104</v>
      </c>
    </row>
    <row r="28" spans="1:9" ht="15" customHeight="1" x14ac:dyDescent="0.25">
      <c r="A28" t="s">
        <v>154</v>
      </c>
      <c r="B28" s="38" t="s">
        <v>106</v>
      </c>
    </row>
    <row r="29" spans="1:9" ht="15" customHeight="1" x14ac:dyDescent="0.25">
      <c r="A29" t="s">
        <v>164</v>
      </c>
      <c r="B29" s="38" t="s">
        <v>105</v>
      </c>
    </row>
    <row r="30" spans="1:9" ht="15" customHeight="1" x14ac:dyDescent="0.25">
      <c r="A30" s="40" t="s">
        <v>127</v>
      </c>
      <c r="B30" s="38" t="s">
        <v>47</v>
      </c>
    </row>
    <row r="31" spans="1:9" ht="15" customHeight="1" x14ac:dyDescent="0.25">
      <c r="A31" s="40" t="s">
        <v>128</v>
      </c>
      <c r="B31" s="38" t="s">
        <v>44</v>
      </c>
    </row>
    <row r="32" spans="1:9" ht="15" customHeight="1" x14ac:dyDescent="0.25">
      <c r="A32" t="s">
        <v>147</v>
      </c>
      <c r="B32" s="38" t="s">
        <v>115</v>
      </c>
    </row>
    <row r="33" spans="1:2" ht="15" customHeight="1" x14ac:dyDescent="0.25">
      <c r="A33" s="40" t="s">
        <v>124</v>
      </c>
      <c r="B33" s="38" t="s">
        <v>48</v>
      </c>
    </row>
    <row r="34" spans="1:2" ht="15" customHeight="1" x14ac:dyDescent="0.25">
      <c r="A34" t="s">
        <v>145</v>
      </c>
      <c r="B34" s="38" t="s">
        <v>99</v>
      </c>
    </row>
    <row r="35" spans="1:2" ht="15" customHeight="1" x14ac:dyDescent="0.25">
      <c r="A35" s="40" t="s">
        <v>129</v>
      </c>
      <c r="B35" s="38" t="s">
        <v>49</v>
      </c>
    </row>
    <row r="36" spans="1:2" ht="15" customHeight="1" x14ac:dyDescent="0.25">
      <c r="A36" t="s">
        <v>159</v>
      </c>
      <c r="B36" s="38" t="s">
        <v>113</v>
      </c>
    </row>
    <row r="37" spans="1:2" ht="15" customHeight="1" x14ac:dyDescent="0.25">
      <c r="A37" t="s">
        <v>155</v>
      </c>
      <c r="B37" s="38" t="s">
        <v>156</v>
      </c>
    </row>
    <row r="38" spans="1:2" ht="15" customHeight="1" x14ac:dyDescent="0.25">
      <c r="A38" t="s">
        <v>157</v>
      </c>
      <c r="B38" s="38" t="s">
        <v>158</v>
      </c>
    </row>
    <row r="39" spans="1:2" ht="15" customHeight="1" x14ac:dyDescent="0.25">
      <c r="A39" t="s">
        <v>199</v>
      </c>
      <c r="B39" s="41" t="s">
        <v>140</v>
      </c>
    </row>
    <row r="40" spans="1:2" ht="15" customHeight="1" x14ac:dyDescent="0.25">
      <c r="A40" t="s">
        <v>200</v>
      </c>
      <c r="B40" s="41" t="s">
        <v>142</v>
      </c>
    </row>
    <row r="41" spans="1:2" ht="15" customHeight="1" x14ac:dyDescent="0.25">
      <c r="A41" t="s">
        <v>202</v>
      </c>
      <c r="B41" s="41" t="s">
        <v>141</v>
      </c>
    </row>
    <row r="42" spans="1:2" ht="15" customHeight="1" x14ac:dyDescent="0.25">
      <c r="A42" t="s">
        <v>203</v>
      </c>
      <c r="B42" s="41" t="s">
        <v>96</v>
      </c>
    </row>
    <row r="43" spans="1:2" ht="15" customHeight="1" x14ac:dyDescent="0.25">
      <c r="A43" t="s">
        <v>204</v>
      </c>
      <c r="B43" s="41" t="s">
        <v>81</v>
      </c>
    </row>
    <row r="44" spans="1:2" ht="15" customHeight="1" x14ac:dyDescent="0.25">
      <c r="A44" t="s">
        <v>201</v>
      </c>
      <c r="B44" s="41" t="s">
        <v>100</v>
      </c>
    </row>
  </sheetData>
  <autoFilter ref="A1:C44" xr:uid="{A2779031-87FF-430F-AC09-65D40AEB8DE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4BEF-A6E2-4262-9EE7-88F0D7442B1B}">
  <dimension ref="A1:I78"/>
  <sheetViews>
    <sheetView topLeftCell="A31" workbookViewId="0">
      <selection activeCell="C36" sqref="C36:D36"/>
    </sheetView>
  </sheetViews>
  <sheetFormatPr defaultRowHeight="15" x14ac:dyDescent="0.25"/>
  <cols>
    <col min="1" max="1" width="36.85546875" customWidth="1"/>
    <col min="2" max="2" width="11.28515625" customWidth="1"/>
    <col min="3" max="3" width="23.5703125" customWidth="1"/>
    <col min="4" max="4" width="27.42578125" customWidth="1"/>
    <col min="7" max="7" width="11.140625" customWidth="1"/>
    <col min="8" max="8" width="14.5703125" customWidth="1"/>
    <col min="9" max="9" width="17" customWidth="1"/>
  </cols>
  <sheetData>
    <row r="1" spans="1:9" ht="16.5" thickBot="1" x14ac:dyDescent="0.3">
      <c r="A1" s="13" t="s">
        <v>0</v>
      </c>
      <c r="B1" s="14" t="s">
        <v>1</v>
      </c>
      <c r="C1" s="15" t="s">
        <v>2</v>
      </c>
      <c r="D1" s="12" t="s">
        <v>24</v>
      </c>
    </row>
    <row r="2" spans="1:9" ht="15.75" thickBot="1" x14ac:dyDescent="0.3">
      <c r="A2" s="1" t="s">
        <v>4</v>
      </c>
      <c r="B2" s="3"/>
      <c r="C2" s="4" t="s">
        <v>5</v>
      </c>
      <c r="D2" s="4" t="s">
        <v>6</v>
      </c>
    </row>
    <row r="3" spans="1:9" ht="16.5" customHeight="1" thickBot="1" x14ac:dyDescent="0.3">
      <c r="A3" s="1" t="s">
        <v>7</v>
      </c>
      <c r="B3" s="3"/>
      <c r="C3" s="4" t="s">
        <v>5</v>
      </c>
      <c r="D3" s="4" t="s">
        <v>5</v>
      </c>
    </row>
    <row r="4" spans="1:9" ht="16.5" customHeight="1" thickBot="1" x14ac:dyDescent="0.3">
      <c r="A4" s="1" t="s">
        <v>8</v>
      </c>
      <c r="B4" s="3"/>
      <c r="C4" s="4" t="s">
        <v>5</v>
      </c>
      <c r="D4" s="4" t="s">
        <v>9</v>
      </c>
    </row>
    <row r="5" spans="1:9" ht="16.5" customHeight="1" x14ac:dyDescent="0.25">
      <c r="A5" s="233" t="s">
        <v>10</v>
      </c>
      <c r="B5" s="242" t="s">
        <v>1</v>
      </c>
      <c r="C5" s="5" t="s">
        <v>11</v>
      </c>
      <c r="D5" s="5" t="s">
        <v>15</v>
      </c>
    </row>
    <row r="6" spans="1:9" ht="16.5" customHeight="1" x14ac:dyDescent="0.25">
      <c r="A6" s="234"/>
      <c r="B6" s="243"/>
      <c r="C6" s="5" t="s">
        <v>12</v>
      </c>
      <c r="D6" s="214" t="s">
        <v>16</v>
      </c>
    </row>
    <row r="7" spans="1:9" ht="16.5" customHeight="1" x14ac:dyDescent="0.25">
      <c r="A7" s="234"/>
      <c r="B7" s="243"/>
      <c r="C7" s="5" t="s">
        <v>13</v>
      </c>
      <c r="D7" s="214"/>
    </row>
    <row r="8" spans="1:9" ht="16.5" customHeight="1" thickBot="1" x14ac:dyDescent="0.3">
      <c r="A8" s="235"/>
      <c r="B8" s="244"/>
      <c r="C8" s="6" t="s">
        <v>14</v>
      </c>
      <c r="D8" s="215"/>
    </row>
    <row r="9" spans="1:9" ht="16.5" customHeight="1" thickBot="1" x14ac:dyDescent="0.3">
      <c r="A9" s="1" t="s">
        <v>17</v>
      </c>
      <c r="B9" s="2"/>
      <c r="C9" s="9" t="s">
        <v>18</v>
      </c>
      <c r="D9" s="9" t="s">
        <v>20</v>
      </c>
    </row>
    <row r="10" spans="1:9" ht="16.5" customHeight="1" thickBot="1" x14ac:dyDescent="0.3">
      <c r="A10" s="1" t="s">
        <v>22</v>
      </c>
      <c r="B10" s="2"/>
      <c r="C10" s="10" t="s">
        <v>19</v>
      </c>
      <c r="D10" s="10" t="s">
        <v>21</v>
      </c>
    </row>
    <row r="11" spans="1:9" ht="16.5" customHeight="1" thickBot="1" x14ac:dyDescent="0.3">
      <c r="A11" s="1" t="s">
        <v>23</v>
      </c>
      <c r="B11" s="2"/>
      <c r="C11" s="11"/>
      <c r="D11" s="11"/>
    </row>
    <row r="12" spans="1:9" ht="15.75" thickBot="1" x14ac:dyDescent="0.3"/>
    <row r="13" spans="1:9" ht="18.75" customHeight="1" thickBot="1" x14ac:dyDescent="0.3">
      <c r="A13" s="245"/>
      <c r="B13" s="246"/>
      <c r="C13" s="236" t="s">
        <v>25</v>
      </c>
      <c r="D13" s="247"/>
      <c r="E13" s="247"/>
      <c r="F13" s="237"/>
      <c r="G13" s="236" t="s">
        <v>26</v>
      </c>
      <c r="H13" s="237"/>
      <c r="I13" s="16" t="s">
        <v>27</v>
      </c>
    </row>
    <row r="14" spans="1:9" ht="15.75" customHeight="1" thickBot="1" x14ac:dyDescent="0.3">
      <c r="A14" s="206" t="s">
        <v>107</v>
      </c>
      <c r="B14" s="206" t="s">
        <v>28</v>
      </c>
      <c r="C14" s="216" t="s">
        <v>30</v>
      </c>
      <c r="D14" s="217"/>
      <c r="E14" s="216" t="s">
        <v>110</v>
      </c>
      <c r="F14" s="217"/>
      <c r="G14" s="216" t="s">
        <v>31</v>
      </c>
      <c r="H14" s="217"/>
      <c r="I14" s="203" t="s">
        <v>32</v>
      </c>
    </row>
    <row r="15" spans="1:9" ht="16.5" customHeight="1" x14ac:dyDescent="0.25">
      <c r="A15" s="207"/>
      <c r="B15" s="207"/>
      <c r="C15" s="18" t="s">
        <v>109</v>
      </c>
      <c r="D15" s="18" t="s">
        <v>33</v>
      </c>
      <c r="E15" s="18" t="s">
        <v>35</v>
      </c>
      <c r="F15" s="18" t="s">
        <v>33</v>
      </c>
      <c r="G15" s="17" t="s">
        <v>111</v>
      </c>
      <c r="H15" s="17" t="s">
        <v>36</v>
      </c>
      <c r="I15" s="204"/>
    </row>
    <row r="16" spans="1:9" ht="15.75" customHeight="1" thickBot="1" x14ac:dyDescent="0.3">
      <c r="A16" s="207"/>
      <c r="B16" s="37" t="s">
        <v>29</v>
      </c>
      <c r="C16" s="19" t="s">
        <v>108</v>
      </c>
      <c r="D16" s="19" t="s">
        <v>34</v>
      </c>
      <c r="E16" s="19" t="s">
        <v>108</v>
      </c>
      <c r="F16" s="19" t="s">
        <v>34</v>
      </c>
      <c r="G16" s="219" t="s">
        <v>29</v>
      </c>
      <c r="H16" s="207" t="s">
        <v>37</v>
      </c>
      <c r="I16" s="204"/>
    </row>
    <row r="17" spans="1:9" x14ac:dyDescent="0.25">
      <c r="A17" s="207"/>
      <c r="B17" s="7"/>
      <c r="C17" s="227"/>
      <c r="D17" s="228"/>
      <c r="E17" s="228"/>
      <c r="F17" s="229"/>
      <c r="G17" s="219"/>
      <c r="H17" s="207"/>
      <c r="I17" s="204"/>
    </row>
    <row r="18" spans="1:9" ht="15.75" thickBot="1" x14ac:dyDescent="0.3">
      <c r="A18" s="218"/>
      <c r="B18" s="8"/>
      <c r="C18" s="248" t="s">
        <v>167</v>
      </c>
      <c r="D18" s="249"/>
      <c r="E18" s="249"/>
      <c r="F18" s="250"/>
      <c r="G18" s="220"/>
      <c r="H18" s="218"/>
      <c r="I18" s="205"/>
    </row>
    <row r="19" spans="1:9" ht="15.75" thickBot="1" x14ac:dyDescent="0.3">
      <c r="A19" s="20" t="s">
        <v>38</v>
      </c>
      <c r="B19" s="2"/>
      <c r="C19" s="21">
        <v>13</v>
      </c>
      <c r="D19" s="21">
        <v>0.13</v>
      </c>
      <c r="E19" s="21">
        <v>170</v>
      </c>
      <c r="F19" s="21">
        <v>1.7</v>
      </c>
      <c r="G19" s="21">
        <v>13</v>
      </c>
      <c r="H19" s="21">
        <v>75</v>
      </c>
      <c r="I19" s="21">
        <v>15</v>
      </c>
    </row>
    <row r="20" spans="1:9" ht="15.75" thickBot="1" x14ac:dyDescent="0.3">
      <c r="A20" s="20" t="s">
        <v>39</v>
      </c>
      <c r="B20" s="2"/>
      <c r="C20" s="21">
        <v>3</v>
      </c>
      <c r="D20" s="21">
        <v>0.03</v>
      </c>
      <c r="E20" s="21">
        <v>34</v>
      </c>
      <c r="F20" s="21">
        <v>0.34</v>
      </c>
      <c r="G20" s="21">
        <v>3</v>
      </c>
      <c r="H20" s="21">
        <v>20</v>
      </c>
      <c r="I20" s="21">
        <v>4</v>
      </c>
    </row>
    <row r="21" spans="1:9" ht="15.75" thickBot="1" x14ac:dyDescent="0.3">
      <c r="A21" s="20" t="s">
        <v>40</v>
      </c>
      <c r="B21" s="2"/>
      <c r="C21" s="21">
        <v>210</v>
      </c>
      <c r="D21" s="21">
        <v>2.1</v>
      </c>
      <c r="E21" s="21">
        <v>2800</v>
      </c>
      <c r="F21" s="21">
        <v>28</v>
      </c>
      <c r="G21" s="21">
        <v>310</v>
      </c>
      <c r="H21" s="21" t="s">
        <v>41</v>
      </c>
      <c r="I21" s="21">
        <v>210</v>
      </c>
    </row>
    <row r="22" spans="1:9" ht="15.75" thickBot="1" x14ac:dyDescent="0.3">
      <c r="A22" s="20" t="s">
        <v>42</v>
      </c>
      <c r="B22" s="2"/>
      <c r="C22" s="21">
        <v>34</v>
      </c>
      <c r="D22" s="21">
        <v>0.34</v>
      </c>
      <c r="E22" s="21">
        <v>340</v>
      </c>
      <c r="F22" s="21">
        <v>3.4</v>
      </c>
      <c r="G22" s="21">
        <v>34</v>
      </c>
      <c r="H22" s="21">
        <v>150</v>
      </c>
      <c r="I22" s="21">
        <v>30</v>
      </c>
    </row>
    <row r="23" spans="1:9" ht="15.75" thickBot="1" x14ac:dyDescent="0.3">
      <c r="A23" s="20" t="s">
        <v>43</v>
      </c>
      <c r="B23" s="2"/>
      <c r="C23" s="21">
        <v>100</v>
      </c>
      <c r="D23" s="21">
        <v>1</v>
      </c>
      <c r="E23" s="21">
        <v>1700</v>
      </c>
      <c r="F23" s="21">
        <v>17</v>
      </c>
      <c r="G23" s="21">
        <v>400</v>
      </c>
      <c r="H23" s="21" t="s">
        <v>41</v>
      </c>
      <c r="I23" s="21">
        <v>150</v>
      </c>
    </row>
    <row r="24" spans="1:9" ht="15.75" thickBot="1" x14ac:dyDescent="0.3">
      <c r="A24" s="20" t="s">
        <v>44</v>
      </c>
      <c r="B24" s="2"/>
      <c r="C24" s="21">
        <v>150</v>
      </c>
      <c r="D24" s="21">
        <v>1.5</v>
      </c>
      <c r="E24" s="21">
        <v>1100</v>
      </c>
      <c r="F24" s="21">
        <v>11</v>
      </c>
      <c r="G24" s="21">
        <v>150</v>
      </c>
      <c r="H24" s="21">
        <v>500</v>
      </c>
      <c r="I24" s="21">
        <v>100</v>
      </c>
    </row>
    <row r="25" spans="1:9" ht="15.75" thickBot="1" x14ac:dyDescent="0.3">
      <c r="A25" s="20" t="s">
        <v>45</v>
      </c>
      <c r="B25" s="2"/>
      <c r="C25" s="21">
        <v>0.8</v>
      </c>
      <c r="D25" s="21">
        <v>8.0000000000000002E-3</v>
      </c>
      <c r="E25" s="21">
        <v>11</v>
      </c>
      <c r="F25" s="21">
        <v>0.11</v>
      </c>
      <c r="G25" s="21">
        <v>0.08</v>
      </c>
      <c r="H25" s="21">
        <v>5</v>
      </c>
      <c r="I25" s="21">
        <v>1</v>
      </c>
    </row>
    <row r="26" spans="1:9" ht="15.75" thickBot="1" x14ac:dyDescent="0.3">
      <c r="A26" s="20" t="s">
        <v>46</v>
      </c>
      <c r="B26" s="2"/>
      <c r="C26" s="21">
        <v>5</v>
      </c>
      <c r="D26" s="21">
        <v>0.05</v>
      </c>
      <c r="E26" s="21">
        <v>94</v>
      </c>
      <c r="F26" s="21">
        <v>0.94</v>
      </c>
      <c r="G26" s="21">
        <v>5</v>
      </c>
      <c r="H26" s="21">
        <v>20</v>
      </c>
      <c r="I26" s="21">
        <v>4</v>
      </c>
    </row>
    <row r="27" spans="1:9" ht="15.75" thickBot="1" x14ac:dyDescent="0.3">
      <c r="A27" s="20" t="s">
        <v>47</v>
      </c>
      <c r="B27" s="2"/>
      <c r="C27" s="21">
        <v>62</v>
      </c>
      <c r="D27" s="21">
        <v>0.62</v>
      </c>
      <c r="E27" s="21">
        <v>420</v>
      </c>
      <c r="F27" s="21">
        <v>4.2</v>
      </c>
      <c r="G27" s="21">
        <v>62</v>
      </c>
      <c r="H27" s="21">
        <v>180</v>
      </c>
      <c r="I27" s="21">
        <v>36</v>
      </c>
    </row>
    <row r="28" spans="1:9" ht="15.75" thickBot="1" x14ac:dyDescent="0.3">
      <c r="A28" s="1" t="s">
        <v>48</v>
      </c>
      <c r="B28" s="2"/>
      <c r="C28" s="21">
        <v>2</v>
      </c>
      <c r="D28" s="21">
        <v>0.02</v>
      </c>
      <c r="E28" s="21">
        <v>34</v>
      </c>
      <c r="F28" s="21">
        <v>0.34</v>
      </c>
      <c r="G28" s="21">
        <v>2</v>
      </c>
      <c r="H28" s="21">
        <v>14</v>
      </c>
      <c r="I28" s="21">
        <v>2.8</v>
      </c>
    </row>
    <row r="29" spans="1:9" ht="15.75" thickBot="1" x14ac:dyDescent="0.3">
      <c r="A29" s="1" t="s">
        <v>49</v>
      </c>
      <c r="B29" s="2"/>
      <c r="C29" s="21">
        <v>500</v>
      </c>
      <c r="D29" s="21">
        <v>5</v>
      </c>
      <c r="E29" s="21">
        <v>4200</v>
      </c>
      <c r="F29" s="21">
        <v>42</v>
      </c>
      <c r="G29" s="21">
        <v>700</v>
      </c>
      <c r="H29" s="21">
        <v>1850</v>
      </c>
      <c r="I29" s="21">
        <v>370</v>
      </c>
    </row>
    <row r="30" spans="1:9" ht="15.75" thickBot="1" x14ac:dyDescent="0.3"/>
    <row r="31" spans="1:9" ht="30.75" thickBot="1" x14ac:dyDescent="0.3">
      <c r="A31" s="22"/>
      <c r="B31" s="23" t="s">
        <v>28</v>
      </c>
      <c r="C31" s="23" t="s">
        <v>3</v>
      </c>
    </row>
    <row r="32" spans="1:9" ht="15.75" thickBot="1" x14ac:dyDescent="0.3">
      <c r="A32" s="1" t="s">
        <v>50</v>
      </c>
      <c r="B32" s="2"/>
      <c r="C32" s="4" t="s">
        <v>51</v>
      </c>
    </row>
    <row r="33" spans="1:6" ht="15.75" thickBot="1" x14ac:dyDescent="0.3">
      <c r="A33" s="1" t="s">
        <v>52</v>
      </c>
      <c r="B33" s="2"/>
      <c r="C33" s="4" t="s">
        <v>53</v>
      </c>
    </row>
    <row r="34" spans="1:6" ht="18" thickBot="1" x14ac:dyDescent="0.3">
      <c r="A34" s="1" t="s">
        <v>54</v>
      </c>
      <c r="B34" s="2"/>
      <c r="C34" s="4" t="s">
        <v>55</v>
      </c>
    </row>
    <row r="35" spans="1:6" ht="15.75" thickBot="1" x14ac:dyDescent="0.3"/>
    <row r="36" spans="1:6" ht="16.5" thickBot="1" x14ac:dyDescent="0.3">
      <c r="A36" s="230" t="s">
        <v>56</v>
      </c>
      <c r="B36" s="233" t="s">
        <v>57</v>
      </c>
      <c r="C36" s="236" t="s">
        <v>58</v>
      </c>
      <c r="D36" s="237"/>
      <c r="E36" s="206" t="s">
        <v>59</v>
      </c>
      <c r="F36" s="206" t="s">
        <v>27</v>
      </c>
    </row>
    <row r="37" spans="1:6" x14ac:dyDescent="0.25">
      <c r="A37" s="231"/>
      <c r="B37" s="234"/>
      <c r="C37" s="238" t="s">
        <v>60</v>
      </c>
      <c r="D37" s="239"/>
      <c r="E37" s="207"/>
      <c r="F37" s="207"/>
    </row>
    <row r="38" spans="1:6" ht="15.75" thickBot="1" x14ac:dyDescent="0.3">
      <c r="A38" s="231"/>
      <c r="B38" s="234"/>
      <c r="C38" s="240"/>
      <c r="D38" s="241"/>
      <c r="E38" s="207"/>
      <c r="F38" s="207"/>
    </row>
    <row r="39" spans="1:6" x14ac:dyDescent="0.25">
      <c r="A39" s="231"/>
      <c r="B39" s="234"/>
      <c r="C39" s="5" t="s">
        <v>61</v>
      </c>
      <c r="D39" s="5" t="s">
        <v>63</v>
      </c>
      <c r="E39" s="207"/>
      <c r="F39" s="207"/>
    </row>
    <row r="40" spans="1:6" ht="30.75" thickBot="1" x14ac:dyDescent="0.3">
      <c r="A40" s="232"/>
      <c r="B40" s="235"/>
      <c r="C40" s="24" t="s">
        <v>62</v>
      </c>
      <c r="D40" s="24" t="s">
        <v>64</v>
      </c>
      <c r="E40" s="218"/>
      <c r="F40" s="218"/>
    </row>
    <row r="41" spans="1:6" ht="15.75" thickBot="1" x14ac:dyDescent="0.3">
      <c r="A41" s="1" t="s">
        <v>65</v>
      </c>
      <c r="B41" s="2"/>
      <c r="C41" s="21" t="s">
        <v>5</v>
      </c>
      <c r="D41" s="21" t="s">
        <v>5</v>
      </c>
      <c r="E41" s="21">
        <v>1000</v>
      </c>
      <c r="F41" s="21">
        <v>1000</v>
      </c>
    </row>
    <row r="42" spans="1:6" ht="30.75" thickBot="1" x14ac:dyDescent="0.3">
      <c r="A42" s="1" t="s">
        <v>66</v>
      </c>
      <c r="B42" s="2"/>
      <c r="C42" s="21" t="s">
        <v>5</v>
      </c>
      <c r="D42" s="21" t="s">
        <v>5</v>
      </c>
      <c r="E42" s="25" t="s">
        <v>67</v>
      </c>
      <c r="F42" s="25" t="s">
        <v>67</v>
      </c>
    </row>
    <row r="43" spans="1:6" x14ac:dyDescent="0.25">
      <c r="A43" s="221" t="s">
        <v>68</v>
      </c>
      <c r="B43" s="221"/>
      <c r="C43" s="224" t="s">
        <v>69</v>
      </c>
      <c r="D43" s="224" t="s">
        <v>69</v>
      </c>
      <c r="E43" s="224" t="s">
        <v>5</v>
      </c>
      <c r="F43" s="224" t="s">
        <v>5</v>
      </c>
    </row>
    <row r="44" spans="1:6" x14ac:dyDescent="0.25">
      <c r="A44" s="222"/>
      <c r="B44" s="222"/>
      <c r="C44" s="225"/>
      <c r="D44" s="225"/>
      <c r="E44" s="225"/>
      <c r="F44" s="225"/>
    </row>
    <row r="45" spans="1:6" ht="15.75" thickBot="1" x14ac:dyDescent="0.3">
      <c r="A45" s="223"/>
      <c r="B45" s="223"/>
      <c r="C45" s="226"/>
      <c r="D45" s="226"/>
      <c r="E45" s="226"/>
      <c r="F45" s="226"/>
    </row>
    <row r="46" spans="1:6" x14ac:dyDescent="0.25">
      <c r="A46" s="208"/>
      <c r="B46" s="209"/>
      <c r="C46" s="209"/>
      <c r="D46" s="209"/>
      <c r="E46" s="209"/>
      <c r="F46" s="210"/>
    </row>
    <row r="47" spans="1:6" ht="30" customHeight="1" thickBot="1" x14ac:dyDescent="0.3">
      <c r="A47" s="211" t="s">
        <v>70</v>
      </c>
      <c r="B47" s="212"/>
      <c r="C47" s="212"/>
      <c r="D47" s="212"/>
      <c r="E47" s="212"/>
      <c r="F47" s="213"/>
    </row>
    <row r="48" spans="1:6" ht="15.75" thickBot="1" x14ac:dyDescent="0.3"/>
    <row r="49" spans="1:4" ht="30.75" thickBot="1" x14ac:dyDescent="0.3">
      <c r="A49" s="27" t="s">
        <v>71</v>
      </c>
      <c r="B49" s="28" t="s">
        <v>72</v>
      </c>
      <c r="C49" s="28" t="s">
        <v>73</v>
      </c>
      <c r="D49" s="26"/>
    </row>
    <row r="50" spans="1:4" ht="15.75" thickBot="1" x14ac:dyDescent="0.3">
      <c r="A50" s="1" t="s">
        <v>74</v>
      </c>
      <c r="B50" s="2"/>
      <c r="C50" s="2" t="s">
        <v>75</v>
      </c>
      <c r="D50" s="26"/>
    </row>
    <row r="51" spans="1:4" ht="15.75" thickBot="1" x14ac:dyDescent="0.3">
      <c r="A51" s="1" t="s">
        <v>76</v>
      </c>
      <c r="B51" s="2"/>
      <c r="C51" s="2"/>
      <c r="D51" s="26"/>
    </row>
    <row r="52" spans="1:4" ht="18" thickBot="1" x14ac:dyDescent="0.3">
      <c r="A52" s="1" t="s">
        <v>77</v>
      </c>
      <c r="B52" s="2"/>
      <c r="C52" s="2" t="s">
        <v>78</v>
      </c>
      <c r="D52" s="26"/>
    </row>
    <row r="53" spans="1:4" ht="15.75" thickBot="1" x14ac:dyDescent="0.3">
      <c r="A53" s="1" t="s">
        <v>79</v>
      </c>
      <c r="B53" s="2"/>
      <c r="C53" s="2"/>
      <c r="D53" s="26"/>
    </row>
    <row r="54" spans="1:4" ht="15.75" thickBot="1" x14ac:dyDescent="0.3">
      <c r="A54" s="1" t="s">
        <v>80</v>
      </c>
      <c r="B54" s="2"/>
      <c r="C54" s="2"/>
      <c r="D54" s="26"/>
    </row>
    <row r="55" spans="1:4" ht="15.75" thickBot="1" x14ac:dyDescent="0.3">
      <c r="A55" s="1" t="s">
        <v>81</v>
      </c>
      <c r="B55" s="2"/>
      <c r="C55" s="2" t="s">
        <v>75</v>
      </c>
      <c r="D55" s="26"/>
    </row>
    <row r="56" spans="1:4" ht="15.75" thickBot="1" x14ac:dyDescent="0.3">
      <c r="A56" s="1" t="s">
        <v>82</v>
      </c>
      <c r="B56" s="2"/>
      <c r="C56" s="2" t="s">
        <v>83</v>
      </c>
      <c r="D56" s="26"/>
    </row>
    <row r="57" spans="1:4" ht="15.75" thickBot="1" x14ac:dyDescent="0.3">
      <c r="A57" s="1" t="s">
        <v>84</v>
      </c>
      <c r="B57" s="2"/>
      <c r="C57" s="2" t="s">
        <v>85</v>
      </c>
      <c r="D57" s="29"/>
    </row>
    <row r="58" spans="1:4" ht="30.75" thickBot="1" x14ac:dyDescent="0.3">
      <c r="A58" s="30" t="s">
        <v>86</v>
      </c>
      <c r="B58" s="4" t="s">
        <v>72</v>
      </c>
      <c r="C58" s="4" t="s">
        <v>73</v>
      </c>
      <c r="D58" s="4" t="s">
        <v>87</v>
      </c>
    </row>
    <row r="59" spans="1:4" ht="15.75" thickBot="1" x14ac:dyDescent="0.3">
      <c r="A59" s="1" t="s">
        <v>88</v>
      </c>
      <c r="B59" s="2"/>
      <c r="C59" s="2" t="s">
        <v>75</v>
      </c>
      <c r="D59" s="2"/>
    </row>
    <row r="60" spans="1:4" ht="18.75" thickBot="1" x14ac:dyDescent="0.3">
      <c r="A60" s="31" t="s">
        <v>89</v>
      </c>
      <c r="B60" s="32"/>
      <c r="C60" s="32" t="s">
        <v>90</v>
      </c>
      <c r="D60" s="32"/>
    </row>
    <row r="61" spans="1:4" ht="15.75" thickBot="1" x14ac:dyDescent="0.3">
      <c r="A61" s="31" t="s">
        <v>91</v>
      </c>
      <c r="B61" s="32"/>
      <c r="C61" s="32" t="s">
        <v>90</v>
      </c>
      <c r="D61" s="32"/>
    </row>
    <row r="62" spans="1:4" ht="18.75" thickBot="1" x14ac:dyDescent="0.3">
      <c r="A62" s="33" t="s">
        <v>92</v>
      </c>
      <c r="B62" s="34"/>
      <c r="C62" s="35" t="s">
        <v>75</v>
      </c>
      <c r="D62" s="34"/>
    </row>
    <row r="63" spans="1:4" ht="18.75" thickBot="1" x14ac:dyDescent="0.3">
      <c r="A63" s="33" t="s">
        <v>93</v>
      </c>
      <c r="B63" s="34"/>
      <c r="C63" s="35" t="s">
        <v>75</v>
      </c>
      <c r="D63" s="34"/>
    </row>
    <row r="64" spans="1:4" ht="15.75" thickBot="1" x14ac:dyDescent="0.3">
      <c r="A64" s="33" t="s">
        <v>94</v>
      </c>
      <c r="B64" s="34"/>
      <c r="C64" s="35" t="s">
        <v>75</v>
      </c>
      <c r="D64" s="34"/>
    </row>
    <row r="65" spans="1:4" ht="15.75" thickBot="1" x14ac:dyDescent="0.3">
      <c r="A65" s="33" t="s">
        <v>95</v>
      </c>
      <c r="B65" s="34"/>
      <c r="C65" s="35" t="s">
        <v>75</v>
      </c>
      <c r="D65" s="34"/>
    </row>
    <row r="66" spans="1:4" ht="15.75" thickBot="1" x14ac:dyDescent="0.3">
      <c r="A66" s="33" t="s">
        <v>96</v>
      </c>
      <c r="B66" s="34"/>
      <c r="C66" s="35" t="s">
        <v>75</v>
      </c>
      <c r="D66" s="34"/>
    </row>
    <row r="67" spans="1:4" ht="15.75" thickBot="1" x14ac:dyDescent="0.3">
      <c r="A67" s="36" t="s">
        <v>97</v>
      </c>
      <c r="B67" s="34"/>
      <c r="C67" s="35" t="s">
        <v>75</v>
      </c>
      <c r="D67" s="34"/>
    </row>
    <row r="68" spans="1:4" ht="15.75" thickBot="1" x14ac:dyDescent="0.3">
      <c r="A68" s="36" t="s">
        <v>98</v>
      </c>
      <c r="B68" s="34"/>
      <c r="C68" s="35" t="s">
        <v>75</v>
      </c>
      <c r="D68" s="34"/>
    </row>
    <row r="69" spans="1:4" ht="15.75" thickBot="1" x14ac:dyDescent="0.3">
      <c r="A69" s="1" t="s">
        <v>99</v>
      </c>
      <c r="B69" s="2"/>
      <c r="C69" s="2" t="s">
        <v>75</v>
      </c>
      <c r="D69" s="2"/>
    </row>
    <row r="70" spans="1:4" ht="15.75" thickBot="1" x14ac:dyDescent="0.3">
      <c r="A70" s="31" t="s">
        <v>100</v>
      </c>
      <c r="B70" s="2"/>
      <c r="C70" s="2" t="s">
        <v>75</v>
      </c>
      <c r="D70" s="2"/>
    </row>
    <row r="71" spans="1:4" ht="15.75" thickBot="1" x14ac:dyDescent="0.3">
      <c r="A71" s="1" t="s">
        <v>101</v>
      </c>
      <c r="B71" s="2"/>
      <c r="C71" s="2" t="s">
        <v>90</v>
      </c>
      <c r="D71" s="2"/>
    </row>
    <row r="72" spans="1:4" ht="15.75" thickBot="1" x14ac:dyDescent="0.3">
      <c r="A72" s="1" t="s">
        <v>102</v>
      </c>
      <c r="B72" s="2"/>
      <c r="C72" s="2" t="s">
        <v>90</v>
      </c>
      <c r="D72" s="2"/>
    </row>
    <row r="73" spans="1:4" ht="15.75" thickBot="1" x14ac:dyDescent="0.3">
      <c r="A73" s="1" t="s">
        <v>43</v>
      </c>
      <c r="B73" s="2"/>
      <c r="C73" s="2" t="s">
        <v>90</v>
      </c>
      <c r="D73" s="2"/>
    </row>
    <row r="74" spans="1:4" ht="15.75" thickBot="1" x14ac:dyDescent="0.3">
      <c r="A74" s="1" t="s">
        <v>103</v>
      </c>
      <c r="B74" s="2"/>
      <c r="C74" s="2" t="s">
        <v>90</v>
      </c>
      <c r="D74" s="2"/>
    </row>
    <row r="75" spans="1:4" ht="15.75" thickBot="1" x14ac:dyDescent="0.3">
      <c r="A75" s="1" t="s">
        <v>104</v>
      </c>
      <c r="B75" s="2"/>
      <c r="C75" s="2" t="s">
        <v>90</v>
      </c>
      <c r="D75" s="2"/>
    </row>
    <row r="76" spans="1:4" ht="15.75" thickBot="1" x14ac:dyDescent="0.3">
      <c r="A76" s="1" t="s">
        <v>105</v>
      </c>
      <c r="B76" s="32"/>
      <c r="C76" s="2" t="s">
        <v>90</v>
      </c>
      <c r="D76" s="32"/>
    </row>
    <row r="77" spans="1:4" ht="15.75" thickBot="1" x14ac:dyDescent="0.3">
      <c r="A77" s="1" t="s">
        <v>106</v>
      </c>
      <c r="B77" s="2"/>
      <c r="C77" s="2" t="s">
        <v>90</v>
      </c>
      <c r="D77" s="2"/>
    </row>
    <row r="78" spans="1:4" ht="15.75" thickBot="1" x14ac:dyDescent="0.3">
      <c r="A78" s="1" t="s">
        <v>49</v>
      </c>
      <c r="B78" s="2"/>
      <c r="C78" s="2" t="s">
        <v>90</v>
      </c>
      <c r="D78" s="2"/>
    </row>
  </sheetData>
  <mergeCells count="30">
    <mergeCell ref="G13:H13"/>
    <mergeCell ref="A14:A18"/>
    <mergeCell ref="E14:F14"/>
    <mergeCell ref="A5:A8"/>
    <mergeCell ref="B5:B8"/>
    <mergeCell ref="A13:B13"/>
    <mergeCell ref="C13:F13"/>
    <mergeCell ref="C18:F18"/>
    <mergeCell ref="A36:A40"/>
    <mergeCell ref="B36:B40"/>
    <mergeCell ref="C36:D36"/>
    <mergeCell ref="E36:E40"/>
    <mergeCell ref="F36:F40"/>
    <mergeCell ref="C37:D38"/>
    <mergeCell ref="I14:I18"/>
    <mergeCell ref="B14:B15"/>
    <mergeCell ref="A46:F46"/>
    <mergeCell ref="A47:F47"/>
    <mergeCell ref="D6:D8"/>
    <mergeCell ref="C14:D14"/>
    <mergeCell ref="G14:H14"/>
    <mergeCell ref="H16:H18"/>
    <mergeCell ref="G16:G18"/>
    <mergeCell ref="A43:A45"/>
    <mergeCell ref="B43:B45"/>
    <mergeCell ref="C43:C45"/>
    <mergeCell ref="D43:D45"/>
    <mergeCell ref="E43:E45"/>
    <mergeCell ref="F43:F45"/>
    <mergeCell ref="C17:F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702B-E10A-4927-A6D1-A94E57AB1459}">
  <dimension ref="A1:Y56"/>
  <sheetViews>
    <sheetView topLeftCell="A13" zoomScale="115" zoomScaleNormal="115" workbookViewId="0">
      <selection activeCell="U21" sqref="U21"/>
    </sheetView>
  </sheetViews>
  <sheetFormatPr defaultRowHeight="12.75" x14ac:dyDescent="0.2"/>
  <cols>
    <col min="1" max="1" width="3.140625" style="71" customWidth="1"/>
    <col min="2" max="2" width="10.85546875" style="71" customWidth="1"/>
    <col min="3" max="3" width="10.28515625" style="71" customWidth="1"/>
    <col min="4" max="4" width="13.7109375" style="71" customWidth="1"/>
    <col min="5" max="5" width="7" style="71" customWidth="1"/>
    <col min="6" max="6" width="12.140625" style="71" customWidth="1"/>
    <col min="7" max="8" width="8.140625" style="71" customWidth="1"/>
    <col min="9" max="9" width="3" style="71" customWidth="1"/>
    <col min="10" max="10" width="11.7109375" style="71" customWidth="1"/>
    <col min="11" max="11" width="14.7109375" style="71" customWidth="1"/>
    <col min="12" max="12" width="2.28515625" style="71" customWidth="1"/>
    <col min="13" max="13" width="13.85546875" style="71" customWidth="1"/>
    <col min="14" max="14" width="11.85546875" style="71" customWidth="1"/>
    <col min="15" max="15" width="9.140625" style="71" customWidth="1"/>
    <col min="16" max="16" width="18" style="71" customWidth="1"/>
    <col min="17" max="16384" width="9.140625" style="71"/>
  </cols>
  <sheetData>
    <row r="1" spans="1:25" ht="12.75" customHeight="1" x14ac:dyDescent="0.35">
      <c r="C1" s="274" t="s">
        <v>245</v>
      </c>
      <c r="D1" s="274"/>
      <c r="E1" s="274"/>
      <c r="F1" s="274"/>
      <c r="G1" s="274"/>
      <c r="R1" s="130"/>
      <c r="S1" s="130"/>
      <c r="T1" s="130"/>
      <c r="U1" s="130"/>
      <c r="V1" s="130"/>
      <c r="W1" s="130"/>
      <c r="X1" s="130"/>
      <c r="Y1" s="130"/>
    </row>
    <row r="2" spans="1:25" ht="12.75" customHeight="1" x14ac:dyDescent="0.35">
      <c r="B2" s="102"/>
      <c r="C2" s="274"/>
      <c r="D2" s="274"/>
      <c r="E2" s="274"/>
      <c r="F2" s="274"/>
      <c r="G2" s="274"/>
      <c r="J2" s="101"/>
      <c r="R2" s="130"/>
      <c r="S2" s="130"/>
      <c r="T2" s="130"/>
      <c r="U2" s="130"/>
      <c r="V2" s="130"/>
      <c r="W2" s="130"/>
      <c r="X2" s="130"/>
      <c r="Y2" s="130"/>
    </row>
    <row r="3" spans="1:25" ht="16.5" customHeight="1" x14ac:dyDescent="0.3">
      <c r="B3" s="273" t="s">
        <v>244</v>
      </c>
      <c r="C3" s="273"/>
      <c r="D3" s="273"/>
      <c r="E3" s="273"/>
      <c r="F3" s="273"/>
      <c r="G3" s="273"/>
      <c r="H3" s="273"/>
      <c r="J3" s="101"/>
    </row>
    <row r="4" spans="1:25" ht="14.25" customHeight="1" x14ac:dyDescent="0.2">
      <c r="C4" s="72" t="s">
        <v>243</v>
      </c>
      <c r="R4" s="120"/>
      <c r="S4" s="120"/>
      <c r="T4" s="120"/>
      <c r="U4" s="120"/>
      <c r="V4" s="120"/>
      <c r="W4" s="120"/>
      <c r="X4" s="120"/>
      <c r="Y4" s="120"/>
    </row>
    <row r="5" spans="1:25" ht="8.25" customHeight="1" thickBot="1" x14ac:dyDescent="0.25">
      <c r="A5" s="78"/>
    </row>
    <row r="6" spans="1:25" ht="20.25" customHeight="1" x14ac:dyDescent="0.2">
      <c r="A6" s="292" t="s">
        <v>242</v>
      </c>
      <c r="B6" s="293"/>
      <c r="C6" s="298"/>
      <c r="D6" s="298"/>
      <c r="E6" s="298"/>
      <c r="F6" s="298"/>
      <c r="G6" s="298"/>
      <c r="H6" s="299"/>
      <c r="J6" s="309" t="s">
        <v>241</v>
      </c>
      <c r="K6" s="310"/>
      <c r="L6" s="310"/>
      <c r="M6" s="310"/>
      <c r="N6" s="310"/>
      <c r="O6" s="310"/>
      <c r="P6" s="311"/>
    </row>
    <row r="7" spans="1:25" ht="18.75" customHeight="1" x14ac:dyDescent="0.2">
      <c r="A7" s="295" t="s">
        <v>240</v>
      </c>
      <c r="B7" s="296"/>
      <c r="C7" s="296"/>
      <c r="D7" s="296"/>
      <c r="E7" s="296"/>
      <c r="F7" s="296"/>
      <c r="G7" s="296"/>
      <c r="H7" s="297"/>
      <c r="J7" s="303" t="s">
        <v>239</v>
      </c>
      <c r="K7" s="304"/>
      <c r="L7" s="304"/>
      <c r="M7" s="304"/>
      <c r="N7" s="304"/>
      <c r="O7" s="304"/>
      <c r="P7" s="305"/>
    </row>
    <row r="8" spans="1:25" ht="18.75" customHeight="1" x14ac:dyDescent="0.2">
      <c r="A8" s="286" t="s">
        <v>238</v>
      </c>
      <c r="B8" s="287"/>
      <c r="C8" s="287"/>
      <c r="D8" s="287"/>
      <c r="E8" s="288" t="s">
        <v>237</v>
      </c>
      <c r="F8" s="288"/>
      <c r="G8" s="288"/>
      <c r="H8" s="267"/>
      <c r="J8" s="303" t="s">
        <v>272</v>
      </c>
      <c r="K8" s="304"/>
      <c r="L8" s="304"/>
      <c r="M8" s="304"/>
      <c r="N8" s="304"/>
      <c r="O8" s="304"/>
      <c r="P8" s="305"/>
    </row>
    <row r="9" spans="1:25" ht="18.75" customHeight="1" x14ac:dyDescent="0.2">
      <c r="A9" s="286" t="s">
        <v>235</v>
      </c>
      <c r="B9" s="287"/>
      <c r="C9" s="287"/>
      <c r="D9" s="287"/>
      <c r="E9" s="287" t="s">
        <v>234</v>
      </c>
      <c r="F9" s="287"/>
      <c r="G9" s="287"/>
      <c r="H9" s="294"/>
      <c r="J9" s="303" t="s">
        <v>236</v>
      </c>
      <c r="K9" s="304"/>
      <c r="L9" s="304"/>
      <c r="M9" s="304"/>
      <c r="N9" s="304"/>
      <c r="O9" s="304"/>
      <c r="P9" s="305"/>
    </row>
    <row r="10" spans="1:25" ht="18.75" customHeight="1" x14ac:dyDescent="0.2">
      <c r="A10" s="286" t="s">
        <v>232</v>
      </c>
      <c r="B10" s="287"/>
      <c r="C10" s="287"/>
      <c r="D10" s="287"/>
      <c r="E10" s="287"/>
      <c r="F10" s="287"/>
      <c r="G10" s="287"/>
      <c r="H10" s="294"/>
      <c r="J10" s="303" t="s">
        <v>233</v>
      </c>
      <c r="K10" s="304"/>
      <c r="L10" s="304"/>
      <c r="M10" s="304"/>
      <c r="N10" s="304"/>
      <c r="O10" s="304"/>
      <c r="P10" s="305"/>
    </row>
    <row r="11" spans="1:25" ht="18.75" customHeight="1" x14ac:dyDescent="0.2">
      <c r="A11" s="286" t="s">
        <v>230</v>
      </c>
      <c r="B11" s="287"/>
      <c r="C11" s="287"/>
      <c r="D11" s="287"/>
      <c r="E11" s="287"/>
      <c r="F11" s="287"/>
      <c r="G11" s="287"/>
      <c r="H11" s="294"/>
      <c r="J11" s="303" t="s">
        <v>231</v>
      </c>
      <c r="K11" s="304"/>
      <c r="L11" s="304"/>
      <c r="M11" s="304"/>
      <c r="N11" s="304"/>
      <c r="O11" s="304"/>
      <c r="P11" s="305"/>
    </row>
    <row r="12" spans="1:25" ht="18.75" customHeight="1" thickBot="1" x14ac:dyDescent="0.25">
      <c r="A12" s="295" t="s">
        <v>228</v>
      </c>
      <c r="B12" s="296"/>
      <c r="C12" s="296"/>
      <c r="D12" s="296"/>
      <c r="E12" s="296"/>
      <c r="F12" s="296"/>
      <c r="G12" s="296"/>
      <c r="H12" s="297"/>
      <c r="J12" s="303" t="s">
        <v>229</v>
      </c>
      <c r="K12" s="304"/>
      <c r="L12" s="304"/>
      <c r="M12" s="304"/>
      <c r="N12" s="304"/>
      <c r="O12" s="304"/>
      <c r="P12" s="305"/>
    </row>
    <row r="13" spans="1:25" ht="18.75" customHeight="1" thickBot="1" x14ac:dyDescent="0.3">
      <c r="A13" s="289" t="s">
        <v>277</v>
      </c>
      <c r="B13" s="290"/>
      <c r="C13" s="290"/>
      <c r="D13" s="290"/>
      <c r="E13" s="290"/>
      <c r="F13" s="290"/>
      <c r="G13" s="290"/>
      <c r="H13" s="291"/>
      <c r="J13" s="300" t="s">
        <v>299</v>
      </c>
      <c r="K13" s="301"/>
      <c r="L13" s="301"/>
      <c r="M13" s="301"/>
      <c r="N13" s="301"/>
      <c r="O13" s="301"/>
      <c r="P13" s="302"/>
    </row>
    <row r="14" spans="1:25" ht="9" customHeight="1" thickBot="1" x14ac:dyDescent="0.25"/>
    <row r="15" spans="1:25" ht="18" customHeight="1" thickBot="1" x14ac:dyDescent="0.25">
      <c r="A15" s="280" t="s">
        <v>227</v>
      </c>
      <c r="B15" s="275"/>
      <c r="C15" s="275"/>
      <c r="D15" s="281"/>
      <c r="E15" s="275" t="s">
        <v>226</v>
      </c>
      <c r="F15" s="275"/>
      <c r="G15" s="263" t="s">
        <v>225</v>
      </c>
      <c r="H15" s="263"/>
      <c r="I15" s="263"/>
      <c r="J15" s="263"/>
      <c r="K15" s="264"/>
      <c r="L15" s="100"/>
      <c r="M15" s="306" t="s">
        <v>224</v>
      </c>
      <c r="N15" s="307"/>
      <c r="O15" s="307"/>
      <c r="P15" s="308"/>
    </row>
    <row r="16" spans="1:25" ht="12.75" customHeight="1" x14ac:dyDescent="0.2">
      <c r="A16" s="282"/>
      <c r="B16" s="276"/>
      <c r="C16" s="276"/>
      <c r="D16" s="283"/>
      <c r="E16" s="276"/>
      <c r="F16" s="276"/>
      <c r="G16" s="278" t="s">
        <v>276</v>
      </c>
      <c r="H16" s="278"/>
      <c r="I16" s="278" t="s">
        <v>223</v>
      </c>
      <c r="J16" s="278"/>
      <c r="K16" s="265" t="s">
        <v>222</v>
      </c>
      <c r="L16" s="99"/>
      <c r="M16" s="128"/>
      <c r="N16" s="313" t="s">
        <v>300</v>
      </c>
      <c r="O16" s="313"/>
      <c r="P16" s="314"/>
    </row>
    <row r="17" spans="1:17" ht="11.25" customHeight="1" thickBot="1" x14ac:dyDescent="0.25">
      <c r="A17" s="284"/>
      <c r="B17" s="277"/>
      <c r="C17" s="277"/>
      <c r="D17" s="285"/>
      <c r="E17" s="277"/>
      <c r="F17" s="277"/>
      <c r="G17" s="279"/>
      <c r="H17" s="279"/>
      <c r="I17" s="279"/>
      <c r="J17" s="279"/>
      <c r="K17" s="266"/>
      <c r="L17" s="99"/>
      <c r="M17" s="116" t="s">
        <v>246</v>
      </c>
      <c r="N17" s="255"/>
      <c r="O17" s="255"/>
      <c r="P17" s="256"/>
    </row>
    <row r="18" spans="1:17" ht="15" customHeight="1" x14ac:dyDescent="0.2">
      <c r="A18" s="121">
        <v>1</v>
      </c>
      <c r="B18" s="122"/>
      <c r="C18" s="122"/>
      <c r="D18" s="123"/>
      <c r="E18" s="124" t="s">
        <v>211</v>
      </c>
      <c r="F18" s="125"/>
      <c r="G18" s="268"/>
      <c r="H18" s="268"/>
      <c r="I18" s="268"/>
      <c r="J18" s="268"/>
      <c r="K18" s="312"/>
      <c r="L18" s="80"/>
      <c r="M18" s="116"/>
      <c r="N18" s="255"/>
      <c r="O18" s="255"/>
      <c r="P18" s="256"/>
    </row>
    <row r="19" spans="1:17" ht="12.75" customHeight="1" x14ac:dyDescent="0.2">
      <c r="A19" s="88"/>
      <c r="B19" s="126"/>
      <c r="C19" s="126"/>
      <c r="D19" s="127"/>
      <c r="E19" s="87"/>
      <c r="F19" s="86"/>
      <c r="G19" s="259"/>
      <c r="H19" s="259"/>
      <c r="I19" s="259"/>
      <c r="J19" s="259"/>
      <c r="K19" s="267"/>
      <c r="L19" s="80"/>
      <c r="M19" s="116"/>
      <c r="N19" s="255"/>
      <c r="O19" s="255"/>
      <c r="P19" s="256"/>
      <c r="Q19" s="71" t="s">
        <v>218</v>
      </c>
    </row>
    <row r="20" spans="1:17" ht="13.5" customHeight="1" x14ac:dyDescent="0.2">
      <c r="A20" s="93" t="s">
        <v>274</v>
      </c>
      <c r="B20" s="75"/>
      <c r="C20" s="75"/>
      <c r="D20" s="92"/>
      <c r="E20" s="91"/>
      <c r="F20" s="90"/>
      <c r="G20" s="259"/>
      <c r="H20" s="259"/>
      <c r="I20" s="259"/>
      <c r="J20" s="259"/>
      <c r="K20" s="267"/>
      <c r="L20" s="80"/>
      <c r="M20" s="88"/>
      <c r="N20" s="255" t="s">
        <v>301</v>
      </c>
      <c r="O20" s="255"/>
      <c r="P20" s="256"/>
    </row>
    <row r="21" spans="1:17" x14ac:dyDescent="0.2">
      <c r="A21" s="98">
        <v>2</v>
      </c>
      <c r="B21" s="97"/>
      <c r="C21" s="97"/>
      <c r="D21" s="96"/>
      <c r="E21" s="95" t="s">
        <v>211</v>
      </c>
      <c r="F21" s="94"/>
      <c r="G21" s="259"/>
      <c r="H21" s="259"/>
      <c r="I21" s="259"/>
      <c r="J21" s="259"/>
      <c r="K21" s="267"/>
      <c r="L21" s="80"/>
      <c r="M21" s="116" t="s">
        <v>258</v>
      </c>
      <c r="N21" s="255"/>
      <c r="O21" s="255"/>
      <c r="P21" s="256"/>
    </row>
    <row r="22" spans="1:17" ht="12.75" customHeight="1" x14ac:dyDescent="0.2">
      <c r="A22" s="88"/>
      <c r="B22" s="126"/>
      <c r="C22" s="126"/>
      <c r="D22" s="127"/>
      <c r="E22" s="87"/>
      <c r="F22" s="86"/>
      <c r="G22" s="259"/>
      <c r="H22" s="259"/>
      <c r="I22" s="259"/>
      <c r="J22" s="259"/>
      <c r="K22" s="267"/>
      <c r="L22" s="80"/>
      <c r="M22" s="119"/>
      <c r="N22" s="255"/>
      <c r="O22" s="255"/>
      <c r="P22" s="256"/>
    </row>
    <row r="23" spans="1:17" ht="12.75" customHeight="1" x14ac:dyDescent="0.2">
      <c r="A23" s="93" t="s">
        <v>274</v>
      </c>
      <c r="B23" s="75"/>
      <c r="C23" s="75"/>
      <c r="D23" s="92"/>
      <c r="E23" s="91"/>
      <c r="F23" s="90"/>
      <c r="G23" s="259"/>
      <c r="H23" s="259"/>
      <c r="I23" s="259"/>
      <c r="J23" s="259"/>
      <c r="K23" s="267"/>
      <c r="L23" s="80"/>
      <c r="M23" s="119"/>
      <c r="N23" s="255"/>
      <c r="O23" s="255"/>
      <c r="P23" s="256"/>
    </row>
    <row r="24" spans="1:17" ht="12.75" customHeight="1" x14ac:dyDescent="0.2">
      <c r="A24" s="98">
        <v>3</v>
      </c>
      <c r="B24" s="97"/>
      <c r="C24" s="97"/>
      <c r="D24" s="96"/>
      <c r="E24" s="95" t="s">
        <v>211</v>
      </c>
      <c r="F24" s="94"/>
      <c r="G24" s="259"/>
      <c r="H24" s="259"/>
      <c r="I24" s="259"/>
      <c r="J24" s="259"/>
      <c r="K24" s="267"/>
      <c r="L24" s="80"/>
      <c r="M24" s="257" t="s">
        <v>256</v>
      </c>
      <c r="N24" s="255" t="s">
        <v>221</v>
      </c>
      <c r="O24" s="255"/>
      <c r="P24" s="256"/>
    </row>
    <row r="25" spans="1:17" ht="12.75" customHeight="1" x14ac:dyDescent="0.2">
      <c r="A25" s="88"/>
      <c r="B25" s="126"/>
      <c r="C25" s="126"/>
      <c r="D25" s="127"/>
      <c r="E25" s="87"/>
      <c r="F25" s="86"/>
      <c r="G25" s="259"/>
      <c r="H25" s="259"/>
      <c r="I25" s="259"/>
      <c r="J25" s="259"/>
      <c r="K25" s="267"/>
      <c r="L25" s="80"/>
      <c r="M25" s="257"/>
      <c r="N25" s="255"/>
      <c r="O25" s="255"/>
      <c r="P25" s="256"/>
    </row>
    <row r="26" spans="1:17" ht="15.75" customHeight="1" x14ac:dyDescent="0.2">
      <c r="A26" s="93" t="s">
        <v>274</v>
      </c>
      <c r="B26" s="75"/>
      <c r="C26" s="75"/>
      <c r="D26" s="92"/>
      <c r="E26" s="91"/>
      <c r="F26" s="90"/>
      <c r="G26" s="259"/>
      <c r="H26" s="259"/>
      <c r="I26" s="259"/>
      <c r="J26" s="259"/>
      <c r="K26" s="267"/>
      <c r="L26" s="80"/>
      <c r="M26" s="258" t="s">
        <v>220</v>
      </c>
      <c r="N26" s="255" t="s">
        <v>219</v>
      </c>
      <c r="O26" s="255"/>
      <c r="P26" s="256"/>
    </row>
    <row r="27" spans="1:17" ht="12.75" customHeight="1" x14ac:dyDescent="0.2">
      <c r="A27" s="98">
        <v>4</v>
      </c>
      <c r="B27" s="97"/>
      <c r="C27" s="97"/>
      <c r="D27" s="96"/>
      <c r="E27" s="95" t="s">
        <v>211</v>
      </c>
      <c r="F27" s="94"/>
      <c r="G27" s="259"/>
      <c r="H27" s="259"/>
      <c r="I27" s="259"/>
      <c r="J27" s="259"/>
      <c r="K27" s="267"/>
      <c r="L27" s="80"/>
      <c r="M27" s="258"/>
      <c r="N27" s="255"/>
      <c r="O27" s="255"/>
      <c r="P27" s="256"/>
    </row>
    <row r="28" spans="1:17" ht="12.75" customHeight="1" x14ac:dyDescent="0.2">
      <c r="A28" s="88"/>
      <c r="B28" s="126"/>
      <c r="C28" s="126"/>
      <c r="D28" s="127"/>
      <c r="E28" s="87"/>
      <c r="F28" s="86"/>
      <c r="G28" s="259"/>
      <c r="H28" s="259"/>
      <c r="I28" s="259"/>
      <c r="J28" s="259"/>
      <c r="K28" s="267"/>
      <c r="L28" s="80"/>
      <c r="M28" s="258" t="s">
        <v>255</v>
      </c>
      <c r="N28" s="255" t="s">
        <v>217</v>
      </c>
      <c r="O28" s="255"/>
      <c r="P28" s="256"/>
    </row>
    <row r="29" spans="1:17" ht="12.75" customHeight="1" x14ac:dyDescent="0.2">
      <c r="A29" s="93" t="s">
        <v>274</v>
      </c>
      <c r="B29" s="75"/>
      <c r="C29" s="75"/>
      <c r="D29" s="92"/>
      <c r="E29" s="91"/>
      <c r="F29" s="90"/>
      <c r="G29" s="259"/>
      <c r="H29" s="259"/>
      <c r="I29" s="259"/>
      <c r="J29" s="259"/>
      <c r="K29" s="267"/>
      <c r="L29" s="80"/>
      <c r="M29" s="258"/>
      <c r="N29" s="255"/>
      <c r="O29" s="255"/>
      <c r="P29" s="256"/>
    </row>
    <row r="30" spans="1:17" ht="12.75" customHeight="1" x14ac:dyDescent="0.2">
      <c r="A30" s="89">
        <v>5</v>
      </c>
      <c r="B30" s="126"/>
      <c r="C30" s="126"/>
      <c r="D30" s="127"/>
      <c r="E30" s="87" t="s">
        <v>211</v>
      </c>
      <c r="F30" s="86"/>
      <c r="G30" s="269"/>
      <c r="H30" s="269"/>
      <c r="I30" s="269"/>
      <c r="J30" s="269"/>
      <c r="K30" s="271"/>
      <c r="L30" s="80"/>
      <c r="M30" s="258" t="s">
        <v>257</v>
      </c>
      <c r="N30" s="255" t="s">
        <v>216</v>
      </c>
      <c r="O30" s="255"/>
      <c r="P30" s="256"/>
    </row>
    <row r="31" spans="1:17" ht="15" customHeight="1" x14ac:dyDescent="0.2">
      <c r="A31" s="88"/>
      <c r="B31" s="126"/>
      <c r="C31" s="126"/>
      <c r="D31" s="127"/>
      <c r="E31" s="87"/>
      <c r="F31" s="86"/>
      <c r="G31" s="259"/>
      <c r="H31" s="259"/>
      <c r="I31" s="259"/>
      <c r="J31" s="259"/>
      <c r="K31" s="267"/>
      <c r="L31" s="80"/>
      <c r="M31" s="258"/>
      <c r="N31" s="255"/>
      <c r="O31" s="255"/>
      <c r="P31" s="256"/>
    </row>
    <row r="32" spans="1:17" ht="15.75" customHeight="1" thickBot="1" x14ac:dyDescent="0.25">
      <c r="A32" s="85" t="s">
        <v>274</v>
      </c>
      <c r="B32" s="84"/>
      <c r="C32" s="84"/>
      <c r="D32" s="83"/>
      <c r="E32" s="82"/>
      <c r="F32" s="81"/>
      <c r="G32" s="270"/>
      <c r="H32" s="270"/>
      <c r="I32" s="270"/>
      <c r="J32" s="270"/>
      <c r="K32" s="272"/>
      <c r="L32" s="80"/>
      <c r="M32" s="118" t="s">
        <v>259</v>
      </c>
      <c r="N32" s="251" t="s">
        <v>278</v>
      </c>
      <c r="O32" s="251"/>
      <c r="P32" s="252"/>
    </row>
    <row r="34" spans="1:16" x14ac:dyDescent="0.2">
      <c r="D34" s="261" t="s">
        <v>215</v>
      </c>
      <c r="E34" s="261"/>
      <c r="F34" s="261"/>
      <c r="G34" s="117" t="s">
        <v>214</v>
      </c>
      <c r="H34" s="253" t="s">
        <v>273</v>
      </c>
      <c r="I34" s="253"/>
      <c r="J34" s="253"/>
      <c r="K34" s="129" t="s">
        <v>213</v>
      </c>
      <c r="L34" s="79"/>
      <c r="M34" s="78"/>
    </row>
    <row r="36" spans="1:16" x14ac:dyDescent="0.2">
      <c r="D36" s="262" t="s">
        <v>212</v>
      </c>
      <c r="E36" s="262"/>
      <c r="F36" s="262"/>
      <c r="M36" s="77" t="s">
        <v>211</v>
      </c>
      <c r="O36" s="75"/>
      <c r="P36" s="75"/>
    </row>
    <row r="37" spans="1:16" x14ac:dyDescent="0.2">
      <c r="D37" s="262" t="s">
        <v>210</v>
      </c>
      <c r="E37" s="262"/>
      <c r="F37" s="262"/>
      <c r="G37" s="76"/>
      <c r="H37" s="76"/>
      <c r="I37" s="76"/>
      <c r="J37" s="76"/>
      <c r="M37" s="71" t="s">
        <v>209</v>
      </c>
      <c r="O37" s="75"/>
      <c r="P37" s="75"/>
    </row>
    <row r="38" spans="1:16" x14ac:dyDescent="0.2">
      <c r="D38" s="74"/>
      <c r="E38" s="74"/>
      <c r="F38" s="74"/>
    </row>
    <row r="39" spans="1:16" ht="15" x14ac:dyDescent="0.25">
      <c r="A39" s="72"/>
      <c r="B39" s="72"/>
      <c r="C39" s="72"/>
      <c r="D39" s="74"/>
      <c r="E39" s="74"/>
      <c r="F39" s="74"/>
      <c r="J39" s="254" t="s">
        <v>208</v>
      </c>
      <c r="K39" s="254"/>
      <c r="L39" s="254"/>
      <c r="M39" s="254"/>
      <c r="N39" s="254"/>
      <c r="O39" s="254"/>
      <c r="P39" s="254"/>
    </row>
    <row r="40" spans="1:16" ht="15" x14ac:dyDescent="0.25">
      <c r="D40" s="74"/>
      <c r="E40" s="74"/>
      <c r="F40" s="74"/>
      <c r="J40" s="254" t="s">
        <v>271</v>
      </c>
      <c r="K40" s="254"/>
      <c r="L40" s="254"/>
      <c r="M40" s="254"/>
      <c r="N40" s="254"/>
      <c r="O40" s="254"/>
      <c r="P40" s="254"/>
    </row>
    <row r="41" spans="1:16" ht="15" x14ac:dyDescent="0.25">
      <c r="A41" s="260" t="s">
        <v>207</v>
      </c>
      <c r="B41" s="260"/>
      <c r="C41" s="260"/>
      <c r="D41" s="260"/>
      <c r="G41" s="72" t="s">
        <v>206</v>
      </c>
      <c r="I41" s="73"/>
      <c r="J41" s="254" t="s">
        <v>275</v>
      </c>
      <c r="K41" s="254"/>
      <c r="L41" s="254"/>
      <c r="M41" s="254"/>
      <c r="N41" s="254"/>
      <c r="O41" s="254"/>
      <c r="P41" s="254"/>
    </row>
    <row r="42" spans="1:16" x14ac:dyDescent="0.2">
      <c r="H42" s="72" t="s">
        <v>205</v>
      </c>
    </row>
    <row r="48" spans="1:16"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sheetData>
  <mergeCells count="62">
    <mergeCell ref="J6:P6"/>
    <mergeCell ref="J11:P11"/>
    <mergeCell ref="K18:K20"/>
    <mergeCell ref="N16:P19"/>
    <mergeCell ref="N20:P23"/>
    <mergeCell ref="J13:P13"/>
    <mergeCell ref="J8:P8"/>
    <mergeCell ref="J7:P7"/>
    <mergeCell ref="J12:P12"/>
    <mergeCell ref="J10:P10"/>
    <mergeCell ref="J9:P9"/>
    <mergeCell ref="A6:B6"/>
    <mergeCell ref="A9:D9"/>
    <mergeCell ref="E9:H9"/>
    <mergeCell ref="A12:H12"/>
    <mergeCell ref="A7:H7"/>
    <mergeCell ref="C6:H6"/>
    <mergeCell ref="A10:H10"/>
    <mergeCell ref="A11:H11"/>
    <mergeCell ref="B3:H3"/>
    <mergeCell ref="C1:G2"/>
    <mergeCell ref="G30:H32"/>
    <mergeCell ref="I18:J20"/>
    <mergeCell ref="I21:J23"/>
    <mergeCell ref="I24:J26"/>
    <mergeCell ref="I27:J29"/>
    <mergeCell ref="E15:F17"/>
    <mergeCell ref="I16:J17"/>
    <mergeCell ref="A15:D17"/>
    <mergeCell ref="G16:H17"/>
    <mergeCell ref="G21:H23"/>
    <mergeCell ref="G24:H26"/>
    <mergeCell ref="A8:D8"/>
    <mergeCell ref="E8:H8"/>
    <mergeCell ref="A13:H13"/>
    <mergeCell ref="A41:D41"/>
    <mergeCell ref="D34:F34"/>
    <mergeCell ref="D36:F36"/>
    <mergeCell ref="D37:F37"/>
    <mergeCell ref="G15:K15"/>
    <mergeCell ref="K16:K17"/>
    <mergeCell ref="K27:K29"/>
    <mergeCell ref="G18:H20"/>
    <mergeCell ref="J41:P41"/>
    <mergeCell ref="J40:P40"/>
    <mergeCell ref="I30:J32"/>
    <mergeCell ref="K30:K32"/>
    <mergeCell ref="K21:K23"/>
    <mergeCell ref="K24:K26"/>
    <mergeCell ref="M15:P15"/>
    <mergeCell ref="N24:P25"/>
    <mergeCell ref="N32:P32"/>
    <mergeCell ref="H34:J34"/>
    <mergeCell ref="J39:P39"/>
    <mergeCell ref="N26:P27"/>
    <mergeCell ref="M24:M25"/>
    <mergeCell ref="M26:M27"/>
    <mergeCell ref="M28:M29"/>
    <mergeCell ref="M30:M31"/>
    <mergeCell ref="N28:P29"/>
    <mergeCell ref="N30:P31"/>
    <mergeCell ref="G27:H29"/>
  </mergeCells>
  <printOptions horizontalCentered="1" verticalCentered="1"/>
  <pageMargins left="0" right="0" top="0.25" bottom="0.25" header="0" footer="0"/>
  <pageSetup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53157-DA41-4BC9-BAE4-7B11E45A1FDA}">
  <dimension ref="A2:J92"/>
  <sheetViews>
    <sheetView tabSelected="1" view="pageLayout" topLeftCell="A30" zoomScaleNormal="100" workbookViewId="0">
      <selection activeCell="L43" sqref="L43"/>
    </sheetView>
  </sheetViews>
  <sheetFormatPr defaultRowHeight="15.75" x14ac:dyDescent="0.3"/>
  <cols>
    <col min="1" max="1" width="2.7109375" style="131" customWidth="1"/>
    <col min="2" max="2" width="9.140625" style="131"/>
    <col min="3" max="3" width="9.85546875" style="131" customWidth="1"/>
    <col min="4" max="4" width="11.140625" style="131" customWidth="1"/>
    <col min="5" max="5" width="10.85546875" style="131" customWidth="1"/>
    <col min="6" max="6" width="9.42578125" style="131" customWidth="1"/>
    <col min="7" max="7" width="10.85546875" style="131" customWidth="1"/>
    <col min="8" max="8" width="10" style="131" customWidth="1"/>
    <col min="9" max="9" width="16.28515625" style="131" customWidth="1"/>
    <col min="10" max="10" width="9.140625" style="131"/>
    <col min="11" max="11" width="30.5703125" style="131" customWidth="1"/>
    <col min="12" max="12" width="9.140625" style="131"/>
    <col min="13" max="13" width="27.42578125" style="131" customWidth="1"/>
    <col min="14" max="14" width="38.140625" style="131" customWidth="1"/>
    <col min="15" max="16384" width="9.140625" style="131"/>
  </cols>
  <sheetData>
    <row r="2" spans="1:9" ht="15" customHeight="1" x14ac:dyDescent="0.3">
      <c r="A2" s="331" t="s">
        <v>284</v>
      </c>
      <c r="B2" s="331"/>
      <c r="C2" s="331"/>
      <c r="D2" s="331"/>
      <c r="E2" s="331"/>
      <c r="F2" s="331"/>
      <c r="G2" s="331"/>
      <c r="H2" s="331"/>
      <c r="I2" s="331"/>
    </row>
    <row r="3" spans="1:9" x14ac:dyDescent="0.3">
      <c r="A3" s="331" t="s">
        <v>298</v>
      </c>
      <c r="B3" s="331"/>
      <c r="C3" s="331"/>
      <c r="D3" s="331"/>
      <c r="E3" s="331"/>
      <c r="F3" s="331"/>
      <c r="G3" s="331"/>
      <c r="H3" s="331"/>
      <c r="I3" s="331"/>
    </row>
    <row r="4" spans="1:9" ht="16.5" customHeight="1" x14ac:dyDescent="0.3">
      <c r="A4" s="329" t="s">
        <v>170</v>
      </c>
      <c r="B4" s="330"/>
      <c r="C4" s="330"/>
      <c r="D4" s="330"/>
      <c r="E4" s="330"/>
      <c r="F4" s="330"/>
      <c r="G4" s="330"/>
      <c r="H4" s="330"/>
      <c r="I4" s="330"/>
    </row>
    <row r="5" spans="1:9" ht="12" customHeight="1" x14ac:dyDescent="0.3"/>
    <row r="6" spans="1:9" ht="18.75" customHeight="1" thickBot="1" x14ac:dyDescent="0.35">
      <c r="A6" s="383" t="s">
        <v>285</v>
      </c>
      <c r="B6" s="383"/>
      <c r="C6" s="383"/>
      <c r="D6" s="383"/>
      <c r="E6" s="383"/>
      <c r="F6" s="383"/>
      <c r="G6" s="383"/>
      <c r="H6" s="383"/>
    </row>
    <row r="7" spans="1:9" ht="14.25" customHeight="1" x14ac:dyDescent="0.3">
      <c r="B7" s="350" t="s">
        <v>166</v>
      </c>
      <c r="C7" s="351"/>
      <c r="D7" s="347" t="s">
        <v>189</v>
      </c>
      <c r="E7" s="384" t="s">
        <v>30</v>
      </c>
      <c r="F7" s="385"/>
      <c r="G7" s="386" t="s">
        <v>297</v>
      </c>
      <c r="H7" s="385"/>
      <c r="I7" s="196" t="s">
        <v>304</v>
      </c>
    </row>
    <row r="8" spans="1:9" x14ac:dyDescent="0.3">
      <c r="B8" s="352"/>
      <c r="C8" s="353"/>
      <c r="D8" s="348"/>
      <c r="E8" s="363" t="s">
        <v>280</v>
      </c>
      <c r="F8" s="365" t="s">
        <v>249</v>
      </c>
      <c r="G8" s="365" t="s">
        <v>280</v>
      </c>
      <c r="H8" s="366" t="s">
        <v>249</v>
      </c>
      <c r="I8" s="332" t="s">
        <v>253</v>
      </c>
    </row>
    <row r="9" spans="1:9" ht="15.75" customHeight="1" x14ac:dyDescent="0.3">
      <c r="B9" s="352"/>
      <c r="C9" s="353"/>
      <c r="D9" s="349"/>
      <c r="E9" s="364"/>
      <c r="F9" s="365"/>
      <c r="G9" s="365"/>
      <c r="H9" s="367"/>
      <c r="I9" s="333"/>
    </row>
    <row r="10" spans="1:9" ht="13.5" customHeight="1" thickBot="1" x14ac:dyDescent="0.35">
      <c r="B10" s="354"/>
      <c r="C10" s="355"/>
      <c r="D10" s="172" t="s">
        <v>29</v>
      </c>
      <c r="E10" s="173" t="s">
        <v>108</v>
      </c>
      <c r="F10" s="173" t="s">
        <v>34</v>
      </c>
      <c r="G10" s="173" t="s">
        <v>108</v>
      </c>
      <c r="H10" s="173" t="s">
        <v>34</v>
      </c>
      <c r="I10" s="334"/>
    </row>
    <row r="11" spans="1:9" ht="15.75" customHeight="1" x14ac:dyDescent="0.3">
      <c r="B11" s="368" t="s">
        <v>38</v>
      </c>
      <c r="C11" s="389"/>
      <c r="D11" s="197"/>
      <c r="E11" s="133">
        <v>13</v>
      </c>
      <c r="F11" s="134">
        <v>0.13</v>
      </c>
      <c r="G11" s="134">
        <v>170</v>
      </c>
      <c r="H11" s="134">
        <v>1.7</v>
      </c>
      <c r="I11" s="135">
        <v>15</v>
      </c>
    </row>
    <row r="12" spans="1:9" ht="15.75" customHeight="1" x14ac:dyDescent="0.3">
      <c r="B12" s="372" t="s">
        <v>39</v>
      </c>
      <c r="C12" s="390"/>
      <c r="D12" s="198"/>
      <c r="E12" s="137">
        <v>3</v>
      </c>
      <c r="F12" s="138">
        <v>0.03</v>
      </c>
      <c r="G12" s="138">
        <v>34</v>
      </c>
      <c r="H12" s="138">
        <v>0.34</v>
      </c>
      <c r="I12" s="139">
        <v>4</v>
      </c>
    </row>
    <row r="13" spans="1:9" ht="15.75" customHeight="1" x14ac:dyDescent="0.3">
      <c r="B13" s="387" t="s">
        <v>40</v>
      </c>
      <c r="C13" s="388"/>
      <c r="D13" s="198"/>
      <c r="E13" s="137">
        <v>210</v>
      </c>
      <c r="F13" s="138">
        <v>2.1</v>
      </c>
      <c r="G13" s="138">
        <v>2800</v>
      </c>
      <c r="H13" s="138">
        <v>28</v>
      </c>
      <c r="I13" s="139">
        <v>210</v>
      </c>
    </row>
    <row r="14" spans="1:9" ht="15.75" customHeight="1" x14ac:dyDescent="0.3">
      <c r="B14" s="387" t="s">
        <v>42</v>
      </c>
      <c r="C14" s="388"/>
      <c r="D14" s="198"/>
      <c r="E14" s="137">
        <v>34</v>
      </c>
      <c r="F14" s="138">
        <v>0.34</v>
      </c>
      <c r="G14" s="138">
        <v>340</v>
      </c>
      <c r="H14" s="138">
        <v>3.4</v>
      </c>
      <c r="I14" s="139">
        <v>30</v>
      </c>
    </row>
    <row r="15" spans="1:9" ht="15.75" customHeight="1" x14ac:dyDescent="0.3">
      <c r="B15" s="387" t="s">
        <v>43</v>
      </c>
      <c r="C15" s="388"/>
      <c r="D15" s="198"/>
      <c r="E15" s="137">
        <v>100</v>
      </c>
      <c r="F15" s="138">
        <v>1</v>
      </c>
      <c r="G15" s="138">
        <v>1700</v>
      </c>
      <c r="H15" s="138">
        <v>17</v>
      </c>
      <c r="I15" s="139">
        <v>150</v>
      </c>
    </row>
    <row r="16" spans="1:9" ht="15.75" customHeight="1" x14ac:dyDescent="0.3">
      <c r="B16" s="387" t="s">
        <v>44</v>
      </c>
      <c r="C16" s="388"/>
      <c r="D16" s="198"/>
      <c r="E16" s="137">
        <v>150</v>
      </c>
      <c r="F16" s="138">
        <v>1.5</v>
      </c>
      <c r="G16" s="138">
        <v>1100</v>
      </c>
      <c r="H16" s="138">
        <v>11</v>
      </c>
      <c r="I16" s="139">
        <v>100</v>
      </c>
    </row>
    <row r="17" spans="1:10" ht="15.75" customHeight="1" x14ac:dyDescent="0.3">
      <c r="B17" s="387" t="s">
        <v>45</v>
      </c>
      <c r="C17" s="388"/>
      <c r="D17" s="198"/>
      <c r="E17" s="137">
        <v>0.8</v>
      </c>
      <c r="F17" s="138">
        <v>8.0000000000000002E-3</v>
      </c>
      <c r="G17" s="138">
        <v>11</v>
      </c>
      <c r="H17" s="138">
        <v>0.11</v>
      </c>
      <c r="I17" s="139">
        <v>1</v>
      </c>
    </row>
    <row r="18" spans="1:10" s="140" customFormat="1" ht="15.75" customHeight="1" x14ac:dyDescent="0.3">
      <c r="A18" s="131"/>
      <c r="B18" s="387" t="s">
        <v>46</v>
      </c>
      <c r="C18" s="388"/>
      <c r="D18" s="198"/>
      <c r="E18" s="137">
        <v>5</v>
      </c>
      <c r="F18" s="138">
        <v>0.05</v>
      </c>
      <c r="G18" s="138">
        <v>94</v>
      </c>
      <c r="H18" s="138">
        <v>0.94</v>
      </c>
      <c r="I18" s="139">
        <v>4</v>
      </c>
    </row>
    <row r="19" spans="1:10" s="140" customFormat="1" ht="15.75" customHeight="1" x14ac:dyDescent="0.3">
      <c r="A19" s="131"/>
      <c r="B19" s="387" t="s">
        <v>47</v>
      </c>
      <c r="C19" s="388"/>
      <c r="D19" s="198"/>
      <c r="E19" s="137">
        <v>62</v>
      </c>
      <c r="F19" s="138">
        <v>0.62</v>
      </c>
      <c r="G19" s="138">
        <v>420</v>
      </c>
      <c r="H19" s="138">
        <v>4.2</v>
      </c>
      <c r="I19" s="139">
        <v>36</v>
      </c>
    </row>
    <row r="20" spans="1:10" s="140" customFormat="1" ht="15.75" customHeight="1" x14ac:dyDescent="0.3">
      <c r="A20" s="131"/>
      <c r="B20" s="387" t="s">
        <v>48</v>
      </c>
      <c r="C20" s="388"/>
      <c r="D20" s="198"/>
      <c r="E20" s="137">
        <v>2</v>
      </c>
      <c r="F20" s="138">
        <v>0.02</v>
      </c>
      <c r="G20" s="138">
        <v>34</v>
      </c>
      <c r="H20" s="138">
        <v>0.34</v>
      </c>
      <c r="I20" s="139">
        <v>2.8</v>
      </c>
      <c r="J20" s="141"/>
    </row>
    <row r="21" spans="1:10" ht="15.75" customHeight="1" thickBot="1" x14ac:dyDescent="0.35">
      <c r="B21" s="404" t="s">
        <v>49</v>
      </c>
      <c r="C21" s="405"/>
      <c r="D21" s="199"/>
      <c r="E21" s="143">
        <v>500</v>
      </c>
      <c r="F21" s="144">
        <v>5</v>
      </c>
      <c r="G21" s="144">
        <v>4200</v>
      </c>
      <c r="H21" s="144">
        <v>42</v>
      </c>
      <c r="I21" s="145">
        <v>370</v>
      </c>
    </row>
    <row r="22" spans="1:10" s="194" customFormat="1" ht="12" customHeight="1" x14ac:dyDescent="0.25">
      <c r="A22" s="190"/>
      <c r="B22" s="191" t="s">
        <v>281</v>
      </c>
      <c r="C22" s="192"/>
      <c r="D22" s="193"/>
      <c r="E22" s="147"/>
      <c r="F22" s="147"/>
      <c r="G22" s="147"/>
      <c r="H22" s="147"/>
      <c r="I22" s="147"/>
    </row>
    <row r="23" spans="1:10" s="194" customFormat="1" ht="12" customHeight="1" x14ac:dyDescent="0.25">
      <c r="A23" s="190"/>
      <c r="B23" s="191" t="s">
        <v>282</v>
      </c>
      <c r="C23" s="192"/>
      <c r="D23" s="193"/>
      <c r="E23" s="147"/>
      <c r="F23" s="147"/>
      <c r="G23" s="147"/>
      <c r="H23" s="147"/>
      <c r="I23" s="147"/>
    </row>
    <row r="24" spans="1:10" s="194" customFormat="1" ht="12" customHeight="1" x14ac:dyDescent="0.25">
      <c r="A24" s="190"/>
      <c r="B24" s="191" t="s">
        <v>252</v>
      </c>
      <c r="C24" s="191"/>
      <c r="D24" s="195"/>
      <c r="E24" s="148"/>
      <c r="F24" s="148"/>
      <c r="G24" s="148"/>
      <c r="H24" s="148"/>
      <c r="I24" s="148"/>
    </row>
    <row r="26" spans="1:10" ht="18.75" customHeight="1" thickBot="1" x14ac:dyDescent="0.35">
      <c r="A26" s="402" t="s">
        <v>286</v>
      </c>
      <c r="B26" s="403"/>
      <c r="C26" s="403"/>
      <c r="D26" s="403"/>
      <c r="E26" s="403"/>
      <c r="F26" s="403"/>
      <c r="G26" s="403"/>
      <c r="H26" s="403"/>
      <c r="I26" s="403"/>
    </row>
    <row r="27" spans="1:10" ht="14.25" customHeight="1" thickBot="1" x14ac:dyDescent="0.35">
      <c r="A27" s="149"/>
      <c r="B27" s="150" t="s">
        <v>168</v>
      </c>
      <c r="C27" s="151"/>
      <c r="D27" s="171" t="s">
        <v>28</v>
      </c>
      <c r="E27" s="391" t="s">
        <v>170</v>
      </c>
      <c r="F27" s="392"/>
      <c r="G27" s="392"/>
      <c r="H27" s="392"/>
      <c r="I27" s="393"/>
    </row>
    <row r="28" spans="1:10" x14ac:dyDescent="0.3">
      <c r="B28" s="408" t="s">
        <v>50</v>
      </c>
      <c r="C28" s="409"/>
      <c r="D28" s="152"/>
      <c r="E28" s="394" t="s">
        <v>51</v>
      </c>
      <c r="F28" s="394"/>
      <c r="G28" s="394"/>
      <c r="H28" s="394"/>
      <c r="I28" s="395"/>
    </row>
    <row r="29" spans="1:10" x14ac:dyDescent="0.3">
      <c r="B29" s="387" t="s">
        <v>169</v>
      </c>
      <c r="C29" s="407"/>
      <c r="D29" s="136"/>
      <c r="E29" s="396" t="s">
        <v>53</v>
      </c>
      <c r="F29" s="396"/>
      <c r="G29" s="396"/>
      <c r="H29" s="396"/>
      <c r="I29" s="397"/>
    </row>
    <row r="30" spans="1:10" ht="15" customHeight="1" thickBot="1" x14ac:dyDescent="0.35">
      <c r="B30" s="404" t="s">
        <v>287</v>
      </c>
      <c r="C30" s="406"/>
      <c r="D30" s="142"/>
      <c r="E30" s="398" t="s">
        <v>55</v>
      </c>
      <c r="F30" s="398"/>
      <c r="G30" s="398"/>
      <c r="H30" s="398"/>
      <c r="I30" s="399"/>
    </row>
    <row r="31" spans="1:10" s="194" customFormat="1" ht="12" customHeight="1" x14ac:dyDescent="0.25">
      <c r="B31" s="191" t="s">
        <v>281</v>
      </c>
    </row>
    <row r="32" spans="1:10" ht="15" customHeight="1" x14ac:dyDescent="0.3">
      <c r="B32" s="146"/>
    </row>
    <row r="33" spans="1:9" ht="18.75" customHeight="1" thickBot="1" x14ac:dyDescent="0.35">
      <c r="A33" s="153" t="s">
        <v>288</v>
      </c>
      <c r="B33" s="153"/>
      <c r="C33" s="153"/>
      <c r="D33" s="153"/>
      <c r="E33" s="153"/>
      <c r="F33" s="153"/>
      <c r="G33" s="153"/>
      <c r="H33" s="153"/>
      <c r="I33" s="153"/>
    </row>
    <row r="34" spans="1:9" ht="15.75" customHeight="1" x14ac:dyDescent="0.3">
      <c r="A34" s="149"/>
      <c r="B34" s="337" t="s">
        <v>56</v>
      </c>
      <c r="C34" s="338"/>
      <c r="D34" s="335" t="s">
        <v>28</v>
      </c>
      <c r="E34" s="358" t="s">
        <v>248</v>
      </c>
      <c r="F34" s="358"/>
      <c r="G34" s="358"/>
      <c r="H34" s="358"/>
      <c r="I34" s="361" t="s">
        <v>304</v>
      </c>
    </row>
    <row r="35" spans="1:9" ht="14.25" customHeight="1" thickBot="1" x14ac:dyDescent="0.35">
      <c r="A35" s="149"/>
      <c r="B35" s="339"/>
      <c r="C35" s="340"/>
      <c r="D35" s="336"/>
      <c r="E35" s="359" t="s">
        <v>249</v>
      </c>
      <c r="F35" s="359"/>
      <c r="G35" s="360" t="s">
        <v>63</v>
      </c>
      <c r="H35" s="360"/>
      <c r="I35" s="362"/>
    </row>
    <row r="36" spans="1:9" ht="15.75" customHeight="1" x14ac:dyDescent="0.3">
      <c r="A36" s="149"/>
      <c r="B36" s="368" t="s">
        <v>65</v>
      </c>
      <c r="C36" s="369"/>
      <c r="D36" s="154"/>
      <c r="E36" s="341"/>
      <c r="F36" s="342"/>
      <c r="G36" s="341"/>
      <c r="H36" s="342"/>
      <c r="I36" s="174" t="s">
        <v>251</v>
      </c>
    </row>
    <row r="37" spans="1:9" ht="15.75" customHeight="1" x14ac:dyDescent="0.3">
      <c r="A37" s="149"/>
      <c r="B37" s="372" t="s">
        <v>172</v>
      </c>
      <c r="C37" s="373"/>
      <c r="D37" s="136"/>
      <c r="E37" s="356" t="s">
        <v>303</v>
      </c>
      <c r="F37" s="357"/>
      <c r="G37" s="356" t="s">
        <v>302</v>
      </c>
      <c r="H37" s="357"/>
      <c r="I37" s="175"/>
    </row>
    <row r="38" spans="1:9" ht="15.75" customHeight="1" thickBot="1" x14ac:dyDescent="0.35">
      <c r="A38" s="149"/>
      <c r="B38" s="412" t="s">
        <v>197</v>
      </c>
      <c r="C38" s="413"/>
      <c r="D38" s="142"/>
      <c r="E38" s="345" t="s">
        <v>247</v>
      </c>
      <c r="F38" s="346"/>
      <c r="G38" s="343" t="s">
        <v>250</v>
      </c>
      <c r="H38" s="344"/>
      <c r="I38" s="176" t="s">
        <v>279</v>
      </c>
    </row>
    <row r="39" spans="1:9" s="194" customFormat="1" ht="12" customHeight="1" x14ac:dyDescent="0.25">
      <c r="A39" s="155"/>
      <c r="B39" s="191" t="s">
        <v>281</v>
      </c>
      <c r="C39" s="156"/>
      <c r="D39" s="156"/>
      <c r="E39" s="156"/>
      <c r="F39" s="156"/>
      <c r="G39" s="156"/>
      <c r="H39" s="156"/>
      <c r="I39" s="156"/>
    </row>
    <row r="40" spans="1:9" s="194" customFormat="1" ht="12" customHeight="1" x14ac:dyDescent="0.25">
      <c r="A40" s="155"/>
      <c r="B40" s="191" t="s">
        <v>282</v>
      </c>
      <c r="C40" s="155"/>
      <c r="D40" s="155"/>
      <c r="E40" s="155"/>
      <c r="F40" s="155"/>
      <c r="G40" s="155"/>
      <c r="H40" s="155"/>
      <c r="I40" s="155"/>
    </row>
    <row r="41" spans="1:9" s="194" customFormat="1" ht="12" customHeight="1" x14ac:dyDescent="0.25">
      <c r="A41" s="155"/>
      <c r="B41" s="156" t="s">
        <v>283</v>
      </c>
      <c r="C41" s="155"/>
      <c r="D41" s="155"/>
      <c r="E41" s="155"/>
      <c r="F41" s="155"/>
      <c r="G41" s="155"/>
      <c r="H41" s="155"/>
      <c r="I41" s="155"/>
    </row>
    <row r="42" spans="1:9" ht="15" customHeight="1" x14ac:dyDescent="0.3"/>
    <row r="43" spans="1:9" ht="15" customHeight="1" x14ac:dyDescent="0.3"/>
    <row r="44" spans="1:9" ht="15" customHeight="1" x14ac:dyDescent="0.3"/>
    <row r="45" spans="1:9" ht="15" customHeight="1" x14ac:dyDescent="0.3"/>
    <row r="46" spans="1:9" ht="15" customHeight="1" x14ac:dyDescent="0.3"/>
    <row r="47" spans="1:9" ht="15" customHeight="1" x14ac:dyDescent="0.3">
      <c r="A47" s="611"/>
    </row>
    <row r="48" spans="1:9" ht="15" customHeight="1" x14ac:dyDescent="0.3">
      <c r="A48" s="315" t="s">
        <v>291</v>
      </c>
      <c r="B48" s="315"/>
      <c r="C48" s="315"/>
      <c r="D48" s="315"/>
      <c r="E48" s="315"/>
      <c r="F48" s="315"/>
      <c r="G48" s="315"/>
      <c r="H48" s="315"/>
      <c r="I48" s="315"/>
    </row>
    <row r="49" spans="1:9" ht="21.75" customHeight="1" x14ac:dyDescent="0.3">
      <c r="A49" s="315" t="s">
        <v>296</v>
      </c>
      <c r="B49" s="315"/>
      <c r="C49" s="315"/>
      <c r="D49" s="315"/>
      <c r="E49" s="315"/>
      <c r="F49" s="315"/>
      <c r="G49" s="315"/>
      <c r="H49" s="315"/>
      <c r="I49" s="315"/>
    </row>
    <row r="50" spans="1:9" ht="15" customHeight="1" thickBot="1" x14ac:dyDescent="0.35">
      <c r="A50" s="132"/>
      <c r="B50" s="132"/>
      <c r="C50" s="181"/>
      <c r="D50" s="132"/>
      <c r="E50" s="181"/>
      <c r="F50" s="181"/>
      <c r="G50" s="181"/>
      <c r="H50" s="132"/>
      <c r="I50" s="132"/>
    </row>
    <row r="51" spans="1:9" ht="15" customHeight="1" thickBot="1" x14ac:dyDescent="0.35">
      <c r="A51" s="410" t="s">
        <v>289</v>
      </c>
      <c r="B51" s="411"/>
      <c r="C51" s="411"/>
      <c r="D51" s="183" t="s">
        <v>28</v>
      </c>
      <c r="E51" s="617" t="s">
        <v>314</v>
      </c>
      <c r="F51" s="612" t="s">
        <v>312</v>
      </c>
      <c r="G51" s="612"/>
      <c r="H51" s="612"/>
      <c r="I51" s="618"/>
    </row>
    <row r="52" spans="1:9" ht="15" customHeight="1" x14ac:dyDescent="0.3">
      <c r="A52" s="607" t="s">
        <v>321</v>
      </c>
      <c r="B52" s="608"/>
      <c r="C52" s="608"/>
      <c r="D52" s="609"/>
      <c r="E52" s="622" t="s">
        <v>75</v>
      </c>
      <c r="F52" s="625" t="s">
        <v>318</v>
      </c>
      <c r="G52" s="601"/>
      <c r="H52" s="601"/>
      <c r="I52" s="602"/>
    </row>
    <row r="53" spans="1:9" ht="15" customHeight="1" x14ac:dyDescent="0.3">
      <c r="A53" s="400" t="s">
        <v>77</v>
      </c>
      <c r="B53" s="401"/>
      <c r="C53" s="401"/>
      <c r="D53" s="157"/>
      <c r="E53" s="623" t="s">
        <v>317</v>
      </c>
      <c r="F53" s="603" t="s">
        <v>5</v>
      </c>
      <c r="G53" s="604"/>
      <c r="H53" s="604"/>
      <c r="I53" s="605"/>
    </row>
    <row r="54" spans="1:9" ht="15" customHeight="1" x14ac:dyDescent="0.3">
      <c r="A54" s="370" t="s">
        <v>320</v>
      </c>
      <c r="B54" s="371"/>
      <c r="C54" s="371"/>
      <c r="D54" s="157"/>
      <c r="E54" s="623" t="s">
        <v>75</v>
      </c>
      <c r="F54" s="381" t="s">
        <v>319</v>
      </c>
      <c r="G54" s="381"/>
      <c r="H54" s="381"/>
      <c r="I54" s="382"/>
    </row>
    <row r="55" spans="1:9" ht="15" customHeight="1" x14ac:dyDescent="0.3">
      <c r="A55" s="370" t="s">
        <v>74</v>
      </c>
      <c r="B55" s="371"/>
      <c r="C55" s="371"/>
      <c r="D55" s="161"/>
      <c r="E55" s="623" t="s">
        <v>75</v>
      </c>
      <c r="F55" s="606"/>
      <c r="G55" s="606"/>
      <c r="H55" s="606"/>
      <c r="I55" s="610"/>
    </row>
    <row r="56" spans="1:9" ht="16.5" customHeight="1" x14ac:dyDescent="0.3">
      <c r="A56" s="370" t="s">
        <v>76</v>
      </c>
      <c r="B56" s="371"/>
      <c r="C56" s="371"/>
      <c r="D56" s="161"/>
      <c r="E56" s="623"/>
      <c r="F56" s="606"/>
      <c r="G56" s="606"/>
      <c r="H56" s="606"/>
      <c r="I56" s="610"/>
    </row>
    <row r="57" spans="1:9" ht="15" customHeight="1" x14ac:dyDescent="0.3">
      <c r="A57" s="370" t="s">
        <v>79</v>
      </c>
      <c r="B57" s="371"/>
      <c r="C57" s="371"/>
      <c r="D57" s="161"/>
      <c r="E57" s="623"/>
      <c r="F57" s="606"/>
      <c r="G57" s="606"/>
      <c r="H57" s="606"/>
      <c r="I57" s="610"/>
    </row>
    <row r="58" spans="1:9" ht="15" customHeight="1" x14ac:dyDescent="0.3">
      <c r="A58" s="372" t="s">
        <v>195</v>
      </c>
      <c r="B58" s="373"/>
      <c r="C58" s="373"/>
      <c r="D58" s="161"/>
      <c r="E58" s="623"/>
      <c r="F58" s="606"/>
      <c r="G58" s="606"/>
      <c r="H58" s="606"/>
      <c r="I58" s="610"/>
    </row>
    <row r="59" spans="1:9" ht="15" customHeight="1" thickBot="1" x14ac:dyDescent="0.35">
      <c r="A59" s="377" t="s">
        <v>82</v>
      </c>
      <c r="B59" s="378"/>
      <c r="C59" s="378"/>
      <c r="D59" s="189"/>
      <c r="E59" s="624" t="s">
        <v>83</v>
      </c>
      <c r="F59" s="326"/>
      <c r="G59" s="327"/>
      <c r="H59" s="327"/>
      <c r="I59" s="328"/>
    </row>
    <row r="60" spans="1:9" s="140" customFormat="1" ht="15" customHeight="1" x14ac:dyDescent="0.3">
      <c r="A60" s="191" t="s">
        <v>313</v>
      </c>
      <c r="B60" s="614"/>
      <c r="C60" s="614"/>
      <c r="D60" s="615"/>
      <c r="E60" s="613"/>
      <c r="F60" s="616"/>
      <c r="G60" s="616"/>
      <c r="H60" s="616"/>
      <c r="I60" s="616"/>
    </row>
    <row r="61" spans="1:9" ht="15" customHeight="1" thickBot="1" x14ac:dyDescent="0.35">
      <c r="A61" s="158"/>
      <c r="B61" s="158"/>
      <c r="C61" s="158"/>
      <c r="D61" s="159"/>
      <c r="E61" s="147"/>
      <c r="F61" s="147"/>
      <c r="G61" s="147"/>
      <c r="H61" s="147"/>
      <c r="I61" s="147"/>
    </row>
    <row r="62" spans="1:9" ht="26.25" customHeight="1" thickBot="1" x14ac:dyDescent="0.35">
      <c r="A62" s="589" t="s">
        <v>316</v>
      </c>
      <c r="B62" s="587"/>
      <c r="C62" s="588"/>
      <c r="D62" s="182" t="s">
        <v>28</v>
      </c>
      <c r="E62" s="379" t="s">
        <v>307</v>
      </c>
      <c r="F62" s="587"/>
      <c r="G62" s="588"/>
      <c r="H62" s="379" t="s">
        <v>308</v>
      </c>
      <c r="I62" s="380"/>
    </row>
    <row r="63" spans="1:9" ht="15" customHeight="1" x14ac:dyDescent="0.3">
      <c r="A63" s="580" t="s">
        <v>309</v>
      </c>
      <c r="B63" s="581"/>
      <c r="C63" s="582"/>
      <c r="D63" s="160"/>
      <c r="E63" s="593" t="s">
        <v>19</v>
      </c>
      <c r="F63" s="599"/>
      <c r="G63" s="600"/>
      <c r="H63" s="593" t="s">
        <v>177</v>
      </c>
      <c r="I63" s="594"/>
    </row>
    <row r="64" spans="1:9" ht="15" customHeight="1" x14ac:dyDescent="0.3">
      <c r="A64" s="577" t="s">
        <v>310</v>
      </c>
      <c r="B64" s="578"/>
      <c r="C64" s="579"/>
      <c r="D64" s="161"/>
      <c r="E64" s="583" t="s">
        <v>19</v>
      </c>
      <c r="F64" s="585"/>
      <c r="G64" s="586"/>
      <c r="H64" s="583" t="s">
        <v>177</v>
      </c>
      <c r="I64" s="584"/>
    </row>
    <row r="65" spans="1:9" ht="15" customHeight="1" thickBot="1" x14ac:dyDescent="0.35">
      <c r="A65" s="590" t="s">
        <v>311</v>
      </c>
      <c r="B65" s="591"/>
      <c r="C65" s="592"/>
      <c r="D65" s="162"/>
      <c r="E65" s="595" t="s">
        <v>19</v>
      </c>
      <c r="F65" s="597"/>
      <c r="G65" s="598"/>
      <c r="H65" s="595" t="s">
        <v>177</v>
      </c>
      <c r="I65" s="596"/>
    </row>
    <row r="66" spans="1:9" s="140" customFormat="1" ht="15" customHeight="1" x14ac:dyDescent="0.3">
      <c r="A66" s="191" t="s">
        <v>315</v>
      </c>
      <c r="B66" s="619"/>
      <c r="C66" s="619"/>
      <c r="D66" s="620"/>
      <c r="E66" s="621"/>
      <c r="F66" s="621"/>
      <c r="G66" s="621"/>
      <c r="H66" s="621"/>
      <c r="I66" s="621"/>
    </row>
    <row r="67" spans="1:9" ht="15" customHeight="1" thickBot="1" x14ac:dyDescent="0.35">
      <c r="D67" s="149"/>
      <c r="E67" s="149"/>
      <c r="F67" s="149"/>
      <c r="G67" s="149"/>
    </row>
    <row r="68" spans="1:9" ht="15" customHeight="1" x14ac:dyDescent="0.3">
      <c r="A68" s="318" t="s">
        <v>181</v>
      </c>
      <c r="B68" s="319"/>
      <c r="C68" s="319"/>
      <c r="D68" s="316" t="s">
        <v>28</v>
      </c>
      <c r="E68" s="322" t="s">
        <v>73</v>
      </c>
      <c r="F68" s="324" t="s">
        <v>306</v>
      </c>
      <c r="G68" s="324"/>
      <c r="H68" s="324"/>
      <c r="I68" s="325"/>
    </row>
    <row r="69" spans="1:9" s="140" customFormat="1" ht="15" customHeight="1" thickBot="1" x14ac:dyDescent="0.35">
      <c r="A69" s="320"/>
      <c r="B69" s="321"/>
      <c r="C69" s="321"/>
      <c r="D69" s="317"/>
      <c r="E69" s="323"/>
      <c r="F69" s="184" t="s">
        <v>293</v>
      </c>
      <c r="G69" s="184" t="s">
        <v>292</v>
      </c>
      <c r="H69" s="184" t="s">
        <v>305</v>
      </c>
      <c r="I69" s="185" t="s">
        <v>183</v>
      </c>
    </row>
    <row r="70" spans="1:9" s="140" customFormat="1" ht="15" customHeight="1" x14ac:dyDescent="0.3">
      <c r="A70" s="423" t="s">
        <v>88</v>
      </c>
      <c r="B70" s="424"/>
      <c r="C70" s="425"/>
      <c r="D70" s="200"/>
      <c r="E70" s="165" t="s">
        <v>75</v>
      </c>
      <c r="F70" s="178">
        <f>D70/0.1</f>
        <v>0</v>
      </c>
      <c r="G70" s="178">
        <f>D70*20</f>
        <v>0</v>
      </c>
      <c r="H70" s="187">
        <f>D70*0.01</f>
        <v>0</v>
      </c>
      <c r="I70" s="166">
        <f>D70*100</f>
        <v>0</v>
      </c>
    </row>
    <row r="71" spans="1:9" s="140" customFormat="1" ht="15" customHeight="1" x14ac:dyDescent="0.3">
      <c r="A71" s="420" t="s">
        <v>290</v>
      </c>
      <c r="B71" s="421"/>
      <c r="C71" s="422"/>
      <c r="D71" s="201"/>
      <c r="E71" s="164" t="s">
        <v>90</v>
      </c>
      <c r="F71" s="177">
        <f>D71*0.001</f>
        <v>0</v>
      </c>
      <c r="G71" s="177">
        <f>D71*0.002</f>
        <v>0</v>
      </c>
      <c r="H71" s="186">
        <f>D71/1000000</f>
        <v>0</v>
      </c>
      <c r="I71" s="167">
        <f>D71/100</f>
        <v>0</v>
      </c>
    </row>
    <row r="72" spans="1:9" s="140" customFormat="1" ht="15" customHeight="1" x14ac:dyDescent="0.3">
      <c r="A72" s="420" t="s">
        <v>91</v>
      </c>
      <c r="B72" s="421"/>
      <c r="C72" s="422"/>
      <c r="D72" s="201"/>
      <c r="E72" s="164" t="s">
        <v>90</v>
      </c>
      <c r="F72" s="186">
        <f>D72*0.001</f>
        <v>0</v>
      </c>
      <c r="G72" s="177">
        <f>D72*0.002</f>
        <v>0</v>
      </c>
      <c r="H72" s="186">
        <f t="shared" ref="H72:H80" si="0">D72*0.01</f>
        <v>0</v>
      </c>
      <c r="I72" s="167">
        <f>D72/100</f>
        <v>0</v>
      </c>
    </row>
    <row r="73" spans="1:9" s="140" customFormat="1" ht="15" customHeight="1" x14ac:dyDescent="0.3">
      <c r="A73" s="426" t="s">
        <v>294</v>
      </c>
      <c r="B73" s="427"/>
      <c r="C73" s="428"/>
      <c r="D73" s="201"/>
      <c r="E73" s="168" t="s">
        <v>75</v>
      </c>
      <c r="F73" s="186">
        <f t="shared" ref="F73:F80" si="1">D73/0.1</f>
        <v>0</v>
      </c>
      <c r="G73" s="177">
        <f t="shared" ref="G73:G80" si="2">D73*20</f>
        <v>0</v>
      </c>
      <c r="H73" s="186">
        <f t="shared" si="0"/>
        <v>0</v>
      </c>
      <c r="I73" s="167">
        <f t="shared" ref="I73:I80" si="3">D73*100</f>
        <v>0</v>
      </c>
    </row>
    <row r="74" spans="1:9" ht="15" customHeight="1" x14ac:dyDescent="0.3">
      <c r="A74" s="429" t="s">
        <v>295</v>
      </c>
      <c r="B74" s="430"/>
      <c r="C74" s="431"/>
      <c r="D74" s="201"/>
      <c r="E74" s="168" t="s">
        <v>75</v>
      </c>
      <c r="F74" s="186">
        <f t="shared" si="1"/>
        <v>0</v>
      </c>
      <c r="G74" s="177">
        <f t="shared" si="2"/>
        <v>0</v>
      </c>
      <c r="H74" s="186">
        <f t="shared" si="0"/>
        <v>0</v>
      </c>
      <c r="I74" s="167">
        <f t="shared" si="3"/>
        <v>0</v>
      </c>
    </row>
    <row r="75" spans="1:9" ht="15" customHeight="1" x14ac:dyDescent="0.3">
      <c r="A75" s="374" t="s">
        <v>81</v>
      </c>
      <c r="B75" s="375"/>
      <c r="C75" s="376"/>
      <c r="D75" s="201"/>
      <c r="E75" s="164" t="s">
        <v>75</v>
      </c>
      <c r="F75" s="186">
        <f t="shared" si="1"/>
        <v>0</v>
      </c>
      <c r="G75" s="177">
        <f t="shared" si="2"/>
        <v>0</v>
      </c>
      <c r="H75" s="186">
        <f t="shared" si="0"/>
        <v>0</v>
      </c>
      <c r="I75" s="167">
        <f t="shared" si="3"/>
        <v>0</v>
      </c>
    </row>
    <row r="76" spans="1:9" ht="15" customHeight="1" x14ac:dyDescent="0.3">
      <c r="A76" s="414" t="s">
        <v>268</v>
      </c>
      <c r="B76" s="415"/>
      <c r="C76" s="416"/>
      <c r="D76" s="201"/>
      <c r="E76" s="163" t="s">
        <v>75</v>
      </c>
      <c r="F76" s="186">
        <f t="shared" si="1"/>
        <v>0</v>
      </c>
      <c r="G76" s="177">
        <f t="shared" ref="G76" si="4">D76*20</f>
        <v>0</v>
      </c>
      <c r="H76" s="186">
        <f t="shared" si="0"/>
        <v>0</v>
      </c>
      <c r="I76" s="167">
        <f t="shared" si="3"/>
        <v>0</v>
      </c>
    </row>
    <row r="77" spans="1:9" ht="15" customHeight="1" x14ac:dyDescent="0.3">
      <c r="A77" s="420" t="s">
        <v>260</v>
      </c>
      <c r="B77" s="421"/>
      <c r="C77" s="422"/>
      <c r="D77" s="201"/>
      <c r="E77" s="168" t="s">
        <v>75</v>
      </c>
      <c r="F77" s="186">
        <f t="shared" si="1"/>
        <v>0</v>
      </c>
      <c r="G77" s="177">
        <f t="shared" si="2"/>
        <v>0</v>
      </c>
      <c r="H77" s="186">
        <f t="shared" si="0"/>
        <v>0</v>
      </c>
      <c r="I77" s="167">
        <f t="shared" si="3"/>
        <v>0</v>
      </c>
    </row>
    <row r="78" spans="1:9" ht="15" customHeight="1" x14ac:dyDescent="0.3">
      <c r="A78" s="420" t="s">
        <v>118</v>
      </c>
      <c r="B78" s="421"/>
      <c r="C78" s="422"/>
      <c r="D78" s="201"/>
      <c r="E78" s="168" t="s">
        <v>75</v>
      </c>
      <c r="F78" s="186">
        <f t="shared" si="1"/>
        <v>0</v>
      </c>
      <c r="G78" s="177">
        <f>D78*20</f>
        <v>0</v>
      </c>
      <c r="H78" s="186">
        <f t="shared" si="0"/>
        <v>0</v>
      </c>
      <c r="I78" s="167">
        <f>D78*100</f>
        <v>0</v>
      </c>
    </row>
    <row r="79" spans="1:9" ht="15" customHeight="1" x14ac:dyDescent="0.3">
      <c r="A79" s="420" t="s">
        <v>261</v>
      </c>
      <c r="B79" s="421"/>
      <c r="C79" s="422"/>
      <c r="D79" s="201"/>
      <c r="E79" s="168" t="s">
        <v>75</v>
      </c>
      <c r="F79" s="186">
        <f t="shared" si="1"/>
        <v>0</v>
      </c>
      <c r="G79" s="177">
        <f t="shared" si="2"/>
        <v>0</v>
      </c>
      <c r="H79" s="186">
        <f t="shared" si="0"/>
        <v>0</v>
      </c>
      <c r="I79" s="167">
        <f t="shared" si="3"/>
        <v>0</v>
      </c>
    </row>
    <row r="80" spans="1:9" ht="15" customHeight="1" x14ac:dyDescent="0.3">
      <c r="A80" s="420" t="s">
        <v>117</v>
      </c>
      <c r="B80" s="421"/>
      <c r="C80" s="422"/>
      <c r="D80" s="201"/>
      <c r="E80" s="168" t="s">
        <v>75</v>
      </c>
      <c r="F80" s="186">
        <f t="shared" si="1"/>
        <v>0</v>
      </c>
      <c r="G80" s="177">
        <f t="shared" si="2"/>
        <v>0</v>
      </c>
      <c r="H80" s="186">
        <f t="shared" si="0"/>
        <v>0</v>
      </c>
      <c r="I80" s="167">
        <f t="shared" si="3"/>
        <v>0</v>
      </c>
    </row>
    <row r="81" spans="1:9" ht="15" customHeight="1" x14ac:dyDescent="0.3">
      <c r="A81" s="420" t="s">
        <v>262</v>
      </c>
      <c r="B81" s="421"/>
      <c r="C81" s="422"/>
      <c r="D81" s="201"/>
      <c r="E81" s="164" t="s">
        <v>90</v>
      </c>
      <c r="F81" s="186">
        <f>D81*0.001</f>
        <v>0</v>
      </c>
      <c r="G81" s="177">
        <f t="shared" ref="G81" si="5">D81*0.002</f>
        <v>0</v>
      </c>
      <c r="H81" s="186">
        <f t="shared" ref="H81:H89" si="6">D81/1000000</f>
        <v>0</v>
      </c>
      <c r="I81" s="167">
        <f>D81/100</f>
        <v>0</v>
      </c>
    </row>
    <row r="82" spans="1:9" ht="15" customHeight="1" x14ac:dyDescent="0.3">
      <c r="A82" s="420" t="s">
        <v>99</v>
      </c>
      <c r="B82" s="421"/>
      <c r="C82" s="422"/>
      <c r="D82" s="201"/>
      <c r="E82" s="164" t="s">
        <v>90</v>
      </c>
      <c r="F82" s="186">
        <f t="shared" ref="F82:F89" si="7">D82*0.001</f>
        <v>0</v>
      </c>
      <c r="G82" s="177">
        <f t="shared" ref="G82" si="8">D82*0.002</f>
        <v>0</v>
      </c>
      <c r="H82" s="186">
        <f t="shared" si="6"/>
        <v>0</v>
      </c>
      <c r="I82" s="167">
        <f t="shared" ref="I82" si="9">D82/100</f>
        <v>0</v>
      </c>
    </row>
    <row r="83" spans="1:9" ht="15" customHeight="1" x14ac:dyDescent="0.3">
      <c r="A83" s="414" t="s">
        <v>263</v>
      </c>
      <c r="B83" s="415"/>
      <c r="C83" s="416"/>
      <c r="D83" s="201"/>
      <c r="E83" s="163" t="s">
        <v>90</v>
      </c>
      <c r="F83" s="186">
        <f t="shared" si="7"/>
        <v>0</v>
      </c>
      <c r="G83" s="177">
        <f>D83*0.002</f>
        <v>0</v>
      </c>
      <c r="H83" s="186">
        <f t="shared" si="6"/>
        <v>0</v>
      </c>
      <c r="I83" s="167">
        <f t="shared" ref="I83:I89" si="10">D83/100</f>
        <v>0</v>
      </c>
    </row>
    <row r="84" spans="1:9" ht="15" customHeight="1" x14ac:dyDescent="0.3">
      <c r="A84" s="414" t="s">
        <v>264</v>
      </c>
      <c r="B84" s="415"/>
      <c r="C84" s="416"/>
      <c r="D84" s="201"/>
      <c r="E84" s="163" t="s">
        <v>90</v>
      </c>
      <c r="F84" s="186">
        <f t="shared" si="7"/>
        <v>0</v>
      </c>
      <c r="G84" s="177">
        <f t="shared" ref="G84:G89" si="11">D84*0.002</f>
        <v>0</v>
      </c>
      <c r="H84" s="186">
        <f t="shared" si="6"/>
        <v>0</v>
      </c>
      <c r="I84" s="167">
        <f t="shared" si="10"/>
        <v>0</v>
      </c>
    </row>
    <row r="85" spans="1:9" x14ac:dyDescent="0.3">
      <c r="A85" s="414" t="s">
        <v>265</v>
      </c>
      <c r="B85" s="415"/>
      <c r="C85" s="416"/>
      <c r="D85" s="201"/>
      <c r="E85" s="163" t="s">
        <v>90</v>
      </c>
      <c r="F85" s="186">
        <f t="shared" si="7"/>
        <v>0</v>
      </c>
      <c r="G85" s="177">
        <f t="shared" si="11"/>
        <v>0</v>
      </c>
      <c r="H85" s="186">
        <f t="shared" si="6"/>
        <v>0</v>
      </c>
      <c r="I85" s="167">
        <f t="shared" si="10"/>
        <v>0</v>
      </c>
    </row>
    <row r="86" spans="1:9" x14ac:dyDescent="0.3">
      <c r="A86" s="414" t="s">
        <v>266</v>
      </c>
      <c r="B86" s="415"/>
      <c r="C86" s="416"/>
      <c r="D86" s="201"/>
      <c r="E86" s="163" t="s">
        <v>90</v>
      </c>
      <c r="F86" s="186">
        <f t="shared" si="7"/>
        <v>0</v>
      </c>
      <c r="G86" s="177">
        <f t="shared" si="11"/>
        <v>0</v>
      </c>
      <c r="H86" s="186">
        <f t="shared" si="6"/>
        <v>0</v>
      </c>
      <c r="I86" s="167">
        <f t="shared" si="10"/>
        <v>0</v>
      </c>
    </row>
    <row r="87" spans="1:9" x14ac:dyDescent="0.3">
      <c r="A87" s="414" t="s">
        <v>267</v>
      </c>
      <c r="B87" s="415"/>
      <c r="C87" s="416"/>
      <c r="D87" s="201"/>
      <c r="E87" s="163" t="s">
        <v>90</v>
      </c>
      <c r="F87" s="186">
        <f t="shared" si="7"/>
        <v>0</v>
      </c>
      <c r="G87" s="177">
        <f t="shared" si="11"/>
        <v>0</v>
      </c>
      <c r="H87" s="186">
        <f t="shared" si="6"/>
        <v>0</v>
      </c>
      <c r="I87" s="167">
        <f t="shared" si="10"/>
        <v>0</v>
      </c>
    </row>
    <row r="88" spans="1:9" x14ac:dyDescent="0.3">
      <c r="A88" s="414" t="s">
        <v>269</v>
      </c>
      <c r="B88" s="415"/>
      <c r="C88" s="416"/>
      <c r="D88" s="201"/>
      <c r="E88" s="163" t="s">
        <v>90</v>
      </c>
      <c r="F88" s="186">
        <f t="shared" si="7"/>
        <v>0</v>
      </c>
      <c r="G88" s="177">
        <f t="shared" si="11"/>
        <v>0</v>
      </c>
      <c r="H88" s="186">
        <f t="shared" si="6"/>
        <v>0</v>
      </c>
      <c r="I88" s="167">
        <f t="shared" si="10"/>
        <v>0</v>
      </c>
    </row>
    <row r="89" spans="1:9" ht="16.5" thickBot="1" x14ac:dyDescent="0.35">
      <c r="A89" s="417" t="s">
        <v>270</v>
      </c>
      <c r="B89" s="418"/>
      <c r="C89" s="419"/>
      <c r="D89" s="202"/>
      <c r="E89" s="169" t="s">
        <v>90</v>
      </c>
      <c r="F89" s="188">
        <f t="shared" si="7"/>
        <v>0</v>
      </c>
      <c r="G89" s="179">
        <f t="shared" si="11"/>
        <v>0</v>
      </c>
      <c r="H89" s="188">
        <f t="shared" si="6"/>
        <v>0</v>
      </c>
      <c r="I89" s="170">
        <f t="shared" si="10"/>
        <v>0</v>
      </c>
    </row>
    <row r="90" spans="1:9" x14ac:dyDescent="0.3">
      <c r="A90" s="180"/>
      <c r="B90" s="180"/>
      <c r="C90" s="180"/>
      <c r="D90" s="180"/>
      <c r="E90" s="180"/>
      <c r="F90" s="180"/>
      <c r="G90" s="180"/>
      <c r="H90" s="180"/>
      <c r="I90" s="180"/>
    </row>
    <row r="91" spans="1:9" x14ac:dyDescent="0.3">
      <c r="A91" s="180"/>
      <c r="B91" s="180"/>
      <c r="C91" s="180"/>
      <c r="D91" s="180"/>
      <c r="E91" s="180"/>
      <c r="F91" s="180"/>
      <c r="G91" s="180"/>
      <c r="H91" s="180"/>
      <c r="I91" s="180"/>
    </row>
    <row r="92" spans="1:9" x14ac:dyDescent="0.3">
      <c r="A92" s="180"/>
      <c r="B92" s="180"/>
      <c r="C92" s="180"/>
      <c r="D92" s="180"/>
      <c r="E92" s="180"/>
      <c r="F92" s="180"/>
      <c r="G92" s="180"/>
      <c r="H92" s="180"/>
      <c r="I92" s="180"/>
    </row>
  </sheetData>
  <mergeCells count="103">
    <mergeCell ref="E63:G63"/>
    <mergeCell ref="E65:G65"/>
    <mergeCell ref="H65:I65"/>
    <mergeCell ref="H63:I63"/>
    <mergeCell ref="A88:C88"/>
    <mergeCell ref="A89:C89"/>
    <mergeCell ref="A83:C83"/>
    <mergeCell ref="A84:C84"/>
    <mergeCell ref="A85:C85"/>
    <mergeCell ref="A86:C86"/>
    <mergeCell ref="A87:C87"/>
    <mergeCell ref="A76:C76"/>
    <mergeCell ref="A77:C77"/>
    <mergeCell ref="A79:C79"/>
    <mergeCell ref="A80:C80"/>
    <mergeCell ref="A78:C78"/>
    <mergeCell ref="A82:C82"/>
    <mergeCell ref="A81:C81"/>
    <mergeCell ref="A70:C70"/>
    <mergeCell ref="A71:C71"/>
    <mergeCell ref="A72:C72"/>
    <mergeCell ref="A73:C73"/>
    <mergeCell ref="A74:C74"/>
    <mergeCell ref="B20:C20"/>
    <mergeCell ref="B21:C21"/>
    <mergeCell ref="A54:C54"/>
    <mergeCell ref="B37:C37"/>
    <mergeCell ref="B30:C30"/>
    <mergeCell ref="B29:C29"/>
    <mergeCell ref="B28:C28"/>
    <mergeCell ref="A51:C51"/>
    <mergeCell ref="B38:C38"/>
    <mergeCell ref="F52:I52"/>
    <mergeCell ref="F53:I53"/>
    <mergeCell ref="F54:I54"/>
    <mergeCell ref="F51:I51"/>
    <mergeCell ref="A75:C75"/>
    <mergeCell ref="A59:C59"/>
    <mergeCell ref="A65:C65"/>
    <mergeCell ref="A55:C55"/>
    <mergeCell ref="H62:I62"/>
    <mergeCell ref="A6:H6"/>
    <mergeCell ref="E7:F7"/>
    <mergeCell ref="G7:H7"/>
    <mergeCell ref="B17:C17"/>
    <mergeCell ref="B18:C18"/>
    <mergeCell ref="B19:C19"/>
    <mergeCell ref="B14:C14"/>
    <mergeCell ref="B15:C15"/>
    <mergeCell ref="B16:C16"/>
    <mergeCell ref="B11:C11"/>
    <mergeCell ref="B12:C12"/>
    <mergeCell ref="B13:C13"/>
    <mergeCell ref="E27:I27"/>
    <mergeCell ref="E28:I28"/>
    <mergeCell ref="E29:I29"/>
    <mergeCell ref="E30:I30"/>
    <mergeCell ref="A4:I4"/>
    <mergeCell ref="A3:I3"/>
    <mergeCell ref="A2:I2"/>
    <mergeCell ref="I8:I10"/>
    <mergeCell ref="D34:D35"/>
    <mergeCell ref="B34:C35"/>
    <mergeCell ref="E36:F36"/>
    <mergeCell ref="G36:H36"/>
    <mergeCell ref="G38:H38"/>
    <mergeCell ref="E38:F38"/>
    <mergeCell ref="D7:D9"/>
    <mergeCell ref="B7:C10"/>
    <mergeCell ref="E37:F37"/>
    <mergeCell ref="G37:H37"/>
    <mergeCell ref="E34:H34"/>
    <mergeCell ref="E35:F35"/>
    <mergeCell ref="G35:H35"/>
    <mergeCell ref="I34:I35"/>
    <mergeCell ref="E8:E9"/>
    <mergeCell ref="G8:G9"/>
    <mergeCell ref="F8:F9"/>
    <mergeCell ref="H8:H9"/>
    <mergeCell ref="B36:C36"/>
    <mergeCell ref="A26:I26"/>
    <mergeCell ref="A48:I48"/>
    <mergeCell ref="A49:I49"/>
    <mergeCell ref="D68:D69"/>
    <mergeCell ref="A68:C69"/>
    <mergeCell ref="E68:E69"/>
    <mergeCell ref="F68:I68"/>
    <mergeCell ref="F55:I55"/>
    <mergeCell ref="F56:I56"/>
    <mergeCell ref="F57:I57"/>
    <mergeCell ref="F58:I58"/>
    <mergeCell ref="F59:I59"/>
    <mergeCell ref="A62:C62"/>
    <mergeCell ref="A56:C56"/>
    <mergeCell ref="A57:C57"/>
    <mergeCell ref="A58:C58"/>
    <mergeCell ref="E62:G62"/>
    <mergeCell ref="A52:C52"/>
    <mergeCell ref="A53:C53"/>
    <mergeCell ref="E64:G64"/>
    <mergeCell ref="H64:I64"/>
    <mergeCell ref="A63:C63"/>
    <mergeCell ref="A64:C64"/>
  </mergeCells>
  <pageMargins left="0.7" right="0.7" top="0.75" bottom="0.75" header="0.3" footer="0.3"/>
  <pageSetup orientation="portrait" r:id="rId1"/>
  <headerFooter>
    <oddFooter>&amp;L&amp;8This report has been Developed in Partnership with A Canada Laboratoires and the Compost Council of Canada for Analytical Reporting Purposes</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2A4C-022D-4B43-9065-9C1CC6066CF1}">
  <dimension ref="A3:I72"/>
  <sheetViews>
    <sheetView workbookViewId="0">
      <selection activeCell="L66" sqref="L66"/>
    </sheetView>
  </sheetViews>
  <sheetFormatPr defaultRowHeight="15" x14ac:dyDescent="0.25"/>
  <cols>
    <col min="1" max="1" width="4.5703125" customWidth="1"/>
    <col min="3" max="3" width="10.140625" customWidth="1"/>
    <col min="4" max="4" width="12.42578125" customWidth="1"/>
    <col min="5" max="5" width="7.28515625" customWidth="1"/>
    <col min="6" max="6" width="7.140625" customWidth="1"/>
    <col min="7" max="7" width="11.140625" customWidth="1"/>
    <col min="8" max="8" width="5.85546875" customWidth="1"/>
    <col min="9" max="9" width="21.85546875" customWidth="1"/>
    <col min="11" max="11" width="30.5703125" customWidth="1"/>
    <col min="13" max="13" width="27.42578125" customWidth="1"/>
    <col min="14" max="14" width="38.140625" customWidth="1"/>
  </cols>
  <sheetData>
    <row r="3" spans="1:9" ht="15.75" thickBot="1" x14ac:dyDescent="0.3">
      <c r="A3" s="560" t="s">
        <v>193</v>
      </c>
      <c r="B3" s="560"/>
      <c r="C3" s="560"/>
      <c r="D3" s="560"/>
      <c r="E3" s="560"/>
      <c r="F3" s="560"/>
      <c r="G3" s="560"/>
      <c r="H3" s="560"/>
    </row>
    <row r="4" spans="1:9" ht="15.75" x14ac:dyDescent="0.25">
      <c r="B4" s="571" t="s">
        <v>166</v>
      </c>
      <c r="C4" s="572"/>
      <c r="D4" s="569" t="s">
        <v>189</v>
      </c>
      <c r="E4" s="561" t="s">
        <v>187</v>
      </c>
      <c r="F4" s="562"/>
      <c r="G4" s="562"/>
      <c r="H4" s="562"/>
      <c r="I4" s="110" t="s">
        <v>27</v>
      </c>
    </row>
    <row r="5" spans="1:9" ht="12" customHeight="1" x14ac:dyDescent="0.25">
      <c r="B5" s="573"/>
      <c r="C5" s="574"/>
      <c r="D5" s="570"/>
      <c r="E5" s="565" t="s">
        <v>188</v>
      </c>
      <c r="F5" s="566"/>
      <c r="G5" s="566" t="s">
        <v>190</v>
      </c>
      <c r="H5" s="566"/>
      <c r="I5" s="432" t="s">
        <v>191</v>
      </c>
    </row>
    <row r="6" spans="1:9" ht="25.5" customHeight="1" x14ac:dyDescent="0.25">
      <c r="B6" s="573"/>
      <c r="C6" s="574"/>
      <c r="D6" s="570"/>
      <c r="E6" s="567"/>
      <c r="F6" s="568"/>
      <c r="G6" s="568"/>
      <c r="H6" s="568"/>
      <c r="I6" s="433"/>
    </row>
    <row r="7" spans="1:9" ht="12" customHeight="1" thickBot="1" x14ac:dyDescent="0.3">
      <c r="B7" s="575"/>
      <c r="C7" s="576"/>
      <c r="D7" s="111" t="s">
        <v>29</v>
      </c>
      <c r="E7" s="563" t="s">
        <v>29</v>
      </c>
      <c r="F7" s="564"/>
      <c r="G7" s="559" t="s">
        <v>29</v>
      </c>
      <c r="H7" s="559"/>
      <c r="I7" s="112" t="s">
        <v>192</v>
      </c>
    </row>
    <row r="8" spans="1:9" x14ac:dyDescent="0.25">
      <c r="B8" s="555" t="s">
        <v>38</v>
      </c>
      <c r="C8" s="556"/>
      <c r="D8" s="43"/>
      <c r="E8" s="446">
        <v>13</v>
      </c>
      <c r="F8" s="447"/>
      <c r="G8" s="446">
        <v>75</v>
      </c>
      <c r="H8" s="447"/>
      <c r="I8" s="46">
        <v>15</v>
      </c>
    </row>
    <row r="9" spans="1:9" x14ac:dyDescent="0.25">
      <c r="B9" s="557" t="s">
        <v>39</v>
      </c>
      <c r="C9" s="558"/>
      <c r="D9" s="44"/>
      <c r="E9" s="442">
        <v>3</v>
      </c>
      <c r="F9" s="443"/>
      <c r="G9" s="442">
        <v>20</v>
      </c>
      <c r="H9" s="443"/>
      <c r="I9" s="69">
        <v>4</v>
      </c>
    </row>
    <row r="10" spans="1:9" ht="15.75" customHeight="1" x14ac:dyDescent="0.25">
      <c r="B10" s="553" t="s">
        <v>40</v>
      </c>
      <c r="C10" s="554"/>
      <c r="D10" s="44"/>
      <c r="E10" s="442">
        <v>310</v>
      </c>
      <c r="F10" s="443"/>
      <c r="G10" s="442" t="s">
        <v>41</v>
      </c>
      <c r="H10" s="443"/>
      <c r="I10" s="69">
        <v>210</v>
      </c>
    </row>
    <row r="11" spans="1:9" x14ac:dyDescent="0.25">
      <c r="B11" s="553" t="s">
        <v>42</v>
      </c>
      <c r="C11" s="554"/>
      <c r="D11" s="44"/>
      <c r="E11" s="442">
        <v>34</v>
      </c>
      <c r="F11" s="443"/>
      <c r="G11" s="442">
        <v>150</v>
      </c>
      <c r="H11" s="443"/>
      <c r="I11" s="69">
        <v>30</v>
      </c>
    </row>
    <row r="12" spans="1:9" x14ac:dyDescent="0.25">
      <c r="B12" s="553" t="s">
        <v>43</v>
      </c>
      <c r="C12" s="554"/>
      <c r="D12" s="44"/>
      <c r="E12" s="442">
        <v>400</v>
      </c>
      <c r="F12" s="443"/>
      <c r="G12" s="442" t="s">
        <v>41</v>
      </c>
      <c r="H12" s="443"/>
      <c r="I12" s="69">
        <v>150</v>
      </c>
    </row>
    <row r="13" spans="1:9" x14ac:dyDescent="0.25">
      <c r="B13" s="553" t="s">
        <v>44</v>
      </c>
      <c r="C13" s="554"/>
      <c r="D13" s="44"/>
      <c r="E13" s="442">
        <v>150</v>
      </c>
      <c r="F13" s="443"/>
      <c r="G13" s="442">
        <v>500</v>
      </c>
      <c r="H13" s="443"/>
      <c r="I13" s="69">
        <v>100</v>
      </c>
    </row>
    <row r="14" spans="1:9" x14ac:dyDescent="0.25">
      <c r="B14" s="553" t="s">
        <v>45</v>
      </c>
      <c r="C14" s="554"/>
      <c r="D14" s="44"/>
      <c r="E14" s="442">
        <v>0.08</v>
      </c>
      <c r="F14" s="443"/>
      <c r="G14" s="442">
        <v>5</v>
      </c>
      <c r="H14" s="443"/>
      <c r="I14" s="69">
        <v>1</v>
      </c>
    </row>
    <row r="15" spans="1:9" x14ac:dyDescent="0.25">
      <c r="B15" s="553" t="s">
        <v>46</v>
      </c>
      <c r="C15" s="554"/>
      <c r="D15" s="44"/>
      <c r="E15" s="442">
        <v>5</v>
      </c>
      <c r="F15" s="443"/>
      <c r="G15" s="442">
        <v>20</v>
      </c>
      <c r="H15" s="443"/>
      <c r="I15" s="69">
        <v>4</v>
      </c>
    </row>
    <row r="16" spans="1:9" x14ac:dyDescent="0.25">
      <c r="B16" s="553" t="s">
        <v>47</v>
      </c>
      <c r="C16" s="554"/>
      <c r="D16" s="44"/>
      <c r="E16" s="442">
        <v>62</v>
      </c>
      <c r="F16" s="443"/>
      <c r="G16" s="442">
        <v>180</v>
      </c>
      <c r="H16" s="443"/>
      <c r="I16" s="69">
        <v>36</v>
      </c>
    </row>
    <row r="17" spans="1:9" x14ac:dyDescent="0.25">
      <c r="B17" s="553" t="s">
        <v>48</v>
      </c>
      <c r="C17" s="554"/>
      <c r="D17" s="44"/>
      <c r="E17" s="442">
        <v>2</v>
      </c>
      <c r="F17" s="443"/>
      <c r="G17" s="442">
        <v>14</v>
      </c>
      <c r="H17" s="443"/>
      <c r="I17" s="69">
        <v>2.8</v>
      </c>
    </row>
    <row r="18" spans="1:9" ht="15.75" thickBot="1" x14ac:dyDescent="0.3">
      <c r="B18" s="534" t="s">
        <v>49</v>
      </c>
      <c r="C18" s="535"/>
      <c r="D18" s="45"/>
      <c r="E18" s="444">
        <v>700</v>
      </c>
      <c r="F18" s="445"/>
      <c r="G18" s="444">
        <v>1850</v>
      </c>
      <c r="H18" s="445"/>
      <c r="I18" s="70">
        <v>370</v>
      </c>
    </row>
    <row r="20" spans="1:9" ht="15.75" thickBot="1" x14ac:dyDescent="0.3">
      <c r="A20" s="536" t="s">
        <v>194</v>
      </c>
      <c r="B20" s="537"/>
      <c r="C20" s="537"/>
      <c r="D20" s="537"/>
      <c r="E20" s="537"/>
      <c r="F20" s="537"/>
      <c r="G20" s="537"/>
      <c r="H20" s="537"/>
      <c r="I20" s="537"/>
    </row>
    <row r="21" spans="1:9" ht="15.75" thickBot="1" x14ac:dyDescent="0.3">
      <c r="A21" s="48"/>
      <c r="B21" s="64" t="s">
        <v>168</v>
      </c>
      <c r="C21" s="65"/>
      <c r="D21" s="66" t="s">
        <v>28</v>
      </c>
      <c r="E21" s="538"/>
      <c r="F21" s="539"/>
      <c r="G21" s="539"/>
      <c r="H21" s="539"/>
      <c r="I21" s="540"/>
    </row>
    <row r="22" spans="1:9" ht="15" customHeight="1" x14ac:dyDescent="0.25">
      <c r="B22" s="541" t="s">
        <v>50</v>
      </c>
      <c r="C22" s="542"/>
      <c r="D22" s="43"/>
      <c r="E22" s="543"/>
      <c r="F22" s="543"/>
      <c r="G22" s="543"/>
      <c r="H22" s="543"/>
      <c r="I22" s="544"/>
    </row>
    <row r="23" spans="1:9" x14ac:dyDescent="0.25">
      <c r="B23" s="545" t="s">
        <v>169</v>
      </c>
      <c r="C23" s="546"/>
      <c r="D23" s="44"/>
      <c r="E23" s="547"/>
      <c r="F23" s="547"/>
      <c r="G23" s="547"/>
      <c r="H23" s="547"/>
      <c r="I23" s="548"/>
    </row>
    <row r="24" spans="1:9" ht="15.75" thickBot="1" x14ac:dyDescent="0.3">
      <c r="B24" s="527" t="s">
        <v>185</v>
      </c>
      <c r="C24" s="528"/>
      <c r="D24" s="45"/>
      <c r="E24" s="529"/>
      <c r="F24" s="529"/>
      <c r="G24" s="529"/>
      <c r="H24" s="529"/>
      <c r="I24" s="530"/>
    </row>
    <row r="26" spans="1:9" ht="15.75" thickBot="1" x14ac:dyDescent="0.3">
      <c r="A26" s="47" t="s">
        <v>171</v>
      </c>
      <c r="B26" s="47"/>
      <c r="C26" s="47"/>
      <c r="D26" s="47"/>
      <c r="E26" s="47"/>
      <c r="F26" s="47"/>
      <c r="G26" s="47"/>
      <c r="H26" s="47"/>
      <c r="I26" s="47"/>
    </row>
    <row r="27" spans="1:9" ht="15" customHeight="1" thickBot="1" x14ac:dyDescent="0.3">
      <c r="A27" s="48"/>
      <c r="B27" s="531" t="s">
        <v>56</v>
      </c>
      <c r="C27" s="438"/>
      <c r="D27" s="105" t="s">
        <v>28</v>
      </c>
      <c r="E27" s="438" t="s">
        <v>196</v>
      </c>
      <c r="F27" s="438"/>
      <c r="G27" s="438"/>
      <c r="H27" s="438" t="s">
        <v>27</v>
      </c>
      <c r="I27" s="441"/>
    </row>
    <row r="28" spans="1:9" ht="15" customHeight="1" x14ac:dyDescent="0.25">
      <c r="A28" s="48"/>
      <c r="B28" s="549" t="s">
        <v>65</v>
      </c>
      <c r="C28" s="550"/>
      <c r="D28" s="103"/>
      <c r="E28" s="551" t="s">
        <v>186</v>
      </c>
      <c r="F28" s="551"/>
      <c r="G28" s="551"/>
      <c r="H28" s="551" t="s">
        <v>186</v>
      </c>
      <c r="I28" s="552"/>
    </row>
    <row r="29" spans="1:9" ht="15" customHeight="1" thickBot="1" x14ac:dyDescent="0.3">
      <c r="A29" s="48"/>
      <c r="B29" s="532" t="s">
        <v>197</v>
      </c>
      <c r="C29" s="533"/>
      <c r="D29" s="104"/>
      <c r="E29" s="439" t="s">
        <v>254</v>
      </c>
      <c r="F29" s="439"/>
      <c r="G29" s="439"/>
      <c r="H29" s="439" t="s">
        <v>198</v>
      </c>
      <c r="I29" s="440"/>
    </row>
    <row r="30" spans="1:9" ht="15.75" thickBot="1" x14ac:dyDescent="0.3"/>
    <row r="31" spans="1:9" ht="16.5" thickBot="1" x14ac:dyDescent="0.3">
      <c r="A31" s="519" t="s">
        <v>0</v>
      </c>
      <c r="B31" s="520"/>
      <c r="C31" s="520"/>
      <c r="D31" s="53" t="s">
        <v>28</v>
      </c>
      <c r="E31" s="521"/>
      <c r="F31" s="521"/>
      <c r="G31" s="521"/>
      <c r="H31" s="521"/>
      <c r="I31" s="522"/>
    </row>
    <row r="32" spans="1:9" ht="15" customHeight="1" x14ac:dyDescent="0.25">
      <c r="A32" s="523" t="s">
        <v>176</v>
      </c>
      <c r="B32" s="524"/>
      <c r="C32" s="524"/>
      <c r="D32" s="52"/>
      <c r="E32" s="525"/>
      <c r="F32" s="525"/>
      <c r="G32" s="525"/>
      <c r="H32" s="525"/>
      <c r="I32" s="526"/>
    </row>
    <row r="33" spans="1:9" ht="15" customHeight="1" x14ac:dyDescent="0.25">
      <c r="A33" s="509" t="s">
        <v>175</v>
      </c>
      <c r="B33" s="510"/>
      <c r="C33" s="510"/>
      <c r="D33" s="50"/>
      <c r="E33" s="511"/>
      <c r="F33" s="511"/>
      <c r="G33" s="511"/>
      <c r="H33" s="511"/>
      <c r="I33" s="512"/>
    </row>
    <row r="34" spans="1:9" ht="15" customHeight="1" thickBot="1" x14ac:dyDescent="0.3">
      <c r="A34" s="505" t="s">
        <v>174</v>
      </c>
      <c r="B34" s="506"/>
      <c r="C34" s="506"/>
      <c r="D34" s="51"/>
      <c r="E34" s="513"/>
      <c r="F34" s="513"/>
      <c r="G34" s="513"/>
      <c r="H34" s="513"/>
      <c r="I34" s="514"/>
    </row>
    <row r="35" spans="1:9" ht="15" customHeight="1" thickBot="1" x14ac:dyDescent="0.3">
      <c r="A35" s="54"/>
      <c r="B35" s="55"/>
      <c r="C35" s="55"/>
      <c r="D35" s="49"/>
      <c r="E35" s="56"/>
      <c r="F35" s="56"/>
      <c r="G35" s="56"/>
      <c r="H35" s="56"/>
      <c r="I35" s="56"/>
    </row>
    <row r="36" spans="1:9" ht="30.75" customHeight="1" thickBot="1" x14ac:dyDescent="0.3">
      <c r="A36" s="515" t="s">
        <v>173</v>
      </c>
      <c r="B36" s="516"/>
      <c r="C36" s="516"/>
      <c r="D36" s="60" t="s">
        <v>28</v>
      </c>
      <c r="E36" s="517" t="s">
        <v>182</v>
      </c>
      <c r="F36" s="517"/>
      <c r="G36" s="517"/>
      <c r="H36" s="517" t="s">
        <v>16</v>
      </c>
      <c r="I36" s="518"/>
    </row>
    <row r="37" spans="1:9" ht="15" customHeight="1" x14ac:dyDescent="0.25">
      <c r="A37" s="499" t="s">
        <v>17</v>
      </c>
      <c r="B37" s="500"/>
      <c r="C37" s="500"/>
      <c r="D37" s="59"/>
      <c r="E37" s="501"/>
      <c r="F37" s="501"/>
      <c r="G37" s="501"/>
      <c r="H37" s="501"/>
      <c r="I37" s="502"/>
    </row>
    <row r="38" spans="1:9" ht="15" customHeight="1" x14ac:dyDescent="0.25">
      <c r="A38" s="503" t="s">
        <v>22</v>
      </c>
      <c r="B38" s="504"/>
      <c r="C38" s="504"/>
      <c r="D38" s="57"/>
      <c r="E38" s="434"/>
      <c r="F38" s="435"/>
      <c r="G38" s="435"/>
      <c r="H38" s="435"/>
      <c r="I38" s="436"/>
    </row>
    <row r="39" spans="1:9" ht="15" customHeight="1" thickBot="1" x14ac:dyDescent="0.3">
      <c r="A39" s="505" t="s">
        <v>23</v>
      </c>
      <c r="B39" s="506"/>
      <c r="C39" s="506"/>
      <c r="D39" s="58"/>
      <c r="E39" s="507"/>
      <c r="F39" s="507"/>
      <c r="G39" s="507"/>
      <c r="H39" s="507"/>
      <c r="I39" s="508"/>
    </row>
    <row r="40" spans="1:9" ht="15" customHeight="1" thickBot="1" x14ac:dyDescent="0.3">
      <c r="D40" s="48"/>
      <c r="E40" s="48"/>
      <c r="F40" s="48"/>
      <c r="G40" s="48"/>
    </row>
    <row r="41" spans="1:9" ht="15" customHeight="1" thickBot="1" x14ac:dyDescent="0.3">
      <c r="A41" s="488" t="s">
        <v>181</v>
      </c>
      <c r="B41" s="489"/>
      <c r="C41" s="490"/>
      <c r="D41" s="491" t="s">
        <v>28</v>
      </c>
      <c r="E41" s="492"/>
      <c r="F41" s="67" t="s">
        <v>73</v>
      </c>
      <c r="G41" s="491" t="s">
        <v>87</v>
      </c>
      <c r="H41" s="492"/>
      <c r="I41" s="68" t="s">
        <v>183</v>
      </c>
    </row>
    <row r="42" spans="1:9" ht="15" customHeight="1" thickBot="1" x14ac:dyDescent="0.3">
      <c r="A42" s="493" t="s">
        <v>71</v>
      </c>
      <c r="B42" s="493"/>
      <c r="C42" s="493"/>
      <c r="D42" s="493"/>
      <c r="E42" s="493"/>
      <c r="F42" s="493"/>
      <c r="G42" s="493"/>
      <c r="H42" s="493"/>
      <c r="I42" s="493"/>
    </row>
    <row r="43" spans="1:9" ht="15" customHeight="1" x14ac:dyDescent="0.25">
      <c r="A43" s="494" t="s">
        <v>74</v>
      </c>
      <c r="B43" s="495"/>
      <c r="C43" s="495"/>
      <c r="D43" s="496"/>
      <c r="E43" s="497"/>
      <c r="F43" s="106" t="s">
        <v>75</v>
      </c>
      <c r="G43" s="474"/>
      <c r="H43" s="475"/>
      <c r="I43" s="498"/>
    </row>
    <row r="44" spans="1:9" ht="15" customHeight="1" x14ac:dyDescent="0.25">
      <c r="A44" s="486" t="s">
        <v>76</v>
      </c>
      <c r="B44" s="487"/>
      <c r="C44" s="487"/>
      <c r="D44" s="478"/>
      <c r="E44" s="479"/>
      <c r="F44" s="61"/>
      <c r="G44" s="453"/>
      <c r="H44" s="454"/>
      <c r="I44" s="480"/>
    </row>
    <row r="45" spans="1:9" ht="15" customHeight="1" x14ac:dyDescent="0.25">
      <c r="A45" s="486" t="s">
        <v>79</v>
      </c>
      <c r="B45" s="487"/>
      <c r="C45" s="487"/>
      <c r="D45" s="478"/>
      <c r="E45" s="479"/>
      <c r="F45" s="61"/>
      <c r="G45" s="453"/>
      <c r="H45" s="454"/>
      <c r="I45" s="480"/>
    </row>
    <row r="46" spans="1:9" ht="15" customHeight="1" x14ac:dyDescent="0.25">
      <c r="A46" s="476" t="s">
        <v>195</v>
      </c>
      <c r="B46" s="477"/>
      <c r="C46" s="477"/>
      <c r="D46" s="478"/>
      <c r="E46" s="479"/>
      <c r="F46" s="61"/>
      <c r="G46" s="453"/>
      <c r="H46" s="454"/>
      <c r="I46" s="480"/>
    </row>
    <row r="47" spans="1:9" ht="15" customHeight="1" thickBot="1" x14ac:dyDescent="0.3">
      <c r="A47" s="481" t="s">
        <v>82</v>
      </c>
      <c r="B47" s="482"/>
      <c r="C47" s="482"/>
      <c r="D47" s="483"/>
      <c r="E47" s="484"/>
      <c r="F47" s="107" t="s">
        <v>83</v>
      </c>
      <c r="G47" s="460"/>
      <c r="H47" s="461"/>
      <c r="I47" s="485"/>
    </row>
    <row r="48" spans="1:9" ht="15" customHeight="1" thickBot="1" x14ac:dyDescent="0.3">
      <c r="A48" s="468" t="s">
        <v>86</v>
      </c>
      <c r="B48" s="468"/>
      <c r="C48" s="468"/>
      <c r="D48" s="468"/>
      <c r="E48" s="468"/>
      <c r="F48" s="468"/>
      <c r="G48" s="468"/>
      <c r="H48" s="468"/>
      <c r="I48" s="468"/>
    </row>
    <row r="49" spans="1:9" ht="15" customHeight="1" x14ac:dyDescent="0.25">
      <c r="A49" s="469" t="s">
        <v>88</v>
      </c>
      <c r="B49" s="470"/>
      <c r="C49" s="471"/>
      <c r="D49" s="472"/>
      <c r="E49" s="473"/>
      <c r="F49" s="108" t="s">
        <v>75</v>
      </c>
      <c r="G49" s="474">
        <f>D49*20</f>
        <v>0</v>
      </c>
      <c r="H49" s="475"/>
      <c r="I49" s="115">
        <f>D49*100</f>
        <v>0</v>
      </c>
    </row>
    <row r="50" spans="1:9" ht="15" customHeight="1" x14ac:dyDescent="0.25">
      <c r="A50" s="462" t="s">
        <v>178</v>
      </c>
      <c r="B50" s="463"/>
      <c r="C50" s="464"/>
      <c r="D50" s="451"/>
      <c r="E50" s="452"/>
      <c r="F50" s="62" t="s">
        <v>90</v>
      </c>
      <c r="G50" s="453">
        <f>D50*0.002</f>
        <v>0</v>
      </c>
      <c r="H50" s="454"/>
      <c r="I50" s="113">
        <f>D50/100</f>
        <v>0</v>
      </c>
    </row>
    <row r="51" spans="1:9" ht="15" customHeight="1" x14ac:dyDescent="0.25">
      <c r="A51" s="462" t="s">
        <v>91</v>
      </c>
      <c r="B51" s="463"/>
      <c r="C51" s="464"/>
      <c r="D51" s="451"/>
      <c r="E51" s="452"/>
      <c r="F51" s="62" t="s">
        <v>90</v>
      </c>
      <c r="G51" s="453">
        <f>D51*0.002</f>
        <v>0</v>
      </c>
      <c r="H51" s="454"/>
      <c r="I51" s="113">
        <f>D51/100</f>
        <v>0</v>
      </c>
    </row>
    <row r="52" spans="1:9" ht="15" customHeight="1" x14ac:dyDescent="0.25">
      <c r="A52" s="462" t="s">
        <v>179</v>
      </c>
      <c r="B52" s="463"/>
      <c r="C52" s="464"/>
      <c r="D52" s="451"/>
      <c r="E52" s="452"/>
      <c r="F52" s="63" t="s">
        <v>75</v>
      </c>
      <c r="G52" s="453">
        <f t="shared" ref="G52:G59" si="0">D52*20</f>
        <v>0</v>
      </c>
      <c r="H52" s="454"/>
      <c r="I52" s="113">
        <f t="shared" ref="I52:I59" si="1">D52*100</f>
        <v>0</v>
      </c>
    </row>
    <row r="53" spans="1:9" s="42" customFormat="1" ht="15" customHeight="1" x14ac:dyDescent="0.25">
      <c r="A53" s="462" t="s">
        <v>180</v>
      </c>
      <c r="B53" s="463"/>
      <c r="C53" s="464"/>
      <c r="D53" s="451"/>
      <c r="E53" s="452"/>
      <c r="F53" s="63" t="s">
        <v>75</v>
      </c>
      <c r="G53" s="453">
        <f t="shared" si="0"/>
        <v>0</v>
      </c>
      <c r="H53" s="454"/>
      <c r="I53" s="113">
        <f t="shared" si="1"/>
        <v>0</v>
      </c>
    </row>
    <row r="54" spans="1:9" s="42" customFormat="1" ht="15" customHeight="1" x14ac:dyDescent="0.25">
      <c r="A54" s="465" t="s">
        <v>81</v>
      </c>
      <c r="B54" s="466"/>
      <c r="C54" s="467"/>
      <c r="D54" s="451"/>
      <c r="E54" s="452"/>
      <c r="F54" s="62" t="s">
        <v>75</v>
      </c>
      <c r="G54" s="453">
        <f t="shared" si="0"/>
        <v>0</v>
      </c>
      <c r="H54" s="454"/>
      <c r="I54" s="113">
        <f t="shared" si="1"/>
        <v>0</v>
      </c>
    </row>
    <row r="55" spans="1:9" s="42" customFormat="1" ht="15" customHeight="1" x14ac:dyDescent="0.25">
      <c r="A55" s="448" t="s">
        <v>268</v>
      </c>
      <c r="B55" s="449"/>
      <c r="C55" s="450"/>
      <c r="D55" s="451"/>
      <c r="E55" s="452"/>
      <c r="F55" s="61" t="s">
        <v>75</v>
      </c>
      <c r="G55" s="453">
        <f t="shared" si="0"/>
        <v>0</v>
      </c>
      <c r="H55" s="454"/>
      <c r="I55" s="113">
        <f t="shared" si="1"/>
        <v>0</v>
      </c>
    </row>
    <row r="56" spans="1:9" s="42" customFormat="1" ht="15" customHeight="1" x14ac:dyDescent="0.25">
      <c r="A56" s="462" t="s">
        <v>260</v>
      </c>
      <c r="B56" s="463"/>
      <c r="C56" s="464"/>
      <c r="D56" s="451"/>
      <c r="E56" s="452"/>
      <c r="F56" s="63" t="s">
        <v>75</v>
      </c>
      <c r="G56" s="453">
        <f t="shared" si="0"/>
        <v>0</v>
      </c>
      <c r="H56" s="454"/>
      <c r="I56" s="113">
        <f t="shared" si="1"/>
        <v>0</v>
      </c>
    </row>
    <row r="57" spans="1:9" s="42" customFormat="1" ht="15" customHeight="1" x14ac:dyDescent="0.25">
      <c r="A57" s="462" t="s">
        <v>118</v>
      </c>
      <c r="B57" s="463"/>
      <c r="C57" s="464"/>
      <c r="D57" s="451"/>
      <c r="E57" s="452"/>
      <c r="F57" s="63" t="s">
        <v>75</v>
      </c>
      <c r="G57" s="453">
        <f>D57*20</f>
        <v>0</v>
      </c>
      <c r="H57" s="454"/>
      <c r="I57" s="113">
        <f>D57*100</f>
        <v>0</v>
      </c>
    </row>
    <row r="58" spans="1:9" s="42" customFormat="1" ht="15" customHeight="1" x14ac:dyDescent="0.25">
      <c r="A58" s="462" t="s">
        <v>261</v>
      </c>
      <c r="B58" s="463"/>
      <c r="C58" s="464"/>
      <c r="D58" s="451"/>
      <c r="E58" s="452"/>
      <c r="F58" s="63" t="s">
        <v>75</v>
      </c>
      <c r="G58" s="453">
        <f t="shared" si="0"/>
        <v>0</v>
      </c>
      <c r="H58" s="454"/>
      <c r="I58" s="113">
        <f t="shared" si="1"/>
        <v>0</v>
      </c>
    </row>
    <row r="59" spans="1:9" s="42" customFormat="1" ht="15" customHeight="1" x14ac:dyDescent="0.25">
      <c r="A59" s="462" t="s">
        <v>117</v>
      </c>
      <c r="B59" s="463"/>
      <c r="C59" s="464"/>
      <c r="D59" s="451"/>
      <c r="E59" s="452"/>
      <c r="F59" s="63" t="s">
        <v>75</v>
      </c>
      <c r="G59" s="453">
        <f t="shared" si="0"/>
        <v>0</v>
      </c>
      <c r="H59" s="454"/>
      <c r="I59" s="113">
        <f t="shared" si="1"/>
        <v>0</v>
      </c>
    </row>
    <row r="60" spans="1:9" ht="15" customHeight="1" x14ac:dyDescent="0.25">
      <c r="A60" s="462" t="s">
        <v>99</v>
      </c>
      <c r="B60" s="463"/>
      <c r="C60" s="464"/>
      <c r="D60" s="451"/>
      <c r="E60" s="452"/>
      <c r="F60" s="62" t="s">
        <v>90</v>
      </c>
      <c r="G60" s="453">
        <f t="shared" ref="G60:G61" si="2">D60*0.002</f>
        <v>0</v>
      </c>
      <c r="H60" s="454"/>
      <c r="I60" s="113">
        <f t="shared" ref="I60:I68" si="3">D60/100</f>
        <v>0</v>
      </c>
    </row>
    <row r="61" spans="1:9" ht="15" customHeight="1" x14ac:dyDescent="0.25">
      <c r="A61" s="462" t="s">
        <v>262</v>
      </c>
      <c r="B61" s="463"/>
      <c r="C61" s="464"/>
      <c r="D61" s="451"/>
      <c r="E61" s="452"/>
      <c r="F61" s="62" t="s">
        <v>90</v>
      </c>
      <c r="G61" s="453">
        <f t="shared" si="2"/>
        <v>0</v>
      </c>
      <c r="H61" s="454"/>
      <c r="I61" s="113">
        <f t="shared" si="3"/>
        <v>0</v>
      </c>
    </row>
    <row r="62" spans="1:9" ht="15" customHeight="1" x14ac:dyDescent="0.25">
      <c r="A62" s="448" t="s">
        <v>263</v>
      </c>
      <c r="B62" s="449"/>
      <c r="C62" s="450"/>
      <c r="D62" s="451"/>
      <c r="E62" s="452"/>
      <c r="F62" s="61" t="s">
        <v>90</v>
      </c>
      <c r="G62" s="453">
        <f>D62*0.002</f>
        <v>0</v>
      </c>
      <c r="H62" s="454"/>
      <c r="I62" s="113">
        <f t="shared" si="3"/>
        <v>0</v>
      </c>
    </row>
    <row r="63" spans="1:9" ht="15" customHeight="1" x14ac:dyDescent="0.25">
      <c r="A63" s="448" t="s">
        <v>264</v>
      </c>
      <c r="B63" s="449"/>
      <c r="C63" s="450"/>
      <c r="D63" s="451"/>
      <c r="E63" s="452"/>
      <c r="F63" s="61" t="s">
        <v>90</v>
      </c>
      <c r="G63" s="453">
        <f t="shared" ref="G63:G68" si="4">D63*0.002</f>
        <v>0</v>
      </c>
      <c r="H63" s="454"/>
      <c r="I63" s="113">
        <f t="shared" si="3"/>
        <v>0</v>
      </c>
    </row>
    <row r="64" spans="1:9" ht="15" customHeight="1" x14ac:dyDescent="0.25">
      <c r="A64" s="448" t="s">
        <v>265</v>
      </c>
      <c r="B64" s="449"/>
      <c r="C64" s="450"/>
      <c r="D64" s="451"/>
      <c r="E64" s="452"/>
      <c r="F64" s="61" t="s">
        <v>90</v>
      </c>
      <c r="G64" s="453">
        <f t="shared" si="4"/>
        <v>0</v>
      </c>
      <c r="H64" s="454"/>
      <c r="I64" s="113">
        <f t="shared" si="3"/>
        <v>0</v>
      </c>
    </row>
    <row r="65" spans="1:9" ht="15" customHeight="1" x14ac:dyDescent="0.25">
      <c r="A65" s="448" t="s">
        <v>266</v>
      </c>
      <c r="B65" s="449"/>
      <c r="C65" s="450"/>
      <c r="D65" s="451"/>
      <c r="E65" s="452"/>
      <c r="F65" s="61" t="s">
        <v>90</v>
      </c>
      <c r="G65" s="453">
        <f t="shared" si="4"/>
        <v>0</v>
      </c>
      <c r="H65" s="454"/>
      <c r="I65" s="113">
        <f t="shared" si="3"/>
        <v>0</v>
      </c>
    </row>
    <row r="66" spans="1:9" ht="15" customHeight="1" x14ac:dyDescent="0.25">
      <c r="A66" s="448" t="s">
        <v>267</v>
      </c>
      <c r="B66" s="449"/>
      <c r="C66" s="450"/>
      <c r="D66" s="451"/>
      <c r="E66" s="452"/>
      <c r="F66" s="61" t="s">
        <v>90</v>
      </c>
      <c r="G66" s="453">
        <f t="shared" si="4"/>
        <v>0</v>
      </c>
      <c r="H66" s="454"/>
      <c r="I66" s="113">
        <f t="shared" si="3"/>
        <v>0</v>
      </c>
    </row>
    <row r="67" spans="1:9" ht="15" customHeight="1" x14ac:dyDescent="0.25">
      <c r="A67" s="448" t="s">
        <v>269</v>
      </c>
      <c r="B67" s="449"/>
      <c r="C67" s="450"/>
      <c r="D67" s="451"/>
      <c r="E67" s="452"/>
      <c r="F67" s="61" t="s">
        <v>90</v>
      </c>
      <c r="G67" s="453">
        <f t="shared" si="4"/>
        <v>0</v>
      </c>
      <c r="H67" s="454"/>
      <c r="I67" s="113">
        <f t="shared" si="3"/>
        <v>0</v>
      </c>
    </row>
    <row r="68" spans="1:9" ht="15" customHeight="1" thickBot="1" x14ac:dyDescent="0.3">
      <c r="A68" s="455" t="s">
        <v>270</v>
      </c>
      <c r="B68" s="456"/>
      <c r="C68" s="457"/>
      <c r="D68" s="458"/>
      <c r="E68" s="459"/>
      <c r="F68" s="109" t="s">
        <v>90</v>
      </c>
      <c r="G68" s="460">
        <f t="shared" si="4"/>
        <v>0</v>
      </c>
      <c r="H68" s="461"/>
      <c r="I68" s="114">
        <f t="shared" si="3"/>
        <v>0</v>
      </c>
    </row>
    <row r="69" spans="1:9" ht="15" customHeight="1" x14ac:dyDescent="0.25">
      <c r="A69" s="437" t="s">
        <v>184</v>
      </c>
      <c r="B69" s="437"/>
      <c r="C69" s="437"/>
      <c r="D69" s="437"/>
      <c r="E69" s="437"/>
      <c r="F69" s="437"/>
      <c r="G69" s="437"/>
      <c r="H69" s="437"/>
      <c r="I69" s="437"/>
    </row>
    <row r="70" spans="1:9" ht="15" customHeight="1" x14ac:dyDescent="0.25">
      <c r="A70" s="437"/>
      <c r="B70" s="437"/>
      <c r="C70" s="437"/>
      <c r="D70" s="437"/>
      <c r="E70" s="437"/>
      <c r="F70" s="437"/>
      <c r="G70" s="437"/>
      <c r="H70" s="437"/>
      <c r="I70" s="437"/>
    </row>
    <row r="71" spans="1:9" x14ac:dyDescent="0.25">
      <c r="A71" s="437"/>
      <c r="B71" s="437"/>
      <c r="C71" s="437"/>
      <c r="D71" s="437"/>
      <c r="E71" s="437"/>
      <c r="F71" s="437"/>
      <c r="G71" s="437"/>
      <c r="H71" s="437"/>
      <c r="I71" s="437"/>
    </row>
    <row r="72" spans="1:9" x14ac:dyDescent="0.25">
      <c r="A72" s="437"/>
      <c r="B72" s="437"/>
      <c r="C72" s="437"/>
      <c r="D72" s="437"/>
      <c r="E72" s="437"/>
      <c r="F72" s="437"/>
      <c r="G72" s="437"/>
      <c r="H72" s="437"/>
      <c r="I72" s="437"/>
    </row>
  </sheetData>
  <mergeCells count="157">
    <mergeCell ref="G7:H7"/>
    <mergeCell ref="A3:H3"/>
    <mergeCell ref="E4:H4"/>
    <mergeCell ref="E7:F7"/>
    <mergeCell ref="E5:F6"/>
    <mergeCell ref="G5:H6"/>
    <mergeCell ref="D4:D6"/>
    <mergeCell ref="B4:C7"/>
    <mergeCell ref="B12:C12"/>
    <mergeCell ref="E9:F9"/>
    <mergeCell ref="E10:F10"/>
    <mergeCell ref="E11:F11"/>
    <mergeCell ref="E12:F12"/>
    <mergeCell ref="B13:C13"/>
    <mergeCell ref="B14:C14"/>
    <mergeCell ref="B15:C15"/>
    <mergeCell ref="B16:C16"/>
    <mergeCell ref="B17:C17"/>
    <mergeCell ref="B8:C8"/>
    <mergeCell ref="B9:C9"/>
    <mergeCell ref="B10:C10"/>
    <mergeCell ref="B11:C11"/>
    <mergeCell ref="B24:C24"/>
    <mergeCell ref="E24:I24"/>
    <mergeCell ref="B27:C27"/>
    <mergeCell ref="B29:C29"/>
    <mergeCell ref="B18:C18"/>
    <mergeCell ref="A20:I20"/>
    <mergeCell ref="E21:I21"/>
    <mergeCell ref="B22:C22"/>
    <mergeCell ref="E22:I22"/>
    <mergeCell ref="B23:C23"/>
    <mergeCell ref="E23:I23"/>
    <mergeCell ref="B28:C28"/>
    <mergeCell ref="E28:G28"/>
    <mergeCell ref="H28:I28"/>
    <mergeCell ref="A33:C33"/>
    <mergeCell ref="E33:I33"/>
    <mergeCell ref="A34:C34"/>
    <mergeCell ref="E34:I34"/>
    <mergeCell ref="A36:C36"/>
    <mergeCell ref="E36:G36"/>
    <mergeCell ref="H36:I36"/>
    <mergeCell ref="A31:C31"/>
    <mergeCell ref="E31:I31"/>
    <mergeCell ref="A32:C32"/>
    <mergeCell ref="E32:I32"/>
    <mergeCell ref="A41:C41"/>
    <mergeCell ref="D41:E41"/>
    <mergeCell ref="G41:H41"/>
    <mergeCell ref="A42:I42"/>
    <mergeCell ref="A43:C43"/>
    <mergeCell ref="D43:E43"/>
    <mergeCell ref="G43:I43"/>
    <mergeCell ref="A37:C37"/>
    <mergeCell ref="E37:I37"/>
    <mergeCell ref="A38:C38"/>
    <mergeCell ref="A39:C39"/>
    <mergeCell ref="E39:I39"/>
    <mergeCell ref="A46:C46"/>
    <mergeCell ref="D46:E46"/>
    <mergeCell ref="G46:I46"/>
    <mergeCell ref="A47:C47"/>
    <mergeCell ref="D47:E47"/>
    <mergeCell ref="G47:I47"/>
    <mergeCell ref="A44:C44"/>
    <mergeCell ref="D44:E44"/>
    <mergeCell ref="G44:I44"/>
    <mergeCell ref="A45:C45"/>
    <mergeCell ref="D45:E45"/>
    <mergeCell ref="G45:I45"/>
    <mergeCell ref="A51:C51"/>
    <mergeCell ref="D51:E51"/>
    <mergeCell ref="G51:H51"/>
    <mergeCell ref="A52:C52"/>
    <mergeCell ref="D52:E52"/>
    <mergeCell ref="G52:H52"/>
    <mergeCell ref="A48:I48"/>
    <mergeCell ref="A49:C49"/>
    <mergeCell ref="D49:E49"/>
    <mergeCell ref="G49:H49"/>
    <mergeCell ref="A50:C50"/>
    <mergeCell ref="D50:E50"/>
    <mergeCell ref="G50:H50"/>
    <mergeCell ref="A55:C55"/>
    <mergeCell ref="D55:E55"/>
    <mergeCell ref="G55:H55"/>
    <mergeCell ref="A56:C56"/>
    <mergeCell ref="D56:E56"/>
    <mergeCell ref="G56:H56"/>
    <mergeCell ref="A53:C53"/>
    <mergeCell ref="D53:E53"/>
    <mergeCell ref="G53:H53"/>
    <mergeCell ref="A54:C54"/>
    <mergeCell ref="D54:E54"/>
    <mergeCell ref="G54:H54"/>
    <mergeCell ref="G62:H62"/>
    <mergeCell ref="A59:C59"/>
    <mergeCell ref="D59:E59"/>
    <mergeCell ref="G59:H59"/>
    <mergeCell ref="A60:C60"/>
    <mergeCell ref="D60:E60"/>
    <mergeCell ref="G60:H60"/>
    <mergeCell ref="A57:C57"/>
    <mergeCell ref="D57:E57"/>
    <mergeCell ref="G57:H57"/>
    <mergeCell ref="A58:C58"/>
    <mergeCell ref="D58:E58"/>
    <mergeCell ref="G58:H58"/>
    <mergeCell ref="E13:F13"/>
    <mergeCell ref="A67:C67"/>
    <mergeCell ref="D67:E67"/>
    <mergeCell ref="G67:H67"/>
    <mergeCell ref="A68:C68"/>
    <mergeCell ref="D68:E68"/>
    <mergeCell ref="G68:H68"/>
    <mergeCell ref="A65:C65"/>
    <mergeCell ref="D65:E65"/>
    <mergeCell ref="G65:H65"/>
    <mergeCell ref="A66:C66"/>
    <mergeCell ref="D66:E66"/>
    <mergeCell ref="G66:H66"/>
    <mergeCell ref="A63:C63"/>
    <mergeCell ref="D63:E63"/>
    <mergeCell ref="G63:H63"/>
    <mergeCell ref="A64:C64"/>
    <mergeCell ref="D64:E64"/>
    <mergeCell ref="G64:H64"/>
    <mergeCell ref="A61:C61"/>
    <mergeCell ref="D61:E61"/>
    <mergeCell ref="G61:H61"/>
    <mergeCell ref="A62:C62"/>
    <mergeCell ref="D62:E62"/>
    <mergeCell ref="I5:I6"/>
    <mergeCell ref="E38:I38"/>
    <mergeCell ref="A69:I72"/>
    <mergeCell ref="E27:G27"/>
    <mergeCell ref="E29:G29"/>
    <mergeCell ref="H29:I29"/>
    <mergeCell ref="H27:I27"/>
    <mergeCell ref="G13:H13"/>
    <mergeCell ref="G14:H14"/>
    <mergeCell ref="G15:H15"/>
    <mergeCell ref="G16:H16"/>
    <mergeCell ref="G17:H17"/>
    <mergeCell ref="G18:H18"/>
    <mergeCell ref="E14:F14"/>
    <mergeCell ref="E15:F15"/>
    <mergeCell ref="E16:F16"/>
    <mergeCell ref="E17:F17"/>
    <mergeCell ref="E18:F18"/>
    <mergeCell ref="G8:H8"/>
    <mergeCell ref="G9:H9"/>
    <mergeCell ref="G10:H10"/>
    <mergeCell ref="G11:H11"/>
    <mergeCell ref="G12:H12"/>
    <mergeCell ref="E8:F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Feecodes</vt:lpstr>
      <vt:lpstr>Report template</vt:lpstr>
      <vt:lpstr>Submission</vt:lpstr>
      <vt:lpstr>Ontario CFIA</vt:lpstr>
      <vt:lpstr>CCME CFIA</vt:lpstr>
      <vt:lpstr>Submission!Print_Area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O'Connor</dc:creator>
  <cp:lastModifiedBy>Kelly O'Connor</cp:lastModifiedBy>
  <cp:lastPrinted>2022-02-17T21:29:11Z</cp:lastPrinted>
  <dcterms:created xsi:type="dcterms:W3CDTF">2022-01-06T16:59:37Z</dcterms:created>
  <dcterms:modified xsi:type="dcterms:W3CDTF">2022-02-17T21:54:39Z</dcterms:modified>
</cp:coreProperties>
</file>