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yforestsim\pyforestsim\pynvel\pynvel\docs\"/>
    </mc:Choice>
  </mc:AlternateContent>
  <bookViews>
    <workbookView xWindow="0" yWindow="0" windowWidth="25200" windowHeight="11985"/>
  </bookViews>
  <sheets>
    <sheet name="BHERE" sheetId="1" r:id="rId1"/>
  </sheets>
  <definedNames>
    <definedName name="a">BHERE!$C$19</definedName>
    <definedName name="Ao">BHERE!$C$17</definedName>
    <definedName name="b">BHERE!$C$20</definedName>
    <definedName name="BF">BHERE!$C$13</definedName>
    <definedName name="BL">BHERE!$C$9</definedName>
    <definedName name="c_">BHERE!$C$21</definedName>
    <definedName name="d">BHERE!$C$15</definedName>
    <definedName name="D4_H">BHERE!$C$3</definedName>
    <definedName name="D4ib">BHERE!$C$4</definedName>
    <definedName name="Dib">BHERE!$C$7</definedName>
    <definedName name="DPH">BHERE!$C$6</definedName>
    <definedName name="FF">BHERE!$C$8</definedName>
    <definedName name="FP">BHERE!$C$5</definedName>
    <definedName name="ht">BHERE!A$16</definedName>
    <definedName name="Lo">BHERE!$C$14</definedName>
    <definedName name="_xlnm.Print_Area" localSheetId="0">BHERE!$A$1:$L$65</definedName>
    <definedName name="SF">BHERE!$C$18</definedName>
    <definedName name="TD">BHERE!$C$10</definedName>
    <definedName name="TDF">BHERE!$C$12</definedName>
    <definedName name="TDib">BHERE!$C$11</definedName>
  </definedNames>
  <calcPr calcId="152511"/>
</workbook>
</file>

<file path=xl/calcChain.xml><?xml version="1.0" encoding="utf-8"?>
<calcChain xmlns="http://schemas.openxmlformats.org/spreadsheetml/2006/main">
  <c r="AU3" i="1" l="1"/>
  <c r="AU4" i="1"/>
  <c r="AU5" i="1"/>
  <c r="AU6" i="1"/>
  <c r="AU7" i="1"/>
  <c r="AU8" i="1"/>
  <c r="AU9" i="1"/>
  <c r="AU10" i="1"/>
  <c r="AU11" i="1"/>
  <c r="AU12" i="1"/>
  <c r="AU13" i="1"/>
  <c r="AU14" i="1"/>
  <c r="AU17" i="1"/>
  <c r="AU22" i="1"/>
  <c r="Q28" i="1" l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7" i="1"/>
  <c r="C6" i="1"/>
  <c r="AM7" i="1" s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E17" i="1"/>
  <c r="E13" i="1"/>
  <c r="E12" i="1"/>
  <c r="E10" i="1"/>
  <c r="E9" i="1"/>
  <c r="E8" i="1"/>
  <c r="E5" i="1"/>
  <c r="E3" i="1"/>
  <c r="C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T7" i="1"/>
  <c r="AN7" i="1"/>
  <c r="AY7" i="1"/>
  <c r="BG7" i="1"/>
  <c r="BL7" i="1"/>
  <c r="BM7" i="1"/>
  <c r="CM7" i="1"/>
  <c r="CX7" i="1"/>
  <c r="DA7" i="1"/>
  <c r="DP7" i="1"/>
  <c r="DS7" i="1"/>
  <c r="ES7" i="1"/>
  <c r="EW7" i="1"/>
  <c r="FE7" i="1"/>
  <c r="FJ7" i="1"/>
  <c r="FM7" i="1"/>
  <c r="GK7" i="1"/>
  <c r="GX7" i="1"/>
  <c r="F22" i="1"/>
  <c r="G22" i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R7" i="1"/>
  <c r="FY7" i="1"/>
  <c r="FB7" i="1"/>
  <c r="O7" i="1"/>
  <c r="GO7" i="1"/>
  <c r="FW7" i="1"/>
  <c r="FA7" i="1"/>
  <c r="EF7" i="1"/>
  <c r="FR7" i="1"/>
  <c r="EY7" i="1"/>
  <c r="EC7" i="1"/>
  <c r="DK7" i="1"/>
  <c r="BT7" i="1"/>
  <c r="EV7" i="1"/>
  <c r="EI7" i="1"/>
  <c r="DI7" i="1"/>
  <c r="BW7" i="1"/>
  <c r="BJ7" i="1"/>
  <c r="FT7" i="1"/>
  <c r="FG7" i="1"/>
  <c r="ET7" i="1"/>
  <c r="EG7" i="1"/>
  <c r="DH7" i="1"/>
  <c r="AH7" i="1"/>
  <c r="H7" i="1"/>
  <c r="FQ7" i="1"/>
  <c r="FD7" i="1"/>
  <c r="EQ7" i="1"/>
  <c r="BE7" i="1"/>
  <c r="AR7" i="1"/>
  <c r="AE7" i="1"/>
  <c r="E7" i="1"/>
  <c r="I7" i="1"/>
  <c r="AX7" i="1"/>
  <c r="BV7" i="1"/>
  <c r="CD7" i="1"/>
  <c r="CL7" i="1"/>
  <c r="CT7" i="1"/>
  <c r="EX7" i="1"/>
  <c r="FF7" i="1"/>
  <c r="FV7" i="1"/>
  <c r="GT7" i="1"/>
  <c r="K7" i="1"/>
  <c r="BP7" i="1"/>
  <c r="BX7" i="1"/>
  <c r="CF7" i="1"/>
  <c r="CN7" i="1"/>
  <c r="DD7" i="1"/>
  <c r="EZ7" i="1"/>
  <c r="FP7" i="1"/>
  <c r="GN7" i="1"/>
  <c r="GV7" i="1"/>
  <c r="F7" i="1"/>
  <c r="BK7" i="1"/>
  <c r="BS7" i="1"/>
  <c r="CA7" i="1"/>
  <c r="CQ7" i="1"/>
  <c r="DO7" i="1"/>
  <c r="FC7" i="1"/>
  <c r="GA7" i="1"/>
  <c r="GI7" i="1"/>
  <c r="GQ7" i="1"/>
  <c r="C7" i="1"/>
  <c r="FI11" i="1" s="1"/>
  <c r="AT7" i="1"/>
  <c r="GF7" i="1"/>
  <c r="DT7" i="1"/>
  <c r="BH7" i="1"/>
  <c r="GL7" i="1"/>
  <c r="GC7" i="1"/>
  <c r="CH7" i="1"/>
  <c r="GG7" i="1"/>
  <c r="CJ7" i="1"/>
  <c r="GH7" i="1"/>
  <c r="BZ7" i="1"/>
  <c r="FZ7" i="1"/>
  <c r="EO7" i="1"/>
  <c r="DF7" i="1"/>
  <c r="CC7" i="1"/>
  <c r="CY7" i="1"/>
  <c r="AL7" i="1"/>
  <c r="FX7" i="1"/>
  <c r="DL7" i="1"/>
  <c r="AZ7" i="1"/>
  <c r="CR7" i="1"/>
  <c r="GP7" i="1"/>
  <c r="CU7" i="1"/>
  <c r="GS7" i="1"/>
  <c r="CW7" i="1"/>
  <c r="CS7" i="1"/>
  <c r="FO7" i="1"/>
  <c r="EN7" i="1"/>
  <c r="DC7" i="1"/>
  <c r="CB7" i="1"/>
  <c r="CI7" i="1"/>
  <c r="V7" i="1"/>
  <c r="FH7" i="1"/>
  <c r="CV7" i="1"/>
  <c r="AI7" i="1"/>
  <c r="R7" i="1"/>
  <c r="DQ7" i="1"/>
  <c r="U7" i="1"/>
  <c r="DU7" i="1"/>
  <c r="W7" i="1"/>
  <c r="EK7" i="1"/>
  <c r="GW7" i="1"/>
  <c r="FL7" i="1"/>
  <c r="EA7" i="1"/>
  <c r="CZ7" i="1"/>
  <c r="DM7" i="1" l="1"/>
  <c r="AO7" i="1"/>
  <c r="EU7" i="1"/>
  <c r="BY7" i="1"/>
  <c r="BF7" i="1"/>
  <c r="FK7" i="1"/>
  <c r="BB7" i="1"/>
  <c r="CE7" i="1"/>
  <c r="DG7" i="1"/>
  <c r="EM7" i="1"/>
  <c r="BC7" i="1"/>
  <c r="ER7" i="1"/>
  <c r="AQ7" i="1"/>
  <c r="EP7" i="1"/>
  <c r="AG7" i="1"/>
  <c r="BR7" i="1"/>
  <c r="AV7" i="1"/>
  <c r="J7" i="1"/>
  <c r="FI7" i="1"/>
  <c r="M7" i="1"/>
  <c r="AK7" i="1"/>
  <c r="GJ7" i="1"/>
  <c r="EL7" i="1"/>
  <c r="CK7" i="1"/>
  <c r="AB7" i="1"/>
  <c r="GF11" i="1"/>
  <c r="CO7" i="1"/>
  <c r="DB7" i="1"/>
  <c r="G7" i="1"/>
  <c r="BA7" i="1"/>
  <c r="DR7" i="1"/>
  <c r="P7" i="1"/>
  <c r="GM7" i="1"/>
  <c r="BN7" i="1"/>
  <c r="FS7" i="1"/>
  <c r="EE7" i="1"/>
  <c r="AD7" i="1"/>
  <c r="EJ7" i="1"/>
  <c r="AA7" i="1"/>
  <c r="EH7" i="1"/>
  <c r="Y7" i="1"/>
  <c r="DE7" i="1"/>
  <c r="BI7" i="1"/>
  <c r="AJ7" i="1"/>
  <c r="FU7" i="1"/>
  <c r="AF7" i="1"/>
  <c r="BD7" i="1"/>
  <c r="GE7" i="1"/>
  <c r="DY7" i="1"/>
  <c r="CG7" i="1"/>
  <c r="Z7" i="1"/>
  <c r="BO7" i="1"/>
  <c r="DV7" i="1"/>
  <c r="FN7" i="1"/>
  <c r="AP7" i="1"/>
  <c r="GU7" i="1"/>
  <c r="GD7" i="1"/>
  <c r="AS7" i="1"/>
  <c r="AC7" i="1"/>
  <c r="DZ7" i="1"/>
  <c r="FK11" i="1"/>
  <c r="DW7" i="1"/>
  <c r="N7" i="1"/>
  <c r="EB7" i="1"/>
  <c r="S7" i="1"/>
  <c r="DJ7" i="1"/>
  <c r="Q7" i="1"/>
  <c r="ED7" i="1"/>
  <c r="BU7" i="1"/>
  <c r="AW7" i="1"/>
  <c r="L7" i="1"/>
  <c r="CP7" i="1"/>
  <c r="DN7" i="1"/>
  <c r="GB7" i="1"/>
  <c r="DX7" i="1"/>
  <c r="BQ7" i="1"/>
  <c r="X7" i="1"/>
  <c r="GQ11" i="1"/>
  <c r="EB11" i="1"/>
  <c r="GK11" i="1"/>
  <c r="FO11" i="1"/>
  <c r="ER11" i="1"/>
  <c r="CT11" i="1"/>
  <c r="CO11" i="1"/>
  <c r="CL11" i="1"/>
  <c r="DF11" i="1"/>
  <c r="CD11" i="1"/>
  <c r="AL11" i="1"/>
  <c r="AM11" i="1"/>
  <c r="GO11" i="1"/>
  <c r="ES11" i="1"/>
  <c r="DO11" i="1"/>
  <c r="DI11" i="1"/>
  <c r="CI11" i="1"/>
  <c r="X11" i="1"/>
  <c r="GD11" i="1"/>
  <c r="EG11" i="1"/>
  <c r="AN11" i="1"/>
  <c r="AJ11" i="1"/>
  <c r="FA11" i="1"/>
  <c r="DW11" i="1"/>
  <c r="GX11" i="1"/>
  <c r="EK11" i="1"/>
  <c r="AY11" i="1"/>
  <c r="CG11" i="1"/>
  <c r="K11" i="1"/>
  <c r="EV11" i="1"/>
  <c r="N11" i="1"/>
  <c r="AC11" i="1"/>
  <c r="BE11" i="1"/>
  <c r="AG11" i="1"/>
  <c r="AE11" i="1"/>
  <c r="GC11" i="1"/>
  <c r="FY11" i="1"/>
  <c r="CZ11" i="1"/>
  <c r="CW11" i="1"/>
  <c r="EH11" i="1"/>
  <c r="FR11" i="1"/>
  <c r="BG11" i="1"/>
  <c r="M11" i="1"/>
  <c r="EU11" i="1"/>
  <c r="FF11" i="1"/>
  <c r="DM11" i="1"/>
  <c r="U11" i="1"/>
  <c r="F11" i="1"/>
  <c r="CJ11" i="1"/>
  <c r="BN11" i="1"/>
  <c r="DP11" i="1"/>
  <c r="Y11" i="1"/>
  <c r="FW11" i="1"/>
  <c r="DG11" i="1"/>
  <c r="FV11" i="1"/>
  <c r="BD11" i="1"/>
  <c r="BS11" i="1"/>
  <c r="FB11" i="1"/>
  <c r="BK11" i="1"/>
  <c r="GS11" i="1"/>
  <c r="CR11" i="1"/>
  <c r="CK11" i="1"/>
  <c r="FU11" i="1"/>
  <c r="FL11" i="1"/>
  <c r="GV11" i="1"/>
  <c r="GT11" i="1"/>
  <c r="AR11" i="1"/>
  <c r="ED11" i="1"/>
  <c r="AF11" i="1"/>
  <c r="CY11" i="1"/>
  <c r="DH11" i="1"/>
  <c r="EL11" i="1"/>
  <c r="DY11" i="1"/>
  <c r="DS11" i="1"/>
  <c r="GW11" i="1"/>
  <c r="AP11" i="1"/>
  <c r="EE11" i="1"/>
  <c r="EO11" i="1"/>
  <c r="DV11" i="1"/>
  <c r="BV11" i="1"/>
  <c r="L11" i="1"/>
  <c r="CB11" i="1"/>
  <c r="FQ11" i="1"/>
  <c r="Z11" i="1"/>
  <c r="CV11" i="1"/>
  <c r="FG11" i="1"/>
  <c r="CP11" i="1"/>
  <c r="DU11" i="1"/>
  <c r="AD11" i="1"/>
  <c r="GR11" i="1"/>
  <c r="BL11" i="1"/>
  <c r="BQ11" i="1"/>
  <c r="DE11" i="1"/>
  <c r="CN11" i="1"/>
  <c r="DL11" i="1"/>
  <c r="BZ11" i="1"/>
  <c r="GG11" i="1"/>
  <c r="EN11" i="1"/>
  <c r="FN11" i="1"/>
  <c r="CM11" i="1"/>
  <c r="T11" i="1"/>
  <c r="AB11" i="1"/>
  <c r="DT11" i="1"/>
  <c r="GL11" i="1"/>
  <c r="FS11" i="1"/>
  <c r="BC11" i="1"/>
  <c r="GB11" i="1"/>
  <c r="AZ11" i="1"/>
  <c r="EZ11" i="1"/>
  <c r="C11" i="1"/>
  <c r="AN14" i="1" s="1"/>
  <c r="ET11" i="1"/>
  <c r="AW11" i="1"/>
  <c r="H11" i="1"/>
  <c r="AS11" i="1"/>
  <c r="DA11" i="1"/>
  <c r="AH11" i="1"/>
  <c r="CF11" i="1"/>
  <c r="CE11" i="1"/>
  <c r="BR11" i="1"/>
  <c r="DR11" i="1"/>
  <c r="BT11" i="1"/>
  <c r="EA11" i="1"/>
  <c r="EP11" i="1"/>
  <c r="FP11" i="1"/>
  <c r="GE11" i="1"/>
  <c r="FM11" i="1"/>
  <c r="CS11" i="1"/>
  <c r="GI11" i="1"/>
  <c r="CQ11" i="1"/>
  <c r="AA11" i="1"/>
  <c r="GH11" i="1"/>
  <c r="AQ11" i="1"/>
  <c r="BY11" i="1"/>
  <c r="DX11" i="1"/>
  <c r="R11" i="1"/>
  <c r="BH11" i="1"/>
  <c r="GN11" i="1"/>
  <c r="I11" i="1"/>
  <c r="FC11" i="1"/>
  <c r="GU11" i="1"/>
  <c r="AV11" i="1"/>
  <c r="BI11" i="1"/>
  <c r="AK11" i="1"/>
  <c r="CH11" i="1"/>
  <c r="EW11" i="1"/>
  <c r="EC11" i="1"/>
  <c r="BA11" i="1"/>
  <c r="BF11" i="1"/>
  <c r="DN11" i="1"/>
  <c r="FJ11" i="1"/>
  <c r="DC11" i="1"/>
  <c r="EQ11" i="1"/>
  <c r="W11" i="1"/>
  <c r="BM11" i="1"/>
  <c r="FD11" i="1"/>
  <c r="CU11" i="1"/>
  <c r="GJ11" i="1"/>
  <c r="E11" i="1"/>
  <c r="DB11" i="1"/>
  <c r="EF11" i="1"/>
  <c r="J11" i="1"/>
  <c r="EY11" i="1"/>
  <c r="O11" i="1"/>
  <c r="AO11" i="1"/>
  <c r="DK11" i="1"/>
  <c r="EJ11" i="1"/>
  <c r="BO11" i="1"/>
  <c r="BW11" i="1"/>
  <c r="AI11" i="1"/>
  <c r="DZ11" i="1"/>
  <c r="EX11" i="1"/>
  <c r="G11" i="1"/>
  <c r="EI11" i="1"/>
  <c r="BB11" i="1"/>
  <c r="FE11" i="1"/>
  <c r="DD11" i="1"/>
  <c r="V11" i="1"/>
  <c r="DQ11" i="1"/>
  <c r="P11" i="1"/>
  <c r="FZ11" i="1"/>
  <c r="BP11" i="1"/>
  <c r="FH11" i="1"/>
  <c r="AT11" i="1"/>
  <c r="GP11" i="1"/>
  <c r="FX11" i="1"/>
  <c r="CX11" i="1"/>
  <c r="S11" i="1"/>
  <c r="FT11" i="1"/>
  <c r="GM11" i="1"/>
  <c r="BX11" i="1"/>
  <c r="BU11" i="1"/>
  <c r="EM11" i="1"/>
  <c r="Q11" i="1"/>
  <c r="BJ11" i="1"/>
  <c r="CC11" i="1"/>
  <c r="CA11" i="1"/>
  <c r="AX11" i="1"/>
  <c r="DJ11" i="1"/>
  <c r="GA11" i="1"/>
  <c r="AB14" i="1" l="1"/>
  <c r="CZ14" i="1"/>
  <c r="FY14" i="1"/>
  <c r="CH14" i="1"/>
  <c r="CD14" i="1"/>
  <c r="FK14" i="1"/>
  <c r="C14" i="1"/>
  <c r="EC14" i="1"/>
  <c r="CS14" i="1"/>
  <c r="FE14" i="1"/>
  <c r="FR14" i="1"/>
  <c r="BG14" i="1"/>
  <c r="CR14" i="1"/>
  <c r="BW14" i="1"/>
  <c r="FA14" i="1"/>
  <c r="FC14" i="1"/>
  <c r="GW14" i="1"/>
  <c r="FB14" i="1"/>
  <c r="FS14" i="1"/>
  <c r="DI14" i="1"/>
  <c r="CJ14" i="1"/>
  <c r="W14" i="1"/>
  <c r="FW14" i="1"/>
  <c r="DU14" i="1"/>
  <c r="BP14" i="1"/>
  <c r="FT14" i="1"/>
  <c r="AW14" i="1"/>
  <c r="GL14" i="1"/>
  <c r="Y14" i="1"/>
  <c r="CP14" i="1"/>
  <c r="DC14" i="1"/>
  <c r="FF14" i="1"/>
  <c r="BK14" i="1"/>
  <c r="P14" i="1"/>
  <c r="BQ14" i="1"/>
  <c r="BZ14" i="1"/>
  <c r="GB14" i="1"/>
  <c r="O14" i="1"/>
  <c r="ES14" i="1"/>
  <c r="I14" i="1"/>
  <c r="EL14" i="1"/>
  <c r="GR14" i="1"/>
  <c r="BY14" i="1"/>
  <c r="EO14" i="1"/>
  <c r="GF14" i="1"/>
  <c r="GP14" i="1"/>
  <c r="E14" i="1"/>
  <c r="EV14" i="1"/>
  <c r="GA14" i="1"/>
  <c r="BN14" i="1"/>
  <c r="Q14" i="1"/>
  <c r="R14" i="1"/>
  <c r="EG14" i="1"/>
  <c r="BR14" i="1"/>
  <c r="FG14" i="1"/>
  <c r="DF14" i="1"/>
  <c r="AM14" i="1"/>
  <c r="BL14" i="1"/>
  <c r="GS14" i="1"/>
  <c r="ED14" i="1"/>
  <c r="AX14" i="1"/>
  <c r="BV14" i="1"/>
  <c r="DX14" i="1"/>
  <c r="F14" i="1"/>
  <c r="AD14" i="1"/>
  <c r="AT14" i="1"/>
  <c r="FZ14" i="1"/>
  <c r="EB14" i="1"/>
  <c r="BX14" i="1"/>
  <c r="DT14" i="1"/>
  <c r="DY14" i="1"/>
  <c r="H14" i="1"/>
  <c r="CW14" i="1"/>
  <c r="K14" i="1"/>
  <c r="BJ14" i="1"/>
  <c r="CV14" i="1"/>
  <c r="GU14" i="1"/>
  <c r="CX14" i="1"/>
  <c r="FO14" i="1"/>
  <c r="GO14" i="1"/>
  <c r="DQ14" i="1"/>
  <c r="DP14" i="1"/>
  <c r="EE14" i="1"/>
  <c r="AF14" i="1"/>
  <c r="S14" i="1"/>
  <c r="EY14" i="1"/>
  <c r="N14" i="1"/>
  <c r="BI14" i="1"/>
  <c r="CG14" i="1"/>
  <c r="BB14" i="1"/>
  <c r="DH14" i="1"/>
  <c r="DR14" i="1"/>
  <c r="DZ14" i="1"/>
  <c r="CY14" i="1"/>
  <c r="AE14" i="1"/>
  <c r="FN14" i="1"/>
  <c r="AV14" i="1"/>
  <c r="FX14" i="1"/>
  <c r="FL14" i="1"/>
  <c r="GC14" i="1"/>
  <c r="FH14" i="1"/>
  <c r="FI14" i="1"/>
  <c r="CK14" i="1"/>
  <c r="CN14" i="1"/>
  <c r="DL14" i="1"/>
  <c r="BO14" i="1"/>
  <c r="EU14" i="1"/>
  <c r="AJ14" i="1"/>
  <c r="EX14" i="1"/>
  <c r="DG14" i="1"/>
  <c r="GI14" i="1"/>
  <c r="BF14" i="1"/>
  <c r="GG14" i="1"/>
  <c r="DD14" i="1"/>
  <c r="CB14" i="1"/>
  <c r="CE14" i="1"/>
  <c r="AA14" i="1"/>
  <c r="X14" i="1"/>
  <c r="CQ14" i="1"/>
  <c r="CT14" i="1"/>
  <c r="DJ14" i="1"/>
  <c r="BT14" i="1"/>
  <c r="FP14" i="1"/>
  <c r="DS14" i="1"/>
  <c r="CF14" i="1"/>
  <c r="FV14" i="1"/>
  <c r="GM14" i="1"/>
  <c r="GN14" i="1"/>
  <c r="EJ14" i="1"/>
  <c r="ET14" i="1"/>
  <c r="AH14" i="1"/>
  <c r="GT14" i="1"/>
  <c r="GE14" i="1"/>
  <c r="J14" i="1"/>
  <c r="DW14" i="1"/>
  <c r="AY14" i="1"/>
  <c r="AP14" i="1"/>
  <c r="DA14" i="1"/>
  <c r="V14" i="1"/>
  <c r="CL14" i="1"/>
  <c r="CC14" i="1"/>
  <c r="BH14" i="1"/>
  <c r="AZ14" i="1"/>
  <c r="EA14" i="1"/>
  <c r="EH14" i="1"/>
  <c r="BM14" i="1"/>
  <c r="EM14" i="1"/>
  <c r="EK14" i="1"/>
  <c r="EZ14" i="1"/>
  <c r="AQ14" i="1"/>
  <c r="GJ14" i="1"/>
  <c r="FJ14" i="1"/>
  <c r="AR14" i="1"/>
  <c r="AL14" i="1"/>
  <c r="CO14" i="1"/>
  <c r="GH14" i="1"/>
  <c r="BE14" i="1"/>
  <c r="FU14" i="1"/>
  <c r="CA14" i="1"/>
  <c r="BA14" i="1"/>
  <c r="G14" i="1"/>
  <c r="M14" i="1"/>
  <c r="BC14" i="1"/>
  <c r="DO14" i="1"/>
  <c r="DE14" i="1"/>
  <c r="GQ14" i="1"/>
  <c r="L14" i="1"/>
  <c r="EI14" i="1"/>
  <c r="GX14" i="1"/>
  <c r="AG14" i="1"/>
  <c r="AO14" i="1"/>
  <c r="ER14" i="1"/>
  <c r="AI14" i="1"/>
  <c r="CM14" i="1"/>
  <c r="EW14" i="1"/>
  <c r="DK14" i="1"/>
  <c r="DN14" i="1"/>
  <c r="GV14" i="1"/>
  <c r="EN14" i="1"/>
  <c r="U14" i="1"/>
  <c r="AC14" i="1"/>
  <c r="BS14" i="1"/>
  <c r="CI14" i="1"/>
  <c r="GK14" i="1"/>
  <c r="DM14" i="1"/>
  <c r="FM14" i="1"/>
  <c r="AS14" i="1"/>
  <c r="EQ14" i="1"/>
  <c r="Z14" i="1"/>
  <c r="FD14" i="1"/>
  <c r="EF14" i="1"/>
  <c r="FQ14" i="1"/>
  <c r="CU14" i="1"/>
  <c r="DB14" i="1"/>
  <c r="EP14" i="1"/>
  <c r="AK14" i="1"/>
  <c r="T14" i="1"/>
  <c r="DV14" i="1"/>
  <c r="GD14" i="1"/>
  <c r="BD14" i="1"/>
  <c r="BU14" i="1"/>
  <c r="DU18" i="1" l="1"/>
  <c r="AU18" i="1"/>
  <c r="AU15" i="1"/>
  <c r="GV18" i="1"/>
  <c r="GE18" i="1"/>
  <c r="GW18" i="1"/>
  <c r="DJ18" i="1"/>
  <c r="DI18" i="1"/>
  <c r="DF18" i="1"/>
  <c r="ER18" i="1"/>
  <c r="AP18" i="1"/>
  <c r="CN18" i="1"/>
  <c r="EF18" i="1"/>
  <c r="AW18" i="1"/>
  <c r="AK18" i="1"/>
  <c r="Y18" i="1"/>
  <c r="GH18" i="1"/>
  <c r="BA18" i="1"/>
  <c r="ET18" i="1"/>
  <c r="GB18" i="1"/>
  <c r="EX18" i="1"/>
  <c r="EV18" i="1"/>
  <c r="FX18" i="1"/>
  <c r="EW18" i="1"/>
  <c r="DL18" i="1"/>
  <c r="EC18" i="1"/>
  <c r="BB18" i="1"/>
  <c r="U18" i="1"/>
  <c r="R18" i="1"/>
  <c r="AA18" i="1"/>
  <c r="DO18" i="1"/>
  <c r="BI18" i="1"/>
  <c r="AM18" i="1"/>
  <c r="GO18" i="1"/>
  <c r="T18" i="1"/>
  <c r="FR18" i="1"/>
  <c r="DM18" i="1"/>
  <c r="CX18" i="1"/>
  <c r="BT18" i="1"/>
  <c r="FT18" i="1"/>
  <c r="FS18" i="1"/>
  <c r="DG18" i="1"/>
  <c r="GK18" i="1"/>
  <c r="BV18" i="1"/>
  <c r="BE18" i="1"/>
  <c r="FZ18" i="1"/>
  <c r="GF18" i="1"/>
  <c r="DA18" i="1"/>
  <c r="AQ18" i="1"/>
  <c r="AY18" i="1"/>
  <c r="DW18" i="1"/>
  <c r="AF18" i="1"/>
  <c r="GN18" i="1"/>
  <c r="EM18" i="1"/>
  <c r="BH18" i="1"/>
  <c r="GI18" i="1"/>
  <c r="BC18" i="1"/>
  <c r="EQ18" i="1"/>
  <c r="EN18" i="1"/>
  <c r="EK18" i="1"/>
  <c r="AT18" i="1"/>
  <c r="GJ18" i="1"/>
  <c r="EZ18" i="1"/>
  <c r="P18" i="1"/>
  <c r="Q18" i="1"/>
  <c r="EE18" i="1"/>
  <c r="CS18" i="1"/>
  <c r="DQ18" i="1"/>
  <c r="EA18" i="1"/>
  <c r="G16" i="1"/>
  <c r="H16" i="1" s="1"/>
  <c r="FV18" i="1"/>
  <c r="C18" i="1"/>
  <c r="AX18" i="1"/>
  <c r="DE18" i="1"/>
  <c r="BD18" i="1"/>
  <c r="FY18" i="1"/>
  <c r="CU18" i="1"/>
  <c r="BK18" i="1"/>
  <c r="DS18" i="1"/>
  <c r="GP18" i="1"/>
  <c r="FJ18" i="1"/>
  <c r="CY18" i="1"/>
  <c r="E18" i="1"/>
  <c r="F18" i="1"/>
  <c r="CB18" i="1"/>
  <c r="CM18" i="1"/>
  <c r="S18" i="1"/>
  <c r="DT18" i="1"/>
  <c r="ED18" i="1"/>
  <c r="H18" i="1"/>
  <c r="CP18" i="1"/>
  <c r="EO18" i="1"/>
  <c r="FK18" i="1"/>
  <c r="AR18" i="1"/>
  <c r="BR18" i="1"/>
  <c r="AI18" i="1"/>
  <c r="FB18" i="1"/>
  <c r="FI18" i="1"/>
  <c r="AH18" i="1"/>
  <c r="DY18" i="1"/>
  <c r="DN18" i="1"/>
  <c r="BF18" i="1"/>
  <c r="K18" i="1"/>
  <c r="C15" i="1"/>
  <c r="FW18" i="1"/>
  <c r="BJ18" i="1"/>
  <c r="FA18" i="1"/>
  <c r="G18" i="1"/>
  <c r="AC18" i="1"/>
  <c r="BO18" i="1"/>
  <c r="CK18" i="1"/>
  <c r="CT18" i="1"/>
  <c r="EH18" i="1"/>
  <c r="DH18" i="1"/>
  <c r="CZ18" i="1"/>
  <c r="FL18" i="1"/>
  <c r="EU18" i="1"/>
  <c r="GS18" i="1"/>
  <c r="DZ18" i="1"/>
  <c r="EB18" i="1"/>
  <c r="CV18" i="1"/>
  <c r="FP18" i="1"/>
  <c r="DD18" i="1"/>
  <c r="L18" i="1"/>
  <c r="DC18" i="1"/>
  <c r="AG18" i="1"/>
  <c r="ES18" i="1"/>
  <c r="AZ18" i="1"/>
  <c r="FF18" i="1"/>
  <c r="CD18" i="1"/>
  <c r="EI18" i="1"/>
  <c r="BG18" i="1"/>
  <c r="FO18" i="1"/>
  <c r="CO18" i="1"/>
  <c r="W18" i="1"/>
  <c r="DB18" i="1"/>
  <c r="BZ18" i="1"/>
  <c r="CC18" i="1"/>
  <c r="FE18" i="1"/>
  <c r="AL18" i="1"/>
  <c r="GC18" i="1"/>
  <c r="V18" i="1"/>
  <c r="GG18" i="1"/>
  <c r="GA18" i="1"/>
  <c r="BN18" i="1"/>
  <c r="J18" i="1"/>
  <c r="GQ18" i="1"/>
  <c r="EP18" i="1"/>
  <c r="GX18" i="1"/>
  <c r="AS18" i="1"/>
  <c r="GD18" i="1"/>
  <c r="I18" i="1"/>
  <c r="GU18" i="1"/>
  <c r="X18" i="1"/>
  <c r="CJ18" i="1"/>
  <c r="BX18" i="1"/>
  <c r="GR18" i="1"/>
  <c r="FH18" i="1"/>
  <c r="GT18" i="1"/>
  <c r="Z18" i="1"/>
  <c r="FN18" i="1"/>
  <c r="AJ18" i="1"/>
  <c r="DR18" i="1"/>
  <c r="DX18" i="1"/>
  <c r="BM18" i="1"/>
  <c r="CE18" i="1"/>
  <c r="CG18" i="1"/>
  <c r="CL18" i="1"/>
  <c r="AV18" i="1"/>
  <c r="CH18" i="1"/>
  <c r="BW18" i="1"/>
  <c r="CR18" i="1"/>
  <c r="FU18" i="1"/>
  <c r="AB18" i="1"/>
  <c r="AN18" i="1"/>
  <c r="CI18" i="1"/>
  <c r="EG18" i="1"/>
  <c r="BL18" i="1"/>
  <c r="FD18" i="1"/>
  <c r="GL18" i="1"/>
  <c r="M18" i="1"/>
  <c r="CW18" i="1"/>
  <c r="FG18" i="1"/>
  <c r="EL18" i="1"/>
  <c r="EY18" i="1"/>
  <c r="AO18" i="1"/>
  <c r="BY18" i="1"/>
  <c r="EJ18" i="1"/>
  <c r="AD18" i="1"/>
  <c r="CQ18" i="1"/>
  <c r="FC18" i="1"/>
  <c r="BU18" i="1"/>
  <c r="DV18" i="1"/>
  <c r="GM18" i="1"/>
  <c r="O18" i="1"/>
  <c r="BS18" i="1"/>
  <c r="N18" i="1"/>
  <c r="BP18" i="1"/>
  <c r="FQ18" i="1"/>
  <c r="CF18" i="1"/>
  <c r="DK18" i="1"/>
  <c r="CA18" i="1"/>
  <c r="AE18" i="1"/>
  <c r="DP18" i="1"/>
  <c r="BQ18" i="1"/>
  <c r="FM18" i="1"/>
  <c r="AU23" i="1" l="1"/>
  <c r="AA19" i="1"/>
  <c r="AU19" i="1"/>
  <c r="AU20" i="1"/>
  <c r="EB19" i="1"/>
  <c r="GS19" i="1"/>
  <c r="BU19" i="1"/>
  <c r="CX19" i="1"/>
  <c r="BN19" i="1"/>
  <c r="FI19" i="1"/>
  <c r="BM19" i="1"/>
  <c r="CA19" i="1"/>
  <c r="CM19" i="1"/>
  <c r="BT19" i="1"/>
  <c r="ES19" i="1"/>
  <c r="GH19" i="1"/>
  <c r="EE19" i="1"/>
  <c r="J19" i="1"/>
  <c r="AZ19" i="1"/>
  <c r="FH19" i="1"/>
  <c r="EG19" i="1"/>
  <c r="EJ19" i="1"/>
  <c r="GO19" i="1"/>
  <c r="M19" i="1"/>
  <c r="N19" i="1"/>
  <c r="FR19" i="1"/>
  <c r="CH19" i="1"/>
  <c r="E19" i="1"/>
  <c r="BV19" i="1"/>
  <c r="EC19" i="1"/>
  <c r="EZ19" i="1"/>
  <c r="T19" i="1"/>
  <c r="CI19" i="1"/>
  <c r="GC19" i="1"/>
  <c r="C19" i="1"/>
  <c r="GN20" i="1" s="1"/>
  <c r="O19" i="1"/>
  <c r="FM19" i="1"/>
  <c r="EV19" i="1"/>
  <c r="AY19" i="1"/>
  <c r="U19" i="1"/>
  <c r="GV19" i="1"/>
  <c r="FC19" i="1"/>
  <c r="BD19" i="1"/>
  <c r="CL19" i="1"/>
  <c r="AH19" i="1"/>
  <c r="AE19" i="1"/>
  <c r="DU19" i="1"/>
  <c r="GM19" i="1"/>
  <c r="CT19" i="1"/>
  <c r="BW19" i="1"/>
  <c r="DX19" i="1"/>
  <c r="GF19" i="1"/>
  <c r="DT19" i="1"/>
  <c r="DL19" i="1"/>
  <c r="F19" i="1"/>
  <c r="AF19" i="1"/>
  <c r="K19" i="1"/>
  <c r="CU19" i="1"/>
  <c r="BG19" i="1"/>
  <c r="AT19" i="1"/>
  <c r="DK19" i="1"/>
  <c r="AQ19" i="1"/>
  <c r="BL19" i="1"/>
  <c r="EU19" i="1"/>
  <c r="GD19" i="1"/>
  <c r="DG19" i="1"/>
  <c r="DS19" i="1"/>
  <c r="ER19" i="1"/>
  <c r="FE19" i="1"/>
  <c r="EI19" i="1"/>
  <c r="BF19" i="1"/>
  <c r="BB19" i="1"/>
  <c r="CS19" i="1"/>
  <c r="CQ19" i="1"/>
  <c r="DH19" i="1"/>
  <c r="DB19" i="1"/>
  <c r="X19" i="1"/>
  <c r="FF19" i="1"/>
  <c r="CG19" i="1"/>
  <c r="CO19" i="1"/>
  <c r="EK19" i="1"/>
  <c r="AG19" i="1"/>
  <c r="EN19" i="1"/>
  <c r="FV19" i="1"/>
  <c r="P19" i="1"/>
  <c r="DN19" i="1"/>
  <c r="AN19" i="1"/>
  <c r="H19" i="1"/>
  <c r="GK19" i="1"/>
  <c r="AS19" i="1"/>
  <c r="DI19" i="1"/>
  <c r="CD19" i="1"/>
  <c r="EX19" i="1"/>
  <c r="GL19" i="1"/>
  <c r="Y19" i="1"/>
  <c r="EY19" i="1"/>
  <c r="GI19" i="1"/>
  <c r="R19" i="1"/>
  <c r="AD19" i="1"/>
  <c r="BK19" i="1"/>
  <c r="FS19" i="1"/>
  <c r="AI19" i="1"/>
  <c r="BO19" i="1"/>
  <c r="DJ19" i="1"/>
  <c r="DY19" i="1"/>
  <c r="AM19" i="1"/>
  <c r="Z19" i="1"/>
  <c r="EH19" i="1"/>
  <c r="BI19" i="1"/>
  <c r="GN19" i="1"/>
  <c r="BC19" i="1"/>
  <c r="FP19" i="1"/>
  <c r="V19" i="1"/>
  <c r="BH19" i="1"/>
  <c r="AK19" i="1"/>
  <c r="DQ19" i="1"/>
  <c r="AV19" i="1"/>
  <c r="DP19" i="1"/>
  <c r="EW19" i="1"/>
  <c r="FG19" i="1"/>
  <c r="AO19" i="1"/>
  <c r="BX19" i="1"/>
  <c r="FX19" i="1"/>
  <c r="DD19" i="1"/>
  <c r="GP19" i="1"/>
  <c r="AX19" i="1"/>
  <c r="DC19" i="1"/>
  <c r="AC19" i="1"/>
  <c r="BS19" i="1"/>
  <c r="DE19" i="1"/>
  <c r="CS20" i="1"/>
  <c r="G19" i="1"/>
  <c r="BP19" i="1"/>
  <c r="EL19" i="1"/>
  <c r="CW19" i="1"/>
  <c r="AJ19" i="1"/>
  <c r="EP19" i="1"/>
  <c r="FQ19" i="1"/>
  <c r="CE19" i="1"/>
  <c r="GX19" i="1"/>
  <c r="CY19" i="1"/>
  <c r="DZ19" i="1"/>
  <c r="FL19" i="1"/>
  <c r="AP19" i="1"/>
  <c r="DA19" i="1"/>
  <c r="BQ19" i="1"/>
  <c r="CR19" i="1"/>
  <c r="BE19" i="1"/>
  <c r="GB19" i="1"/>
  <c r="FB19" i="1"/>
  <c r="FA19" i="1"/>
  <c r="FO19" i="1"/>
  <c r="ED19" i="1"/>
  <c r="BA19" i="1"/>
  <c r="FU19" i="1"/>
  <c r="S19" i="1"/>
  <c r="Q19" i="1"/>
  <c r="DO19" i="1"/>
  <c r="EA19" i="1"/>
  <c r="BZ19" i="1"/>
  <c r="AR19" i="1"/>
  <c r="BR19" i="1"/>
  <c r="AB19" i="1"/>
  <c r="DM19" i="1"/>
  <c r="GU19" i="1"/>
  <c r="GW19" i="1"/>
  <c r="DW19" i="1"/>
  <c r="ET19" i="1"/>
  <c r="L19" i="1"/>
  <c r="BJ19" i="1"/>
  <c r="DR19" i="1"/>
  <c r="EO19" i="1"/>
  <c r="CN19" i="1"/>
  <c r="DF19" i="1"/>
  <c r="FD19" i="1"/>
  <c r="GA19" i="1"/>
  <c r="CB19" i="1"/>
  <c r="GE19" i="1"/>
  <c r="EF19" i="1"/>
  <c r="CF19" i="1"/>
  <c r="GR19" i="1"/>
  <c r="CC19" i="1"/>
  <c r="CZ19" i="1"/>
  <c r="FJ19" i="1"/>
  <c r="GQ19" i="1"/>
  <c r="AW19" i="1"/>
  <c r="FN19" i="1"/>
  <c r="DV19" i="1"/>
  <c r="FK19" i="1"/>
  <c r="EQ19" i="1"/>
  <c r="FT19" i="1"/>
  <c r="FW19" i="1"/>
  <c r="W19" i="1"/>
  <c r="CJ19" i="1"/>
  <c r="FY19" i="1"/>
  <c r="AL19" i="1"/>
  <c r="CV19" i="1"/>
  <c r="CK19" i="1"/>
  <c r="FZ19" i="1"/>
  <c r="CP19" i="1"/>
  <c r="GG19" i="1"/>
  <c r="EM19" i="1"/>
  <c r="GJ19" i="1"/>
  <c r="I19" i="1"/>
  <c r="GT19" i="1"/>
  <c r="BY19" i="1"/>
  <c r="I16" i="1"/>
  <c r="FC20" i="1" l="1"/>
  <c r="AK20" i="1"/>
  <c r="EW20" i="1"/>
  <c r="GO20" i="1"/>
  <c r="X20" i="1"/>
  <c r="AF20" i="1"/>
  <c r="H20" i="1"/>
  <c r="FT20" i="1"/>
  <c r="T20" i="1"/>
  <c r="EX20" i="1"/>
  <c r="FQ20" i="1"/>
  <c r="EP20" i="1"/>
  <c r="O20" i="1"/>
  <c r="I20" i="1"/>
  <c r="FI20" i="1"/>
  <c r="GR20" i="1"/>
  <c r="GM20" i="1"/>
  <c r="BU20" i="1"/>
  <c r="AM20" i="1"/>
  <c r="EU20" i="1"/>
  <c r="DB20" i="1"/>
  <c r="P20" i="1"/>
  <c r="G20" i="1"/>
  <c r="Q20" i="1"/>
  <c r="CT20" i="1"/>
  <c r="ET20" i="1"/>
  <c r="FN20" i="1"/>
  <c r="GC20" i="1"/>
  <c r="DX20" i="1"/>
  <c r="EH20" i="1"/>
  <c r="M20" i="1"/>
  <c r="J20" i="1"/>
  <c r="CK20" i="1"/>
  <c r="ES20" i="1"/>
  <c r="AJ20" i="1"/>
  <c r="CD20" i="1"/>
  <c r="GT20" i="1"/>
  <c r="BT20" i="1"/>
  <c r="AT20" i="1"/>
  <c r="FE20" i="1"/>
  <c r="CU20" i="1"/>
  <c r="BE20" i="1"/>
  <c r="CZ20" i="1"/>
  <c r="FA20" i="1"/>
  <c r="BN20" i="1"/>
  <c r="AO20" i="1"/>
  <c r="CQ20" i="1"/>
  <c r="CX20" i="1"/>
  <c r="R20" i="1"/>
  <c r="BF20" i="1"/>
  <c r="FX20" i="1"/>
  <c r="DJ20" i="1"/>
  <c r="GE20" i="1"/>
  <c r="AG20" i="1"/>
  <c r="EZ20" i="1"/>
  <c r="DF20" i="1"/>
  <c r="E20" i="1"/>
  <c r="CH20" i="1"/>
  <c r="AY20" i="1"/>
  <c r="BD20" i="1"/>
  <c r="DI20" i="1"/>
  <c r="FU20" i="1"/>
  <c r="C20" i="1"/>
  <c r="AL20" i="1"/>
  <c r="CF20" i="1"/>
  <c r="GH20" i="1"/>
  <c r="GX20" i="1"/>
  <c r="CA20" i="1"/>
  <c r="EQ20" i="1"/>
  <c r="GG20" i="1"/>
  <c r="CR20" i="1"/>
  <c r="CP20" i="1"/>
  <c r="FM20" i="1"/>
  <c r="DE20" i="1"/>
  <c r="EE20" i="1"/>
  <c r="U20" i="1"/>
  <c r="AB20" i="1"/>
  <c r="FL20" i="1"/>
  <c r="GU20" i="1"/>
  <c r="BX20" i="1"/>
  <c r="DN20" i="1"/>
  <c r="CJ20" i="1"/>
  <c r="EY20" i="1"/>
  <c r="BQ20" i="1"/>
  <c r="EK20" i="1"/>
  <c r="FY20" i="1"/>
  <c r="N20" i="1"/>
  <c r="DT20" i="1"/>
  <c r="L20" i="1"/>
  <c r="CY20" i="1"/>
  <c r="DC20" i="1"/>
  <c r="AC20" i="1"/>
  <c r="FR20" i="1"/>
  <c r="FZ20" i="1"/>
  <c r="BA20" i="1"/>
  <c r="EG20" i="1"/>
  <c r="DS20" i="1"/>
  <c r="EI20" i="1"/>
  <c r="CL20" i="1"/>
  <c r="S20" i="1"/>
  <c r="EV20" i="1"/>
  <c r="AQ20" i="1"/>
  <c r="FF20" i="1"/>
  <c r="GD20" i="1"/>
  <c r="F20" i="1"/>
  <c r="AS20" i="1"/>
  <c r="GL20" i="1"/>
  <c r="FG20" i="1"/>
  <c r="K20" i="1"/>
  <c r="BZ20" i="1"/>
  <c r="GJ20" i="1"/>
  <c r="CM20" i="1"/>
  <c r="GS20" i="1"/>
  <c r="CE20" i="1"/>
  <c r="FP20" i="1"/>
  <c r="CC20" i="1"/>
  <c r="DR20" i="1"/>
  <c r="FO20" i="1"/>
  <c r="BG20" i="1"/>
  <c r="GW20" i="1"/>
  <c r="FH20" i="1"/>
  <c r="DA20" i="1"/>
  <c r="CB20" i="1"/>
  <c r="AR20" i="1"/>
  <c r="AV20" i="1"/>
  <c r="W20" i="1"/>
  <c r="BW20" i="1"/>
  <c r="DH20" i="1"/>
  <c r="FJ20" i="1"/>
  <c r="AH20" i="1"/>
  <c r="ED20" i="1"/>
  <c r="Y20" i="1"/>
  <c r="DU20" i="1"/>
  <c r="DV20" i="1"/>
  <c r="AW20" i="1"/>
  <c r="DG20" i="1"/>
  <c r="FK20" i="1"/>
  <c r="GA20" i="1"/>
  <c r="AX20" i="1"/>
  <c r="BL20" i="1"/>
  <c r="FV20" i="1"/>
  <c r="BB20" i="1"/>
  <c r="EN20" i="1"/>
  <c r="BM20" i="1"/>
  <c r="BS20" i="1"/>
  <c r="GP20" i="1"/>
  <c r="BO20" i="1"/>
  <c r="DO20" i="1"/>
  <c r="DK20" i="1"/>
  <c r="DW20" i="1"/>
  <c r="GQ20" i="1"/>
  <c r="EA20" i="1"/>
  <c r="CI20" i="1"/>
  <c r="BH20" i="1"/>
  <c r="EF20" i="1"/>
  <c r="DQ20" i="1"/>
  <c r="GF20" i="1"/>
  <c r="GK20" i="1"/>
  <c r="Z20" i="1"/>
  <c r="BY20" i="1"/>
  <c r="EO20" i="1"/>
  <c r="AZ20" i="1"/>
  <c r="AN20" i="1"/>
  <c r="BP20" i="1"/>
  <c r="DL20" i="1"/>
  <c r="DD20" i="1"/>
  <c r="CN20" i="1"/>
  <c r="DZ20" i="1"/>
  <c r="CO20" i="1"/>
  <c r="BC20" i="1"/>
  <c r="DP20" i="1"/>
  <c r="FS20" i="1"/>
  <c r="BI20" i="1"/>
  <c r="EC20" i="1"/>
  <c r="FD20" i="1"/>
  <c r="ER20" i="1"/>
  <c r="AA20" i="1"/>
  <c r="DM20" i="1"/>
  <c r="AP20" i="1"/>
  <c r="FW20" i="1"/>
  <c r="CG20" i="1"/>
  <c r="EL20" i="1"/>
  <c r="CW20" i="1"/>
  <c r="BV20" i="1"/>
  <c r="GV20" i="1"/>
  <c r="EJ20" i="1"/>
  <c r="DY20" i="1"/>
  <c r="V20" i="1"/>
  <c r="BK20" i="1"/>
  <c r="BJ20" i="1"/>
  <c r="AD20" i="1"/>
  <c r="AI20" i="1"/>
  <c r="BR20" i="1"/>
  <c r="EB20" i="1"/>
  <c r="CV20" i="1"/>
  <c r="GB20" i="1"/>
  <c r="EM20" i="1"/>
  <c r="GI20" i="1"/>
  <c r="AE20" i="1"/>
  <c r="FB20" i="1"/>
  <c r="J16" i="1"/>
  <c r="EF21" i="1" l="1"/>
  <c r="AU21" i="1"/>
  <c r="FZ21" i="1"/>
  <c r="DV21" i="1"/>
  <c r="CQ21" i="1"/>
  <c r="EL21" i="1"/>
  <c r="BZ21" i="1"/>
  <c r="DB21" i="1"/>
  <c r="P21" i="1"/>
  <c r="FQ21" i="1"/>
  <c r="FR21" i="1"/>
  <c r="M21" i="1"/>
  <c r="DI21" i="1"/>
  <c r="FV21" i="1"/>
  <c r="CI21" i="1"/>
  <c r="CN21" i="1"/>
  <c r="EB21" i="1"/>
  <c r="GX21" i="1"/>
  <c r="FW21" i="1"/>
  <c r="AW21" i="1"/>
  <c r="EY21" i="1"/>
  <c r="DU21" i="1"/>
  <c r="EX21" i="1"/>
  <c r="DW21" i="1"/>
  <c r="EU21" i="1"/>
  <c r="EG21" i="1"/>
  <c r="BU21" i="1"/>
  <c r="AI21" i="1"/>
  <c r="BK21" i="1"/>
  <c r="DK21" i="1"/>
  <c r="GN21" i="1"/>
  <c r="J21" i="1"/>
  <c r="R21" i="1"/>
  <c r="CF21" i="1"/>
  <c r="L21" i="1"/>
  <c r="EZ21" i="1"/>
  <c r="CY21" i="1"/>
  <c r="FS21" i="1"/>
  <c r="GM21" i="1"/>
  <c r="N21" i="1"/>
  <c r="S21" i="1"/>
  <c r="BH21" i="1"/>
  <c r="AE21" i="1"/>
  <c r="AH21" i="1"/>
  <c r="CU21" i="1"/>
  <c r="H21" i="1"/>
  <c r="DA21" i="1"/>
  <c r="ET21" i="1"/>
  <c r="K21" i="1"/>
  <c r="CA21" i="1"/>
  <c r="AG21" i="1"/>
  <c r="GQ21" i="1"/>
  <c r="GB21" i="1"/>
  <c r="E21" i="1"/>
  <c r="Z21" i="1"/>
  <c r="AL21" i="1"/>
  <c r="EE21" i="1"/>
  <c r="DQ21" i="1"/>
  <c r="CW21" i="1"/>
  <c r="AK21" i="1"/>
  <c r="EA21" i="1"/>
  <c r="DG21" i="1"/>
  <c r="AD21" i="1"/>
  <c r="BB21" i="1"/>
  <c r="GS21" i="1"/>
  <c r="FF21" i="1"/>
  <c r="EH21" i="1"/>
  <c r="AT21" i="1"/>
  <c r="BY21" i="1"/>
  <c r="EN21" i="1"/>
  <c r="GI21" i="1"/>
  <c r="BM21" i="1"/>
  <c r="W21" i="1"/>
  <c r="GA21" i="1"/>
  <c r="EW21" i="1"/>
  <c r="BX21" i="1"/>
  <c r="FL21" i="1"/>
  <c r="FN21" i="1"/>
  <c r="Y21" i="1"/>
  <c r="FH21" i="1"/>
  <c r="FK21" i="1"/>
  <c r="GR21" i="1"/>
  <c r="BF21" i="1"/>
  <c r="AA21" i="1"/>
  <c r="AS21" i="1"/>
  <c r="I21" i="1"/>
  <c r="CX21" i="1"/>
  <c r="GT21" i="1"/>
  <c r="CD21" i="1"/>
  <c r="CS21" i="1"/>
  <c r="GV21" i="1"/>
  <c r="FC21" i="1"/>
  <c r="BC21" i="1"/>
  <c r="BD21" i="1"/>
  <c r="F21" i="1"/>
  <c r="T21" i="1"/>
  <c r="CJ21" i="1"/>
  <c r="CP21" i="1"/>
  <c r="AO21" i="1"/>
  <c r="DZ21" i="1"/>
  <c r="GF21" i="1"/>
  <c r="EJ21" i="1"/>
  <c r="CT21" i="1"/>
  <c r="BG21" i="1"/>
  <c r="GC21" i="1"/>
  <c r="BJ21" i="1"/>
  <c r="EM21" i="1"/>
  <c r="ED21" i="1"/>
  <c r="FG21" i="1"/>
  <c r="BV21" i="1"/>
  <c r="AX21" i="1"/>
  <c r="U21" i="1"/>
  <c r="AP21" i="1"/>
  <c r="AZ21" i="1"/>
  <c r="GW21" i="1"/>
  <c r="O21" i="1"/>
  <c r="ES21" i="1"/>
  <c r="GG21" i="1"/>
  <c r="EO21" i="1"/>
  <c r="AV21" i="1"/>
  <c r="CB21" i="1"/>
  <c r="GU21" i="1"/>
  <c r="BL21" i="1"/>
  <c r="AC21" i="1"/>
  <c r="AQ21" i="1"/>
  <c r="BT21" i="1"/>
  <c r="DX21" i="1"/>
  <c r="AM21" i="1"/>
  <c r="BI21" i="1"/>
  <c r="FA21" i="1"/>
  <c r="BE21" i="1"/>
  <c r="FU21" i="1"/>
  <c r="C21" i="1"/>
  <c r="G15" i="1" s="1"/>
  <c r="G23" i="1" s="1"/>
  <c r="EP21" i="1"/>
  <c r="AB21" i="1"/>
  <c r="FB21" i="1"/>
  <c r="CK21" i="1"/>
  <c r="FT21" i="1"/>
  <c r="GK21" i="1"/>
  <c r="GE21" i="1"/>
  <c r="GP21" i="1"/>
  <c r="AN21" i="1"/>
  <c r="DC21" i="1"/>
  <c r="DF21" i="1"/>
  <c r="CM21" i="1"/>
  <c r="V21" i="1"/>
  <c r="DL21" i="1"/>
  <c r="DH21" i="1"/>
  <c r="CC21" i="1"/>
  <c r="GL21" i="1"/>
  <c r="X21" i="1"/>
  <c r="EI21" i="1"/>
  <c r="CZ21" i="1"/>
  <c r="Q21" i="1"/>
  <c r="EV21" i="1"/>
  <c r="DM21" i="1"/>
  <c r="EC21" i="1"/>
  <c r="BR21" i="1"/>
  <c r="DE21" i="1"/>
  <c r="DY21" i="1"/>
  <c r="AY21" i="1"/>
  <c r="BQ21" i="1"/>
  <c r="DT21" i="1"/>
  <c r="BW21" i="1"/>
  <c r="FJ21" i="1"/>
  <c r="AF21" i="1"/>
  <c r="DP21" i="1"/>
  <c r="BA21" i="1"/>
  <c r="GO21" i="1"/>
  <c r="GJ21" i="1"/>
  <c r="DS21" i="1"/>
  <c r="FE21" i="1"/>
  <c r="FI21" i="1"/>
  <c r="FY21" i="1"/>
  <c r="CV21" i="1"/>
  <c r="AR21" i="1"/>
  <c r="FX21" i="1"/>
  <c r="GD21" i="1"/>
  <c r="G21" i="1"/>
  <c r="CE21" i="1"/>
  <c r="DJ21" i="1"/>
  <c r="CO21" i="1"/>
  <c r="EK21" i="1"/>
  <c r="ER21" i="1"/>
  <c r="CL21" i="1"/>
  <c r="BS21" i="1"/>
  <c r="DR21" i="1"/>
  <c r="FM21" i="1"/>
  <c r="CG21" i="1"/>
  <c r="AJ21" i="1"/>
  <c r="FD21" i="1"/>
  <c r="BP21" i="1"/>
  <c r="BO21" i="1"/>
  <c r="FP21" i="1"/>
  <c r="DD21" i="1"/>
  <c r="GH21" i="1"/>
  <c r="DN21" i="1"/>
  <c r="BN21" i="1"/>
  <c r="FO21" i="1"/>
  <c r="DO21" i="1"/>
  <c r="CH21" i="1"/>
  <c r="CR21" i="1"/>
  <c r="EQ21" i="1"/>
  <c r="K16" i="1"/>
  <c r="E15" i="1" l="1"/>
  <c r="E23" i="1" s="1"/>
  <c r="I15" i="1"/>
  <c r="I23" i="1" s="1"/>
  <c r="J15" i="1"/>
  <c r="J23" i="1" s="1"/>
  <c r="F15" i="1"/>
  <c r="G24" i="1" s="1"/>
  <c r="H15" i="1"/>
  <c r="H23" i="1" s="1"/>
  <c r="K15" i="1"/>
  <c r="L16" i="1"/>
  <c r="H24" i="1" l="1"/>
  <c r="I24" i="1"/>
  <c r="F24" i="1"/>
  <c r="F23" i="1"/>
  <c r="J24" i="1"/>
  <c r="K23" i="1"/>
  <c r="K24" i="1"/>
  <c r="M16" i="1"/>
  <c r="L15" i="1"/>
  <c r="J25" i="1" l="1"/>
  <c r="I25" i="1"/>
  <c r="G25" i="1"/>
  <c r="F25" i="1"/>
  <c r="H25" i="1"/>
  <c r="L23" i="1"/>
  <c r="L24" i="1"/>
  <c r="K25" i="1"/>
  <c r="N16" i="1"/>
  <c r="M15" i="1"/>
  <c r="L25" i="1" l="1"/>
  <c r="M23" i="1"/>
  <c r="M24" i="1"/>
  <c r="M25" i="1" s="1"/>
  <c r="O16" i="1"/>
  <c r="N15" i="1"/>
  <c r="N23" i="1" l="1"/>
  <c r="N24" i="1"/>
  <c r="N25" i="1" s="1"/>
  <c r="P16" i="1"/>
  <c r="O15" i="1"/>
  <c r="O24" i="1" s="1"/>
  <c r="O23" i="1" l="1"/>
  <c r="Q16" i="1"/>
  <c r="P15" i="1"/>
  <c r="P23" i="1" l="1"/>
  <c r="P24" i="1"/>
  <c r="P25" i="1" s="1"/>
  <c r="O25" i="1"/>
  <c r="Q15" i="1"/>
  <c r="R16" i="1"/>
  <c r="Q23" i="1" l="1"/>
  <c r="Q24" i="1"/>
  <c r="R15" i="1"/>
  <c r="S16" i="1"/>
  <c r="R23" i="1" l="1"/>
  <c r="R24" i="1"/>
  <c r="R25" i="1" s="1"/>
  <c r="Q25" i="1"/>
  <c r="S15" i="1"/>
  <c r="T16" i="1"/>
  <c r="S23" i="1" l="1"/>
  <c r="S24" i="1"/>
  <c r="T15" i="1"/>
  <c r="U16" i="1"/>
  <c r="T23" i="1" l="1"/>
  <c r="T24" i="1"/>
  <c r="S25" i="1"/>
  <c r="V16" i="1"/>
  <c r="U15" i="1"/>
  <c r="T25" i="1" l="1"/>
  <c r="U23" i="1"/>
  <c r="U24" i="1"/>
  <c r="U25" i="1" s="1"/>
  <c r="V15" i="1"/>
  <c r="W16" i="1"/>
  <c r="V23" i="1" l="1"/>
  <c r="V24" i="1"/>
  <c r="V25" i="1" s="1"/>
  <c r="W15" i="1"/>
  <c r="X16" i="1"/>
  <c r="W23" i="1" l="1"/>
  <c r="W24" i="1"/>
  <c r="W25" i="1" s="1"/>
  <c r="Y16" i="1"/>
  <c r="X15" i="1"/>
  <c r="X23" i="1" l="1"/>
  <c r="X24" i="1"/>
  <c r="X25" i="1" s="1"/>
  <c r="Z16" i="1"/>
  <c r="Y15" i="1"/>
  <c r="Y24" i="1" s="1"/>
  <c r="Y23" i="1" l="1"/>
  <c r="AA16" i="1"/>
  <c r="Z15" i="1"/>
  <c r="Z23" i="1" l="1"/>
  <c r="Z24" i="1"/>
  <c r="Z25" i="1" s="1"/>
  <c r="Y25" i="1"/>
  <c r="AA15" i="1"/>
  <c r="AB16" i="1"/>
  <c r="AA23" i="1" l="1"/>
  <c r="AA24" i="1"/>
  <c r="AB15" i="1"/>
  <c r="AC16" i="1"/>
  <c r="AB23" i="1" l="1"/>
  <c r="AB24" i="1"/>
  <c r="AB25" i="1" s="1"/>
  <c r="AA25" i="1"/>
  <c r="AC15" i="1"/>
  <c r="AD16" i="1"/>
  <c r="AC23" i="1" l="1"/>
  <c r="AC24" i="1"/>
  <c r="AD15" i="1"/>
  <c r="AE16" i="1"/>
  <c r="AD23" i="1" l="1"/>
  <c r="AD24" i="1"/>
  <c r="AD25" i="1" s="1"/>
  <c r="AC25" i="1"/>
  <c r="AF16" i="1"/>
  <c r="AE15" i="1"/>
  <c r="AE23" i="1" l="1"/>
  <c r="AE24" i="1"/>
  <c r="AF15" i="1"/>
  <c r="AG16" i="1"/>
  <c r="AF23" i="1" l="1"/>
  <c r="AF24" i="1"/>
  <c r="AF25" i="1" s="1"/>
  <c r="AE25" i="1"/>
  <c r="AH16" i="1"/>
  <c r="AG15" i="1"/>
  <c r="AG23" i="1" l="1"/>
  <c r="AG24" i="1"/>
  <c r="AI16" i="1"/>
  <c r="AH15" i="1"/>
  <c r="AH23" i="1" l="1"/>
  <c r="AH24" i="1"/>
  <c r="AH25" i="1" s="1"/>
  <c r="AG25" i="1"/>
  <c r="AJ16" i="1"/>
  <c r="AI15" i="1"/>
  <c r="AI24" i="1" s="1"/>
  <c r="AI23" i="1" l="1"/>
  <c r="AK16" i="1"/>
  <c r="AJ15" i="1"/>
  <c r="AJ23" i="1" l="1"/>
  <c r="AJ24" i="1"/>
  <c r="AI25" i="1"/>
  <c r="AK15" i="1"/>
  <c r="AL16" i="1"/>
  <c r="AJ25" i="1" l="1"/>
  <c r="AK23" i="1"/>
  <c r="AK24" i="1"/>
  <c r="AM16" i="1"/>
  <c r="AL15" i="1"/>
  <c r="AL23" i="1" l="1"/>
  <c r="AL24" i="1"/>
  <c r="AK25" i="1"/>
  <c r="AM15" i="1"/>
  <c r="AN16" i="1"/>
  <c r="AL25" i="1" l="1"/>
  <c r="AM23" i="1"/>
  <c r="AM24" i="1"/>
  <c r="AO16" i="1"/>
  <c r="AN15" i="1"/>
  <c r="AM25" i="1" l="1"/>
  <c r="AN23" i="1"/>
  <c r="AN24" i="1"/>
  <c r="AP16" i="1"/>
  <c r="AO15" i="1"/>
  <c r="AO23" i="1" l="1"/>
  <c r="AO24" i="1"/>
  <c r="AO25" i="1" s="1"/>
  <c r="AN25" i="1"/>
  <c r="AQ16" i="1"/>
  <c r="AP15" i="1"/>
  <c r="AP23" i="1" l="1"/>
  <c r="AP24" i="1"/>
  <c r="AP25" i="1" s="1"/>
  <c r="AR16" i="1"/>
  <c r="AQ15" i="1"/>
  <c r="AQ23" i="1" l="1"/>
  <c r="AQ24" i="1"/>
  <c r="AQ25" i="1" s="1"/>
  <c r="AR15" i="1"/>
  <c r="AS16" i="1"/>
  <c r="AR23" i="1" l="1"/>
  <c r="AR24" i="1"/>
  <c r="AR25" i="1" s="1"/>
  <c r="AS15" i="1"/>
  <c r="AS24" i="1" s="1"/>
  <c r="AT16" i="1"/>
  <c r="AS23" i="1" l="1"/>
  <c r="AT15" i="1"/>
  <c r="AU24" i="1" s="1"/>
  <c r="AV16" i="1"/>
  <c r="AT23" i="1" l="1"/>
  <c r="AT24" i="1"/>
  <c r="AT25" i="1" s="1"/>
  <c r="AS25" i="1"/>
  <c r="AW16" i="1"/>
  <c r="AV15" i="1"/>
  <c r="AU25" i="1" l="1"/>
  <c r="AV23" i="1"/>
  <c r="AV24" i="1"/>
  <c r="AW15" i="1"/>
  <c r="AX16" i="1"/>
  <c r="AV25" i="1" l="1"/>
  <c r="AW23" i="1"/>
  <c r="AW24" i="1"/>
  <c r="AY16" i="1"/>
  <c r="AX15" i="1"/>
  <c r="AX23" i="1" l="1"/>
  <c r="AX24" i="1"/>
  <c r="AW25" i="1"/>
  <c r="AY15" i="1"/>
  <c r="AZ16" i="1"/>
  <c r="AY23" i="1" l="1"/>
  <c r="AY24" i="1"/>
  <c r="AX25" i="1"/>
  <c r="AZ15" i="1"/>
  <c r="BA16" i="1"/>
  <c r="AY25" i="1" l="1"/>
  <c r="AZ23" i="1"/>
  <c r="AZ24" i="1"/>
  <c r="AZ25" i="1" s="1"/>
  <c r="BA15" i="1"/>
  <c r="BB16" i="1"/>
  <c r="BA23" i="1" l="1"/>
  <c r="BA24" i="1"/>
  <c r="BA25" i="1" s="1"/>
  <c r="BB15" i="1"/>
  <c r="BC16" i="1"/>
  <c r="BB23" i="1" l="1"/>
  <c r="BB24" i="1"/>
  <c r="BC15" i="1"/>
  <c r="BD16" i="1"/>
  <c r="BB25" i="1" l="1"/>
  <c r="BC23" i="1"/>
  <c r="BC24" i="1"/>
  <c r="BC25" i="1" s="1"/>
  <c r="BD15" i="1"/>
  <c r="BD24" i="1" s="1"/>
  <c r="BE16" i="1"/>
  <c r="BD23" i="1" l="1"/>
  <c r="BE15" i="1"/>
  <c r="BF16" i="1"/>
  <c r="BE23" i="1" l="1"/>
  <c r="BE24" i="1"/>
  <c r="BE25" i="1" s="1"/>
  <c r="BD25" i="1"/>
  <c r="BG16" i="1"/>
  <c r="BF15" i="1"/>
  <c r="BF23" i="1" l="1"/>
  <c r="BF24" i="1"/>
  <c r="BH16" i="1"/>
  <c r="BG15" i="1"/>
  <c r="BG23" i="1" l="1"/>
  <c r="BG24" i="1"/>
  <c r="BG25" i="1" s="1"/>
  <c r="BF25" i="1"/>
  <c r="BH15" i="1"/>
  <c r="BI16" i="1"/>
  <c r="BH23" i="1" l="1"/>
  <c r="BH24" i="1"/>
  <c r="BJ16" i="1"/>
  <c r="BI15" i="1"/>
  <c r="BI23" i="1" l="1"/>
  <c r="BI24" i="1"/>
  <c r="BI25" i="1" s="1"/>
  <c r="BH25" i="1"/>
  <c r="BJ15" i="1"/>
  <c r="BK16" i="1"/>
  <c r="BJ23" i="1" l="1"/>
  <c r="BJ24" i="1"/>
  <c r="BK15" i="1"/>
  <c r="BL16" i="1"/>
  <c r="BJ25" i="1" l="1"/>
  <c r="BK23" i="1"/>
  <c r="BK24" i="1"/>
  <c r="BL15" i="1"/>
  <c r="BM16" i="1"/>
  <c r="BL23" i="1" l="1"/>
  <c r="BL24" i="1"/>
  <c r="BL25" i="1" s="1"/>
  <c r="BK25" i="1"/>
  <c r="BM15" i="1"/>
  <c r="BN16" i="1"/>
  <c r="BM23" i="1" l="1"/>
  <c r="BM24" i="1"/>
  <c r="BM25" i="1" s="1"/>
  <c r="BN15" i="1"/>
  <c r="BN24" i="1" s="1"/>
  <c r="BO16" i="1"/>
  <c r="BN23" i="1" l="1"/>
  <c r="BO15" i="1"/>
  <c r="BP16" i="1"/>
  <c r="BO23" i="1" l="1"/>
  <c r="BO24" i="1"/>
  <c r="BO25" i="1" s="1"/>
  <c r="BN25" i="1"/>
  <c r="BP15" i="1"/>
  <c r="BQ16" i="1"/>
  <c r="BP23" i="1" l="1"/>
  <c r="BP24" i="1"/>
  <c r="BQ15" i="1"/>
  <c r="BR16" i="1"/>
  <c r="BP25" i="1" l="1"/>
  <c r="BQ23" i="1"/>
  <c r="BQ24" i="1"/>
  <c r="BQ25" i="1" s="1"/>
  <c r="BR15" i="1"/>
  <c r="BS16" i="1"/>
  <c r="BR23" i="1" l="1"/>
  <c r="BR24" i="1"/>
  <c r="BT16" i="1"/>
  <c r="BS15" i="1"/>
  <c r="BS23" i="1" l="1"/>
  <c r="BS24" i="1"/>
  <c r="BS25" i="1" s="1"/>
  <c r="BR25" i="1"/>
  <c r="BU16" i="1"/>
  <c r="BT15" i="1"/>
  <c r="BT23" i="1" l="1"/>
  <c r="BT24" i="1"/>
  <c r="BV16" i="1"/>
  <c r="BU15" i="1"/>
  <c r="BU23" i="1" l="1"/>
  <c r="BU24" i="1"/>
  <c r="BU25" i="1" s="1"/>
  <c r="BT25" i="1"/>
  <c r="BV15" i="1"/>
  <c r="BW16" i="1"/>
  <c r="BV23" i="1" l="1"/>
  <c r="BV24" i="1"/>
  <c r="BV25" i="1" s="1"/>
  <c r="BX16" i="1"/>
  <c r="BW15" i="1"/>
  <c r="BW24" i="1" s="1"/>
  <c r="BW23" i="1" l="1"/>
  <c r="BX15" i="1"/>
  <c r="BY16" i="1"/>
  <c r="BX23" i="1" l="1"/>
  <c r="BX24" i="1"/>
  <c r="BX25" i="1" s="1"/>
  <c r="BW25" i="1"/>
  <c r="BZ16" i="1"/>
  <c r="BY15" i="1"/>
  <c r="BY23" i="1" l="1"/>
  <c r="BY24" i="1"/>
  <c r="BZ15" i="1"/>
  <c r="CA16" i="1"/>
  <c r="BZ23" i="1" l="1"/>
  <c r="BZ24" i="1"/>
  <c r="BZ25" i="1" s="1"/>
  <c r="BY25" i="1"/>
  <c r="CB16" i="1"/>
  <c r="CA15" i="1"/>
  <c r="CA23" i="1" l="1"/>
  <c r="CA24" i="1"/>
  <c r="CB15" i="1"/>
  <c r="CC16" i="1"/>
  <c r="CA25" i="1" l="1"/>
  <c r="CB23" i="1"/>
  <c r="CB24" i="1"/>
  <c r="CC15" i="1"/>
  <c r="CD16" i="1"/>
  <c r="CB25" i="1" l="1"/>
  <c r="CC23" i="1"/>
  <c r="CC24" i="1"/>
  <c r="CD15" i="1"/>
  <c r="CE16" i="1"/>
  <c r="CD23" i="1" l="1"/>
  <c r="CD24" i="1"/>
  <c r="CC25" i="1"/>
  <c r="CF16" i="1"/>
  <c r="CE15" i="1"/>
  <c r="CD25" i="1" l="1"/>
  <c r="CE23" i="1"/>
  <c r="CE24" i="1"/>
  <c r="CF15" i="1"/>
  <c r="CG16" i="1"/>
  <c r="CF23" i="1" l="1"/>
  <c r="CF24" i="1"/>
  <c r="CF25" i="1" s="1"/>
  <c r="CE25" i="1"/>
  <c r="CH16" i="1"/>
  <c r="CG15" i="1"/>
  <c r="CG23" i="1" l="1"/>
  <c r="CG24" i="1"/>
  <c r="CH15" i="1"/>
  <c r="CI16" i="1"/>
  <c r="CG25" i="1" l="1"/>
  <c r="CH23" i="1"/>
  <c r="CH24" i="1"/>
  <c r="CH25" i="1" s="1"/>
  <c r="CI15" i="1"/>
  <c r="CJ16" i="1"/>
  <c r="CI23" i="1" l="1"/>
  <c r="CI24" i="1"/>
  <c r="CI25" i="1" s="1"/>
  <c r="CJ15" i="1"/>
  <c r="CK16" i="1"/>
  <c r="CJ23" i="1" l="1"/>
  <c r="CJ24" i="1"/>
  <c r="CJ25" i="1" s="1"/>
  <c r="CK15" i="1"/>
  <c r="CL16" i="1"/>
  <c r="CK23" i="1" l="1"/>
  <c r="CK24" i="1"/>
  <c r="CK25" i="1" s="1"/>
  <c r="CL15" i="1"/>
  <c r="CM16" i="1"/>
  <c r="CL23" i="1" l="1"/>
  <c r="CL24" i="1"/>
  <c r="CL25" i="1" s="1"/>
  <c r="CN16" i="1"/>
  <c r="CM15" i="1"/>
  <c r="CM23" i="1" l="1"/>
  <c r="CM24" i="1"/>
  <c r="CM25" i="1" s="1"/>
  <c r="CN15" i="1"/>
  <c r="CO16" i="1"/>
  <c r="CN23" i="1" l="1"/>
  <c r="CN24" i="1"/>
  <c r="CN25" i="1" s="1"/>
  <c r="CP16" i="1"/>
  <c r="CO15" i="1"/>
  <c r="CO23" i="1" l="1"/>
  <c r="CO24" i="1"/>
  <c r="CO25" i="1" s="1"/>
  <c r="CP15" i="1"/>
  <c r="CQ16" i="1"/>
  <c r="CP23" i="1" l="1"/>
  <c r="CP24" i="1"/>
  <c r="CP25" i="1" s="1"/>
  <c r="CQ15" i="1"/>
  <c r="CR16" i="1"/>
  <c r="CQ23" i="1" l="1"/>
  <c r="CQ24" i="1"/>
  <c r="CQ25" i="1" s="1"/>
  <c r="CR15" i="1"/>
  <c r="CS16" i="1"/>
  <c r="CR23" i="1" l="1"/>
  <c r="CR24" i="1"/>
  <c r="CR25" i="1" s="1"/>
  <c r="CS15" i="1"/>
  <c r="CT16" i="1"/>
  <c r="CS23" i="1" l="1"/>
  <c r="CS24" i="1"/>
  <c r="CS25" i="1" s="1"/>
  <c r="CT15" i="1"/>
  <c r="CU16" i="1"/>
  <c r="CT23" i="1" l="1"/>
  <c r="CT24" i="1"/>
  <c r="CT25" i="1" s="1"/>
  <c r="CV16" i="1"/>
  <c r="CU15" i="1"/>
  <c r="CU23" i="1" l="1"/>
  <c r="CU24" i="1"/>
  <c r="CU25" i="1" s="1"/>
  <c r="CV15" i="1"/>
  <c r="CW16" i="1"/>
  <c r="CV23" i="1" l="1"/>
  <c r="CV24" i="1"/>
  <c r="CV25" i="1" s="1"/>
  <c r="CX16" i="1"/>
  <c r="CW15" i="1"/>
  <c r="CW23" i="1" l="1"/>
  <c r="CW24" i="1"/>
  <c r="CW25" i="1" s="1"/>
  <c r="CX15" i="1"/>
  <c r="CY16" i="1"/>
  <c r="CX23" i="1" l="1"/>
  <c r="CX24" i="1"/>
  <c r="CX25" i="1" s="1"/>
  <c r="CZ16" i="1"/>
  <c r="CY15" i="1"/>
  <c r="CY23" i="1" l="1"/>
  <c r="CY24" i="1"/>
  <c r="CY25" i="1" s="1"/>
  <c r="CZ15" i="1"/>
  <c r="DA16" i="1"/>
  <c r="CZ23" i="1" l="1"/>
  <c r="CZ24" i="1"/>
  <c r="CZ25" i="1" s="1"/>
  <c r="DA15" i="1"/>
  <c r="DB16" i="1"/>
  <c r="DA23" i="1" l="1"/>
  <c r="DA24" i="1"/>
  <c r="DA25" i="1" s="1"/>
  <c r="DB15" i="1"/>
  <c r="DC16" i="1"/>
  <c r="DB23" i="1" l="1"/>
  <c r="DB24" i="1"/>
  <c r="DB25" i="1" s="1"/>
  <c r="DD16" i="1"/>
  <c r="DC15" i="1"/>
  <c r="DC23" i="1" l="1"/>
  <c r="DC24" i="1"/>
  <c r="DC25" i="1" s="1"/>
  <c r="DE16" i="1"/>
  <c r="DD15" i="1"/>
  <c r="DD23" i="1" l="1"/>
  <c r="DD24" i="1"/>
  <c r="DD25" i="1" s="1"/>
  <c r="DF16" i="1"/>
  <c r="DE15" i="1"/>
  <c r="DE23" i="1" l="1"/>
  <c r="DE24" i="1"/>
  <c r="DE25" i="1" s="1"/>
  <c r="DF15" i="1"/>
  <c r="DG16" i="1"/>
  <c r="DF23" i="1" l="1"/>
  <c r="DF24" i="1"/>
  <c r="DF25" i="1" s="1"/>
  <c r="DG15" i="1"/>
  <c r="DH16" i="1"/>
  <c r="DG23" i="1" l="1"/>
  <c r="DG24" i="1"/>
  <c r="DG25" i="1" s="1"/>
  <c r="DH15" i="1"/>
  <c r="DI16" i="1"/>
  <c r="DH23" i="1" l="1"/>
  <c r="DH24" i="1"/>
  <c r="DH25" i="1" s="1"/>
  <c r="DI15" i="1"/>
  <c r="DJ16" i="1"/>
  <c r="DI23" i="1" l="1"/>
  <c r="DI24" i="1"/>
  <c r="DI25" i="1" s="1"/>
  <c r="DK16" i="1"/>
  <c r="DJ15" i="1"/>
  <c r="DJ23" i="1" l="1"/>
  <c r="DJ24" i="1"/>
  <c r="DJ25" i="1" s="1"/>
  <c r="DL16" i="1"/>
  <c r="DK15" i="1"/>
  <c r="DK23" i="1" l="1"/>
  <c r="DK24" i="1"/>
  <c r="DK25" i="1" s="1"/>
  <c r="DM16" i="1"/>
  <c r="DL15" i="1"/>
  <c r="DL23" i="1" l="1"/>
  <c r="DL24" i="1"/>
  <c r="DL25" i="1" s="1"/>
  <c r="DN16" i="1"/>
  <c r="DM15" i="1"/>
  <c r="DM23" i="1" l="1"/>
  <c r="DM24" i="1"/>
  <c r="DM25" i="1" s="1"/>
  <c r="DN15" i="1"/>
  <c r="DO16" i="1"/>
  <c r="DN23" i="1" l="1"/>
  <c r="DN24" i="1"/>
  <c r="DN25" i="1" s="1"/>
  <c r="DP16" i="1"/>
  <c r="DO15" i="1"/>
  <c r="DO23" i="1" l="1"/>
  <c r="DO24" i="1"/>
  <c r="DO25" i="1" s="1"/>
  <c r="DQ16" i="1"/>
  <c r="DP15" i="1"/>
  <c r="DP23" i="1" l="1"/>
  <c r="DP24" i="1"/>
  <c r="DP25" i="1" s="1"/>
  <c r="DQ15" i="1"/>
  <c r="DR16" i="1"/>
  <c r="DQ23" i="1" l="1"/>
  <c r="DQ24" i="1"/>
  <c r="DQ25" i="1" s="1"/>
  <c r="DS16" i="1"/>
  <c r="DR15" i="1"/>
  <c r="DR23" i="1" l="1"/>
  <c r="DR24" i="1"/>
  <c r="DR25" i="1" s="1"/>
  <c r="DT16" i="1"/>
  <c r="DS15" i="1"/>
  <c r="DS23" i="1" l="1"/>
  <c r="DS24" i="1"/>
  <c r="DS25" i="1" s="1"/>
  <c r="DT15" i="1"/>
  <c r="DU16" i="1"/>
  <c r="DT23" i="1" l="1"/>
  <c r="DT24" i="1"/>
  <c r="DT25" i="1" s="1"/>
  <c r="DV16" i="1"/>
  <c r="DU15" i="1"/>
  <c r="DU23" i="1" l="1"/>
  <c r="DU24" i="1"/>
  <c r="DU25" i="1" s="1"/>
  <c r="DV15" i="1"/>
  <c r="DW16" i="1"/>
  <c r="DV23" i="1" l="1"/>
  <c r="DV24" i="1"/>
  <c r="DV25" i="1" s="1"/>
  <c r="DX16" i="1"/>
  <c r="DW15" i="1"/>
  <c r="DW23" i="1" l="1"/>
  <c r="DW24" i="1"/>
  <c r="DW25" i="1" s="1"/>
  <c r="DX15" i="1"/>
  <c r="DY16" i="1"/>
  <c r="DX23" i="1" l="1"/>
  <c r="DX24" i="1"/>
  <c r="DX25" i="1" s="1"/>
  <c r="DZ16" i="1"/>
  <c r="DY15" i="1"/>
  <c r="DY23" i="1" l="1"/>
  <c r="DY24" i="1"/>
  <c r="DY25" i="1" s="1"/>
  <c r="EA16" i="1"/>
  <c r="DZ15" i="1"/>
  <c r="DZ23" i="1" l="1"/>
  <c r="DZ24" i="1"/>
  <c r="DZ25" i="1" s="1"/>
  <c r="EB16" i="1"/>
  <c r="EA15" i="1"/>
  <c r="EA23" i="1" l="1"/>
  <c r="EA24" i="1"/>
  <c r="EA25" i="1" s="1"/>
  <c r="EB15" i="1"/>
  <c r="EC16" i="1"/>
  <c r="EB23" i="1" l="1"/>
  <c r="EB24" i="1"/>
  <c r="EB25" i="1" s="1"/>
  <c r="EC15" i="1"/>
  <c r="ED16" i="1"/>
  <c r="EC23" i="1" l="1"/>
  <c r="EC24" i="1"/>
  <c r="EC25" i="1" s="1"/>
  <c r="ED15" i="1"/>
  <c r="EE16" i="1"/>
  <c r="ED23" i="1" l="1"/>
  <c r="ED24" i="1"/>
  <c r="ED25" i="1" s="1"/>
  <c r="EF16" i="1"/>
  <c r="EE15" i="1"/>
  <c r="EE23" i="1" l="1"/>
  <c r="EE24" i="1"/>
  <c r="EE25" i="1" s="1"/>
  <c r="EG16" i="1"/>
  <c r="EF15" i="1"/>
  <c r="EF23" i="1" l="1"/>
  <c r="EF24" i="1"/>
  <c r="EF25" i="1" s="1"/>
  <c r="EG15" i="1"/>
  <c r="EH16" i="1"/>
  <c r="EG23" i="1" l="1"/>
  <c r="EG24" i="1"/>
  <c r="EG25" i="1" s="1"/>
  <c r="EI16" i="1"/>
  <c r="EH15" i="1"/>
  <c r="EH23" i="1" l="1"/>
  <c r="EH24" i="1"/>
  <c r="EH25" i="1" s="1"/>
  <c r="EJ16" i="1"/>
  <c r="EI15" i="1"/>
  <c r="EI23" i="1" l="1"/>
  <c r="EI24" i="1"/>
  <c r="EI25" i="1" s="1"/>
  <c r="EK16" i="1"/>
  <c r="EJ15" i="1"/>
  <c r="EJ23" i="1" l="1"/>
  <c r="EJ24" i="1"/>
  <c r="EJ25" i="1" s="1"/>
  <c r="EK15" i="1"/>
  <c r="EL16" i="1"/>
  <c r="EK23" i="1" l="1"/>
  <c r="EK24" i="1"/>
  <c r="EK25" i="1" s="1"/>
  <c r="EL15" i="1"/>
  <c r="EM16" i="1"/>
  <c r="EL23" i="1" l="1"/>
  <c r="EL24" i="1"/>
  <c r="EL25" i="1" s="1"/>
  <c r="EN16" i="1"/>
  <c r="EM15" i="1"/>
  <c r="EM23" i="1" l="1"/>
  <c r="EM24" i="1"/>
  <c r="EM25" i="1" s="1"/>
  <c r="EO16" i="1"/>
  <c r="EN15" i="1"/>
  <c r="EN23" i="1" l="1"/>
  <c r="EN24" i="1"/>
  <c r="EN25" i="1" s="1"/>
  <c r="EO15" i="1"/>
  <c r="EP16" i="1"/>
  <c r="EO23" i="1" l="1"/>
  <c r="EO24" i="1"/>
  <c r="EO25" i="1" s="1"/>
  <c r="EP15" i="1"/>
  <c r="EQ16" i="1"/>
  <c r="EP23" i="1" l="1"/>
  <c r="EP24" i="1"/>
  <c r="EP25" i="1" s="1"/>
  <c r="EQ15" i="1"/>
  <c r="ER16" i="1"/>
  <c r="EQ23" i="1" l="1"/>
  <c r="EQ24" i="1"/>
  <c r="EQ25" i="1" s="1"/>
  <c r="ER15" i="1"/>
  <c r="ES16" i="1"/>
  <c r="ER23" i="1" l="1"/>
  <c r="ER24" i="1"/>
  <c r="ER25" i="1" s="1"/>
  <c r="ET16" i="1"/>
  <c r="ES15" i="1"/>
  <c r="ES23" i="1" l="1"/>
  <c r="ES24" i="1"/>
  <c r="ES25" i="1" s="1"/>
  <c r="ET15" i="1"/>
  <c r="EU16" i="1"/>
  <c r="ET23" i="1" l="1"/>
  <c r="ET24" i="1"/>
  <c r="ET25" i="1" s="1"/>
  <c r="EU15" i="1"/>
  <c r="EV16" i="1"/>
  <c r="EU23" i="1" l="1"/>
  <c r="EU24" i="1"/>
  <c r="EU25" i="1" s="1"/>
  <c r="EV15" i="1"/>
  <c r="EW16" i="1"/>
  <c r="EV23" i="1" l="1"/>
  <c r="EV24" i="1"/>
  <c r="EV25" i="1" s="1"/>
  <c r="EW15" i="1"/>
  <c r="EX16" i="1"/>
  <c r="EW23" i="1" l="1"/>
  <c r="EW24" i="1"/>
  <c r="EW25" i="1" s="1"/>
  <c r="EX15" i="1"/>
  <c r="EY16" i="1"/>
  <c r="EX23" i="1" l="1"/>
  <c r="EX24" i="1"/>
  <c r="EX25" i="1" s="1"/>
  <c r="EZ16" i="1"/>
  <c r="EY15" i="1"/>
  <c r="EY23" i="1" l="1"/>
  <c r="EY24" i="1"/>
  <c r="EY25" i="1" s="1"/>
  <c r="EZ15" i="1"/>
  <c r="FA16" i="1"/>
  <c r="EZ23" i="1" l="1"/>
  <c r="EZ24" i="1"/>
  <c r="EZ25" i="1" s="1"/>
  <c r="FB16" i="1"/>
  <c r="FA15" i="1"/>
  <c r="FA23" i="1" l="1"/>
  <c r="FA24" i="1"/>
  <c r="FA25" i="1" s="1"/>
  <c r="FB15" i="1"/>
  <c r="FC16" i="1"/>
  <c r="FB23" i="1" l="1"/>
  <c r="FB24" i="1"/>
  <c r="FB25" i="1" s="1"/>
  <c r="FC15" i="1"/>
  <c r="FD16" i="1"/>
  <c r="FC23" i="1" l="1"/>
  <c r="FC24" i="1"/>
  <c r="FC25" i="1" s="1"/>
  <c r="FD15" i="1"/>
  <c r="FE16" i="1"/>
  <c r="FD23" i="1" l="1"/>
  <c r="FD24" i="1"/>
  <c r="FD25" i="1" s="1"/>
  <c r="FE15" i="1"/>
  <c r="FF16" i="1"/>
  <c r="FE23" i="1" l="1"/>
  <c r="FE24" i="1"/>
  <c r="FE25" i="1" s="1"/>
  <c r="FF15" i="1"/>
  <c r="FG16" i="1"/>
  <c r="FF23" i="1" l="1"/>
  <c r="FF24" i="1"/>
  <c r="FF25" i="1" s="1"/>
  <c r="FH16" i="1"/>
  <c r="FG15" i="1"/>
  <c r="FG23" i="1" l="1"/>
  <c r="FG24" i="1"/>
  <c r="FG25" i="1" s="1"/>
  <c r="FH15" i="1"/>
  <c r="FI16" i="1"/>
  <c r="FH23" i="1" l="1"/>
  <c r="FH24" i="1"/>
  <c r="FH25" i="1" s="1"/>
  <c r="FI15" i="1"/>
  <c r="FJ16" i="1"/>
  <c r="FI23" i="1" l="1"/>
  <c r="FI24" i="1"/>
  <c r="FI25" i="1" s="1"/>
  <c r="FJ15" i="1"/>
  <c r="FK16" i="1"/>
  <c r="FJ23" i="1" l="1"/>
  <c r="FJ24" i="1"/>
  <c r="FJ25" i="1" s="1"/>
  <c r="FL16" i="1"/>
  <c r="FK15" i="1"/>
  <c r="FK23" i="1" l="1"/>
  <c r="FK24" i="1"/>
  <c r="FK25" i="1" s="1"/>
  <c r="FM16" i="1"/>
  <c r="FL15" i="1"/>
  <c r="FL23" i="1" l="1"/>
  <c r="FL24" i="1"/>
  <c r="FL25" i="1" s="1"/>
  <c r="FM15" i="1"/>
  <c r="FN16" i="1"/>
  <c r="FM23" i="1" l="1"/>
  <c r="FM24" i="1"/>
  <c r="FM25" i="1" s="1"/>
  <c r="FN15" i="1"/>
  <c r="FO16" i="1"/>
  <c r="FN23" i="1" l="1"/>
  <c r="FN24" i="1"/>
  <c r="FN25" i="1" s="1"/>
  <c r="FP16" i="1"/>
  <c r="FO15" i="1"/>
  <c r="FO23" i="1" l="1"/>
  <c r="FO24" i="1"/>
  <c r="FO25" i="1" s="1"/>
  <c r="FQ16" i="1"/>
  <c r="FP15" i="1"/>
  <c r="FP23" i="1" l="1"/>
  <c r="FP24" i="1"/>
  <c r="FP25" i="1" s="1"/>
  <c r="FQ15" i="1"/>
  <c r="FR16" i="1"/>
  <c r="FQ23" i="1" l="1"/>
  <c r="FQ24" i="1"/>
  <c r="FQ25" i="1" s="1"/>
  <c r="FR15" i="1"/>
  <c r="FS16" i="1"/>
  <c r="FR23" i="1" l="1"/>
  <c r="FR24" i="1"/>
  <c r="FR25" i="1" s="1"/>
  <c r="FT16" i="1"/>
  <c r="FS15" i="1"/>
  <c r="FS23" i="1" l="1"/>
  <c r="FS24" i="1"/>
  <c r="FS25" i="1" s="1"/>
  <c r="FT15" i="1"/>
  <c r="FU16" i="1"/>
  <c r="FT23" i="1" l="1"/>
  <c r="FT24" i="1"/>
  <c r="FT25" i="1" s="1"/>
  <c r="FU15" i="1"/>
  <c r="FV16" i="1"/>
  <c r="FU23" i="1" l="1"/>
  <c r="FU24" i="1"/>
  <c r="FU25" i="1" s="1"/>
  <c r="FW16" i="1"/>
  <c r="FV15" i="1"/>
  <c r="FV23" i="1" l="1"/>
  <c r="FV24" i="1"/>
  <c r="FV25" i="1" s="1"/>
  <c r="FX16" i="1"/>
  <c r="FW15" i="1"/>
  <c r="FW23" i="1" l="1"/>
  <c r="FW24" i="1"/>
  <c r="FW25" i="1" s="1"/>
  <c r="FY16" i="1"/>
  <c r="FX15" i="1"/>
  <c r="FX23" i="1" l="1"/>
  <c r="FX24" i="1"/>
  <c r="FX25" i="1" s="1"/>
  <c r="FZ16" i="1"/>
  <c r="FY15" i="1"/>
  <c r="FY23" i="1" l="1"/>
  <c r="FY24" i="1"/>
  <c r="FY25" i="1" s="1"/>
  <c r="GA16" i="1"/>
  <c r="FZ15" i="1"/>
  <c r="FZ23" i="1" l="1"/>
  <c r="FZ24" i="1"/>
  <c r="FZ25" i="1" s="1"/>
  <c r="GB16" i="1"/>
  <c r="GA15" i="1"/>
  <c r="GA23" i="1" l="1"/>
  <c r="GA24" i="1"/>
  <c r="GA25" i="1" s="1"/>
  <c r="GB15" i="1"/>
  <c r="GC16" i="1"/>
  <c r="GB23" i="1" l="1"/>
  <c r="GB24" i="1"/>
  <c r="GB25" i="1" s="1"/>
  <c r="GC15" i="1"/>
  <c r="GD16" i="1"/>
  <c r="GC23" i="1" l="1"/>
  <c r="GC24" i="1"/>
  <c r="GC25" i="1" s="1"/>
  <c r="GE16" i="1"/>
  <c r="GD15" i="1"/>
  <c r="GD23" i="1" l="1"/>
  <c r="GD24" i="1"/>
  <c r="GD25" i="1" s="1"/>
  <c r="GF16" i="1"/>
  <c r="GE15" i="1"/>
  <c r="GE23" i="1" l="1"/>
  <c r="GE24" i="1"/>
  <c r="GE25" i="1" s="1"/>
  <c r="GF15" i="1"/>
  <c r="GG16" i="1"/>
  <c r="GF23" i="1" l="1"/>
  <c r="GF24" i="1"/>
  <c r="GF25" i="1" s="1"/>
  <c r="GH16" i="1"/>
  <c r="GG15" i="1"/>
  <c r="GG23" i="1" l="1"/>
  <c r="GG24" i="1"/>
  <c r="GG25" i="1" s="1"/>
  <c r="GI16" i="1"/>
  <c r="GH15" i="1"/>
  <c r="GH23" i="1" l="1"/>
  <c r="GH24" i="1"/>
  <c r="GH25" i="1" s="1"/>
  <c r="GI15" i="1"/>
  <c r="GJ16" i="1"/>
  <c r="GI23" i="1" l="1"/>
  <c r="GI24" i="1"/>
  <c r="GI25" i="1" s="1"/>
  <c r="GJ15" i="1"/>
  <c r="GK16" i="1"/>
  <c r="GJ23" i="1" l="1"/>
  <c r="GJ24" i="1"/>
  <c r="GJ25" i="1" s="1"/>
  <c r="GK15" i="1"/>
  <c r="GL16" i="1"/>
  <c r="GK23" i="1" l="1"/>
  <c r="GK24" i="1"/>
  <c r="GK25" i="1" s="1"/>
  <c r="GM16" i="1"/>
  <c r="GL15" i="1"/>
  <c r="GL23" i="1" l="1"/>
  <c r="GL24" i="1"/>
  <c r="GL25" i="1" s="1"/>
  <c r="GN16" i="1"/>
  <c r="GM15" i="1"/>
  <c r="GM23" i="1" l="1"/>
  <c r="GM24" i="1"/>
  <c r="GM25" i="1" s="1"/>
  <c r="GN15" i="1"/>
  <c r="GO16" i="1"/>
  <c r="GN23" i="1" l="1"/>
  <c r="GN24" i="1"/>
  <c r="GN25" i="1" s="1"/>
  <c r="GP16" i="1"/>
  <c r="GO15" i="1"/>
  <c r="GO23" i="1" l="1"/>
  <c r="GO24" i="1"/>
  <c r="GO25" i="1" s="1"/>
  <c r="GQ16" i="1"/>
  <c r="GP15" i="1"/>
  <c r="GP23" i="1" l="1"/>
  <c r="GP24" i="1"/>
  <c r="GP25" i="1" s="1"/>
  <c r="GR16" i="1"/>
  <c r="GQ15" i="1"/>
  <c r="GQ23" i="1" l="1"/>
  <c r="GQ24" i="1"/>
  <c r="GQ25" i="1" s="1"/>
  <c r="GS16" i="1"/>
  <c r="GR15" i="1"/>
  <c r="GR23" i="1" l="1"/>
  <c r="GR24" i="1"/>
  <c r="GR25" i="1" s="1"/>
  <c r="GS15" i="1"/>
  <c r="GT16" i="1"/>
  <c r="GS23" i="1" l="1"/>
  <c r="GS24" i="1"/>
  <c r="GS25" i="1" s="1"/>
  <c r="GT15" i="1"/>
  <c r="GU16" i="1"/>
  <c r="GT23" i="1" l="1"/>
  <c r="GT24" i="1"/>
  <c r="GT25" i="1" s="1"/>
  <c r="GV16" i="1"/>
  <c r="GU15" i="1"/>
  <c r="GU23" i="1" l="1"/>
  <c r="GU24" i="1"/>
  <c r="GU25" i="1" s="1"/>
  <c r="GW16" i="1"/>
  <c r="GV15" i="1"/>
  <c r="GV23" i="1" l="1"/>
  <c r="GV24" i="1"/>
  <c r="GV25" i="1" s="1"/>
  <c r="GW15" i="1"/>
  <c r="GX16" i="1"/>
  <c r="GW23" i="1" l="1"/>
  <c r="GW24" i="1"/>
  <c r="GW25" i="1" s="1"/>
  <c r="GX15" i="1"/>
  <c r="R30" i="1"/>
  <c r="R38" i="1"/>
  <c r="R36" i="1"/>
  <c r="R34" i="1"/>
  <c r="R40" i="1"/>
  <c r="R41" i="1"/>
  <c r="R35" i="1"/>
  <c r="R33" i="1"/>
  <c r="R39" i="1"/>
  <c r="R29" i="1"/>
  <c r="R37" i="1"/>
  <c r="R27" i="1"/>
  <c r="R31" i="1"/>
  <c r="R28" i="1"/>
  <c r="R42" i="1"/>
  <c r="R32" i="1"/>
  <c r="GX23" i="1" l="1"/>
  <c r="GX24" i="1"/>
  <c r="C24" i="1" l="1"/>
  <c r="GX25" i="1"/>
  <c r="C25" i="1" s="1"/>
</calcChain>
</file>

<file path=xl/sharedStrings.xml><?xml version="1.0" encoding="utf-8"?>
<sst xmlns="http://schemas.openxmlformats.org/spreadsheetml/2006/main" count="71" uniqueCount="56">
  <si>
    <t>Description</t>
  </si>
  <si>
    <t>Formula Code</t>
  </si>
  <si>
    <t>Value</t>
  </si>
  <si>
    <t>Input source</t>
  </si>
  <si>
    <t>Species</t>
  </si>
  <si>
    <t>D4H</t>
  </si>
  <si>
    <t>D4_H</t>
  </si>
  <si>
    <t>user</t>
  </si>
  <si>
    <t>D4H inside bark</t>
  </si>
  <si>
    <t>D4ib</t>
  </si>
  <si>
    <t>calculated</t>
  </si>
  <si>
    <t>FP</t>
  </si>
  <si>
    <t>Diameter at form point</t>
  </si>
  <si>
    <t>DPH</t>
  </si>
  <si>
    <t>Diameter inside bark at form point</t>
  </si>
  <si>
    <t>Dib</t>
  </si>
  <si>
    <t>Form Factor</t>
  </si>
  <si>
    <t>FF</t>
  </si>
  <si>
    <t>Bole Length</t>
  </si>
  <si>
    <t>BL</t>
  </si>
  <si>
    <t>Top Diameter</t>
  </si>
  <si>
    <t>TD</t>
  </si>
  <si>
    <t>Top Diameter inside bark</t>
  </si>
  <si>
    <t>TDib</t>
  </si>
  <si>
    <t>Top Diameter fraction</t>
  </si>
  <si>
    <t>TDF</t>
  </si>
  <si>
    <t>Bark Thickness Factor</t>
  </si>
  <si>
    <t>BF</t>
  </si>
  <si>
    <t>Feet from form point to hyperboloid tip</t>
  </si>
  <si>
    <t>Lo</t>
  </si>
  <si>
    <t>Diameter ht feet above the stump</t>
  </si>
  <si>
    <t>d</t>
  </si>
  <si>
    <t>result</t>
  </si>
  <si>
    <t>Height above the stump</t>
  </si>
  <si>
    <t>ht</t>
  </si>
  <si>
    <t>variable 1</t>
  </si>
  <si>
    <t>Hyperboloid Form Constant</t>
  </si>
  <si>
    <t>Ao</t>
  </si>
  <si>
    <t>Slope at Form Point</t>
  </si>
  <si>
    <t>SF</t>
  </si>
  <si>
    <t>Factor a in formula for d</t>
  </si>
  <si>
    <t>a</t>
  </si>
  <si>
    <t>Factor b in formula for d</t>
  </si>
  <si>
    <t>b</t>
  </si>
  <si>
    <t>Factor c in formula for d (also is the stump diameter inside bark)</t>
  </si>
  <si>
    <t>c</t>
  </si>
  <si>
    <t>Radius at given ht, for charting</t>
  </si>
  <si>
    <t>Spreadsheet Index Number, for charting</t>
  </si>
  <si>
    <t>Form Point (point at which the profile changes from concave to convex)</t>
  </si>
  <si>
    <t>Log</t>
  </si>
  <si>
    <t>Ht</t>
  </si>
  <si>
    <t>Trim</t>
  </si>
  <si>
    <t>dib</t>
  </si>
  <si>
    <t>log len</t>
  </si>
  <si>
    <t>Cumulative Volume (cuft)</t>
  </si>
  <si>
    <t>Segment Volume (cuft)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</si>
</sst>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7" formatCode="0.00000"/>
  </numFmts>
  <fonts count="4" x14ac:knownFonts="1">
    <font>
      <sz val="10"/>
      <name val="MS Sans Serif"/>
    </font>
    <font>
      <b/>
      <sz val="11"/>
      <name val="MS Sans Serif"/>
    </font>
    <font>
      <b/>
      <sz val="10"/>
      <name val="MS Sans Serif"/>
      <family val="2"/>
    </font>
    <font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2" fillId="2" borderId="0" xfId="0" applyNumberFormat="1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3" fillId="0" borderId="0" xfId="0" applyNumberFormat="1" applyFont="1"/>
    <xf numFmtId="0" fontId="3" fillId="0" borderId="0" xfId="0" applyFont="1"/>
    <xf numFmtId="0" fontId="0" fillId="3" borderId="0" xfId="0" applyFill="1" applyAlignment="1" applyProtection="1">
      <alignment horizontal="center"/>
      <protection locked="0"/>
    </xf>
    <xf numFmtId="0" fontId="2" fillId="4" borderId="0" xfId="0" applyFont="1" applyFill="1" applyAlignment="1" applyProtection="1">
      <alignment horizontal="center"/>
      <protection locked="0"/>
    </xf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164" fontId="0" fillId="0" borderId="0" xfId="0" applyNumberFormat="1"/>
    <xf numFmtId="165" fontId="2" fillId="2" borderId="0" xfId="0" applyNumberFormat="1" applyFont="1" applyFill="1" applyAlignment="1">
      <alignment horizontal="right"/>
    </xf>
    <xf numFmtId="167" fontId="2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Tree Form Diagram
(trees 100'-200' tall)</a:t>
            </a:r>
          </a:p>
        </c:rich>
      </c:tx>
      <c:layout>
        <c:manualLayout>
          <c:xMode val="edge"/>
          <c:yMode val="edge"/>
          <c:x val="0.41031171855397774"/>
          <c:y val="3.35365853658536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39780519823128E-2"/>
          <c:y val="0.20731738179631198"/>
          <c:w val="0.90010788346487913"/>
          <c:h val="0.56402522988702519"/>
        </c:manualLayout>
      </c:layout>
      <c:areaChart>
        <c:grouping val="stack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472F" mc:Ignorable="a14" a14:legacySpreadsheetColorIndex="5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339966" mc:Ignorable="a14" a14:legacySpreadsheetColorIndex="57"/>
                </a:gs>
              </a:gsLst>
              <a:lin ang="189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numRef>
              <c:f>BHERE!$E$22:$GX$22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</c:numCache>
            </c:numRef>
          </c:cat>
          <c:val>
            <c:numRef>
              <c:f>BHERE!$E$23:$GX$23</c:f>
              <c:numCache>
                <c:formatCode>General</c:formatCode>
                <c:ptCount val="202"/>
                <c:pt idx="0">
                  <c:v>7.9503249125157094</c:v>
                </c:pt>
                <c:pt idx="1">
                  <c:v>7.7925055558182041</c:v>
                </c:pt>
                <c:pt idx="2">
                  <c:v>7.6415116181664171</c:v>
                </c:pt>
                <c:pt idx="3">
                  <c:v>7.4973430995603492</c:v>
                </c:pt>
                <c:pt idx="4">
                  <c:v>7.36</c:v>
                </c:pt>
                <c:pt idx="5">
                  <c:v>7.2294823194853706</c:v>
                </c:pt>
                <c:pt idx="6">
                  <c:v>7.105790058016459</c:v>
                </c:pt>
                <c:pt idx="7">
                  <c:v>6.9889232155932675</c:v>
                </c:pt>
                <c:pt idx="8">
                  <c:v>6.8788817922157941</c:v>
                </c:pt>
                <c:pt idx="9">
                  <c:v>6.7756657878840398</c:v>
                </c:pt>
                <c:pt idx="10">
                  <c:v>6.6792752025980038</c:v>
                </c:pt>
                <c:pt idx="11">
                  <c:v>6.5897100363576877</c:v>
                </c:pt>
                <c:pt idx="12">
                  <c:v>6.5069702891630898</c:v>
                </c:pt>
                <c:pt idx="13">
                  <c:v>6.4310559610142111</c:v>
                </c:pt>
                <c:pt idx="14">
                  <c:v>6.3619670519110514</c:v>
                </c:pt>
                <c:pt idx="15">
                  <c:v>6.2997035618536108</c:v>
                </c:pt>
                <c:pt idx="16">
                  <c:v>6.2442654908418884</c:v>
                </c:pt>
                <c:pt idx="17">
                  <c:v>6.1956528388758851</c:v>
                </c:pt>
                <c:pt idx="18">
                  <c:v>6.1520421795137414</c:v>
                </c:pt>
                <c:pt idx="19">
                  <c:v>6.1081428746948028</c:v>
                </c:pt>
                <c:pt idx="20">
                  <c:v>6.0636066400746005</c:v>
                </c:pt>
                <c:pt idx="21">
                  <c:v>6.0184195126510778</c:v>
                </c:pt>
                <c:pt idx="22">
                  <c:v>5.972567118281904</c:v>
                </c:pt>
                <c:pt idx="23">
                  <c:v>5.9260346564397564</c:v>
                </c:pt>
                <c:pt idx="24">
                  <c:v>5.878806884284181</c:v>
                </c:pt>
                <c:pt idx="25">
                  <c:v>5.8308681000140909</c:v>
                </c:pt>
                <c:pt idx="26">
                  <c:v>5.7822021254626561</c:v>
                </c:pt>
                <c:pt idx="27">
                  <c:v>5.732792287894104</c:v>
                </c:pt>
                <c:pt idx="28">
                  <c:v>5.6826214009593468</c:v>
                </c:pt>
                <c:pt idx="29">
                  <c:v>5.6316717447648044</c:v>
                </c:pt>
                <c:pt idx="30">
                  <c:v>5.57992504500581</c:v>
                </c:pt>
                <c:pt idx="31">
                  <c:v>5.5273624511130013</c:v>
                </c:pt>
                <c:pt idx="32">
                  <c:v>5.47396451335681</c:v>
                </c:pt>
                <c:pt idx="33">
                  <c:v>5.4197111588515945</c:v>
                </c:pt>
                <c:pt idx="34">
                  <c:v>5.3645816663972701</c:v>
                </c:pt>
                <c:pt idx="35">
                  <c:v>5.3085546400921384</c:v>
                </c:pt>
                <c:pt idx="36">
                  <c:v>5.2516079816463899</c:v>
                </c:pt>
                <c:pt idx="37">
                  <c:v>5.1937188613209404</c:v>
                </c:pt>
                <c:pt idx="38">
                  <c:v>5.1348636874113858</c:v>
                </c:pt>
                <c:pt idx="39">
                  <c:v>5.0750180741913136</c:v>
                </c:pt>
                <c:pt idx="40">
                  <c:v>5.0141568082235253</c:v>
                </c:pt>
                <c:pt idx="41">
                  <c:v>4.9522538129413292</c:v>
                </c:pt>
                <c:pt idx="42">
                  <c:v>4.9082874784589618</c:v>
                </c:pt>
                <c:pt idx="43">
                  <c:v>4.8892821113954286</c:v>
                </c:pt>
                <c:pt idx="44">
                  <c:v>4.8252137870545599</c:v>
                </c:pt>
                <c:pt idx="45">
                  <c:v>4.7600199425402367</c:v>
                </c:pt>
                <c:pt idx="46">
                  <c:v>4.6936706561674262</c:v>
                </c:pt>
                <c:pt idx="47">
                  <c:v>4.6261349361538722</c:v>
                </c:pt>
                <c:pt idx="48">
                  <c:v>4.5573806723508046</c:v>
                </c:pt>
                <c:pt idx="49">
                  <c:v>4.4873745853371103</c:v>
                </c:pt>
                <c:pt idx="50">
                  <c:v>4.4160821727074024</c:v>
                </c:pt>
                <c:pt idx="51">
                  <c:v>4.3434676523718396</c:v>
                </c:pt>
                <c:pt idx="52">
                  <c:v>4.2694939026719352</c:v>
                </c:pt>
                <c:pt idx="53">
                  <c:v>4.1941223991017891</c:v>
                </c:pt>
                <c:pt idx="54">
                  <c:v>4.1173131474080904</c:v>
                </c:pt>
                <c:pt idx="55">
                  <c:v>4.0390246128248091</c:v>
                </c:pt>
                <c:pt idx="56">
                  <c:v>3.9592136451794868</c:v>
                </c:pt>
                <c:pt idx="57">
                  <c:v>3.8778353995873793</c:v>
                </c:pt>
                <c:pt idx="58">
                  <c:v>3.7948432524271931</c:v>
                </c:pt>
                <c:pt idx="59">
                  <c:v>3.7101887122676271</c:v>
                </c:pt>
                <c:pt idx="60">
                  <c:v>3.6238213253871336</c:v>
                </c:pt>
                <c:pt idx="61">
                  <c:v>3.5356885755001195</c:v>
                </c:pt>
                <c:pt idx="62">
                  <c:v>3.445735777270809</c:v>
                </c:pt>
                <c:pt idx="63">
                  <c:v>3.3539059631610795</c:v>
                </c:pt>
                <c:pt idx="64">
                  <c:v>3.2601397631202804</c:v>
                </c:pt>
                <c:pt idx="65">
                  <c:v>3.164375276583133</c:v>
                </c:pt>
                <c:pt idx="66">
                  <c:v>3.0665479361957786</c:v>
                </c:pt>
                <c:pt idx="67">
                  <c:v>2.9665903626395602</c:v>
                </c:pt>
                <c:pt idx="68">
                  <c:v>2.8644322098665786</c:v>
                </c:pt>
                <c:pt idx="69">
                  <c:v>2.7600000000000011</c:v>
                </c:pt>
                <c:pt idx="70">
                  <c:v>2.6532169470848417</c:v>
                </c:pt>
                <c:pt idx="71">
                  <c:v>2.5440027688007647</c:v>
                </c:pt>
                <c:pt idx="72">
                  <c:v>2.4322734851666246</c:v>
                </c:pt>
                <c:pt idx="73">
                  <c:v>2.3179412031760469</c:v>
                </c:pt>
                <c:pt idx="74">
                  <c:v>2.2009138862033262</c:v>
                </c:pt>
                <c:pt idx="75">
                  <c:v>2.0810951069081862</c:v>
                </c:pt>
                <c:pt idx="76">
                  <c:v>1.958383782245158</c:v>
                </c:pt>
                <c:pt idx="77">
                  <c:v>1.8326738890470615</c:v>
                </c:pt>
                <c:pt idx="78">
                  <c:v>1.7038541585006233</c:v>
                </c:pt>
                <c:pt idx="79">
                  <c:v>1.5718077476637435</c:v>
                </c:pt>
                <c:pt idx="80">
                  <c:v>1.4364118859861708</c:v>
                </c:pt>
                <c:pt idx="81">
                  <c:v>1.2975374945858793</c:v>
                </c:pt>
                <c:pt idx="82">
                  <c:v>1.1550487757994534</c:v>
                </c:pt>
                <c:pt idx="83">
                  <c:v>1.0088027702630173</c:v>
                </c:pt>
                <c:pt idx="84">
                  <c:v>0.8586488784870201</c:v>
                </c:pt>
                <c:pt idx="85">
                  <c:v>0.70442834355920747</c:v>
                </c:pt>
                <c:pt idx="86">
                  <c:v>0.54597369124049999</c:v>
                </c:pt>
                <c:pt idx="87">
                  <c:v>0.38310812330257343</c:v>
                </c:pt>
                <c:pt idx="88">
                  <c:v>0.21564485948719025</c:v>
                </c:pt>
                <c:pt idx="89">
                  <c:v>4.3386422938171874E-2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6656"/>
        <c:axId val="298708616"/>
      </c:areaChart>
      <c:catAx>
        <c:axId val="2987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Stem Length from Stump (feet)</a:t>
                </a:r>
              </a:p>
            </c:rich>
          </c:tx>
          <c:layout>
            <c:manualLayout>
              <c:xMode val="edge"/>
              <c:yMode val="edge"/>
              <c:x val="0.41031171855397774"/>
              <c:y val="0.88414762179117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98708616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298708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Radius of Stem (inches)</a:t>
                </a:r>
              </a:p>
            </c:rich>
          </c:tx>
          <c:layout>
            <c:manualLayout>
              <c:xMode val="edge"/>
              <c:yMode val="edge"/>
              <c:x val="1.7185821697099892E-2"/>
              <c:y val="0.2317076371551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98706656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r>
              <a:rPr lang="en-US"/>
              <a:t>Tree Form Diagram
(trees to 100' tall)</a:t>
            </a:r>
          </a:p>
        </c:rich>
      </c:tx>
      <c:layout>
        <c:manualLayout>
          <c:xMode val="edge"/>
          <c:yMode val="edge"/>
          <c:x val="0.41460817397825273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039780519823128E-2"/>
          <c:y val="0.20298507462686566"/>
          <c:w val="0.90010788346487913"/>
          <c:h val="0.59701492537313428"/>
        </c:manualLayout>
      </c:layout>
      <c:areaChart>
        <c:grouping val="stack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18472F" mc:Ignorable="a14" a14:legacySpreadsheetColorIndex="57">
                    <a:gamma/>
                    <a:shade val="4627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339966" mc:Ignorable="a14" a14:legacySpreadsheetColorIndex="57"/>
                </a:gs>
              </a:gsLst>
              <a:lin ang="18900000" scaled="1"/>
            </a:gradFill>
            <a:ln w="12700">
              <a:solidFill>
                <a:srgbClr val="000000"/>
              </a:solidFill>
              <a:prstDash val="solid"/>
            </a:ln>
          </c:spPr>
          <c:cat>
            <c:numRef>
              <c:f>BHERE!$E$22:$DB$22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cat>
          <c:val>
            <c:numRef>
              <c:f>BHERE!$E$23:$DB$23</c:f>
              <c:numCache>
                <c:formatCode>General</c:formatCode>
                <c:ptCount val="102"/>
                <c:pt idx="0">
                  <c:v>7.9503249125157094</c:v>
                </c:pt>
                <c:pt idx="1">
                  <c:v>7.7925055558182041</c:v>
                </c:pt>
                <c:pt idx="2">
                  <c:v>7.6415116181664171</c:v>
                </c:pt>
                <c:pt idx="3">
                  <c:v>7.4973430995603492</c:v>
                </c:pt>
                <c:pt idx="4">
                  <c:v>7.36</c:v>
                </c:pt>
                <c:pt idx="5">
                  <c:v>7.2294823194853706</c:v>
                </c:pt>
                <c:pt idx="6">
                  <c:v>7.105790058016459</c:v>
                </c:pt>
                <c:pt idx="7">
                  <c:v>6.9889232155932675</c:v>
                </c:pt>
                <c:pt idx="8">
                  <c:v>6.8788817922157941</c:v>
                </c:pt>
                <c:pt idx="9">
                  <c:v>6.7756657878840398</c:v>
                </c:pt>
                <c:pt idx="10">
                  <c:v>6.6792752025980038</c:v>
                </c:pt>
                <c:pt idx="11">
                  <c:v>6.5897100363576877</c:v>
                </c:pt>
                <c:pt idx="12">
                  <c:v>6.5069702891630898</c:v>
                </c:pt>
                <c:pt idx="13">
                  <c:v>6.4310559610142111</c:v>
                </c:pt>
                <c:pt idx="14">
                  <c:v>6.3619670519110514</c:v>
                </c:pt>
                <c:pt idx="15">
                  <c:v>6.2997035618536108</c:v>
                </c:pt>
                <c:pt idx="16">
                  <c:v>6.2442654908418884</c:v>
                </c:pt>
                <c:pt idx="17">
                  <c:v>6.1956528388758851</c:v>
                </c:pt>
                <c:pt idx="18">
                  <c:v>6.1520421795137414</c:v>
                </c:pt>
                <c:pt idx="19">
                  <c:v>6.1081428746948028</c:v>
                </c:pt>
                <c:pt idx="20">
                  <c:v>6.0636066400746005</c:v>
                </c:pt>
                <c:pt idx="21">
                  <c:v>6.0184195126510778</c:v>
                </c:pt>
                <c:pt idx="22">
                  <c:v>5.972567118281904</c:v>
                </c:pt>
                <c:pt idx="23">
                  <c:v>5.9260346564397564</c:v>
                </c:pt>
                <c:pt idx="24">
                  <c:v>5.878806884284181</c:v>
                </c:pt>
                <c:pt idx="25">
                  <c:v>5.8308681000140909</c:v>
                </c:pt>
                <c:pt idx="26">
                  <c:v>5.7822021254626561</c:v>
                </c:pt>
                <c:pt idx="27">
                  <c:v>5.732792287894104</c:v>
                </c:pt>
                <c:pt idx="28">
                  <c:v>5.6826214009593468</c:v>
                </c:pt>
                <c:pt idx="29">
                  <c:v>5.6316717447648044</c:v>
                </c:pt>
                <c:pt idx="30">
                  <c:v>5.57992504500581</c:v>
                </c:pt>
                <c:pt idx="31">
                  <c:v>5.5273624511130013</c:v>
                </c:pt>
                <c:pt idx="32">
                  <c:v>5.47396451335681</c:v>
                </c:pt>
                <c:pt idx="33">
                  <c:v>5.4197111588515945</c:v>
                </c:pt>
                <c:pt idx="34">
                  <c:v>5.3645816663972701</c:v>
                </c:pt>
                <c:pt idx="35">
                  <c:v>5.3085546400921384</c:v>
                </c:pt>
                <c:pt idx="36">
                  <c:v>5.2516079816463899</c:v>
                </c:pt>
                <c:pt idx="37">
                  <c:v>5.1937188613209404</c:v>
                </c:pt>
                <c:pt idx="38">
                  <c:v>5.1348636874113858</c:v>
                </c:pt>
                <c:pt idx="39">
                  <c:v>5.0750180741913136</c:v>
                </c:pt>
                <c:pt idx="40">
                  <c:v>5.0141568082235253</c:v>
                </c:pt>
                <c:pt idx="41">
                  <c:v>4.9522538129413292</c:v>
                </c:pt>
                <c:pt idx="42">
                  <c:v>4.9082874784589618</c:v>
                </c:pt>
                <c:pt idx="43">
                  <c:v>4.8892821113954286</c:v>
                </c:pt>
                <c:pt idx="44">
                  <c:v>4.8252137870545599</c:v>
                </c:pt>
                <c:pt idx="45">
                  <c:v>4.7600199425402367</c:v>
                </c:pt>
                <c:pt idx="46">
                  <c:v>4.6936706561674262</c:v>
                </c:pt>
                <c:pt idx="47">
                  <c:v>4.6261349361538722</c:v>
                </c:pt>
                <c:pt idx="48">
                  <c:v>4.5573806723508046</c:v>
                </c:pt>
                <c:pt idx="49">
                  <c:v>4.4873745853371103</c:v>
                </c:pt>
                <c:pt idx="50">
                  <c:v>4.4160821727074024</c:v>
                </c:pt>
                <c:pt idx="51">
                  <c:v>4.3434676523718396</c:v>
                </c:pt>
                <c:pt idx="52">
                  <c:v>4.2694939026719352</c:v>
                </c:pt>
                <c:pt idx="53">
                  <c:v>4.1941223991017891</c:v>
                </c:pt>
                <c:pt idx="54">
                  <c:v>4.1173131474080904</c:v>
                </c:pt>
                <c:pt idx="55">
                  <c:v>4.0390246128248091</c:v>
                </c:pt>
                <c:pt idx="56">
                  <c:v>3.9592136451794868</c:v>
                </c:pt>
                <c:pt idx="57">
                  <c:v>3.8778353995873793</c:v>
                </c:pt>
                <c:pt idx="58">
                  <c:v>3.7948432524271931</c:v>
                </c:pt>
                <c:pt idx="59">
                  <c:v>3.7101887122676271</c:v>
                </c:pt>
                <c:pt idx="60">
                  <c:v>3.6238213253871336</c:v>
                </c:pt>
                <c:pt idx="61">
                  <c:v>3.5356885755001195</c:v>
                </c:pt>
                <c:pt idx="62">
                  <c:v>3.445735777270809</c:v>
                </c:pt>
                <c:pt idx="63">
                  <c:v>3.3539059631610795</c:v>
                </c:pt>
                <c:pt idx="64">
                  <c:v>3.2601397631202804</c:v>
                </c:pt>
                <c:pt idx="65">
                  <c:v>3.164375276583133</c:v>
                </c:pt>
                <c:pt idx="66">
                  <c:v>3.0665479361957786</c:v>
                </c:pt>
                <c:pt idx="67">
                  <c:v>2.9665903626395602</c:v>
                </c:pt>
                <c:pt idx="68">
                  <c:v>2.8644322098665786</c:v>
                </c:pt>
                <c:pt idx="69">
                  <c:v>2.7600000000000011</c:v>
                </c:pt>
                <c:pt idx="70">
                  <c:v>2.6532169470848417</c:v>
                </c:pt>
                <c:pt idx="71">
                  <c:v>2.5440027688007647</c:v>
                </c:pt>
                <c:pt idx="72">
                  <c:v>2.4322734851666246</c:v>
                </c:pt>
                <c:pt idx="73">
                  <c:v>2.3179412031760469</c:v>
                </c:pt>
                <c:pt idx="74">
                  <c:v>2.2009138862033262</c:v>
                </c:pt>
                <c:pt idx="75">
                  <c:v>2.0810951069081862</c:v>
                </c:pt>
                <c:pt idx="76">
                  <c:v>1.958383782245158</c:v>
                </c:pt>
                <c:pt idx="77">
                  <c:v>1.8326738890470615</c:v>
                </c:pt>
                <c:pt idx="78">
                  <c:v>1.7038541585006233</c:v>
                </c:pt>
                <c:pt idx="79">
                  <c:v>1.5718077476637435</c:v>
                </c:pt>
                <c:pt idx="80">
                  <c:v>1.4364118859861708</c:v>
                </c:pt>
                <c:pt idx="81">
                  <c:v>1.2975374945858793</c:v>
                </c:pt>
                <c:pt idx="82">
                  <c:v>1.1550487757994534</c:v>
                </c:pt>
                <c:pt idx="83">
                  <c:v>1.0088027702630173</c:v>
                </c:pt>
                <c:pt idx="84">
                  <c:v>0.8586488784870201</c:v>
                </c:pt>
                <c:pt idx="85">
                  <c:v>0.70442834355920747</c:v>
                </c:pt>
                <c:pt idx="86">
                  <c:v>0.54597369124049999</c:v>
                </c:pt>
                <c:pt idx="87">
                  <c:v>0.38310812330257343</c:v>
                </c:pt>
                <c:pt idx="88">
                  <c:v>0.21564485948719025</c:v>
                </c:pt>
                <c:pt idx="89">
                  <c:v>4.3386422938171874E-2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709400"/>
        <c:axId val="298709792"/>
      </c:areaChart>
      <c:catAx>
        <c:axId val="2987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Stem Length from Stump (feet)</a:t>
                </a:r>
              </a:p>
            </c:rich>
          </c:tx>
          <c:layout>
            <c:manualLayout>
              <c:xMode val="edge"/>
              <c:yMode val="edge"/>
              <c:x val="0.41031171855397774"/>
              <c:y val="0.8865671641791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98709792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9870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Radius of Stem (inches)</a:t>
                </a:r>
              </a:p>
            </c:rich>
          </c:tx>
          <c:layout>
            <c:manualLayout>
              <c:xMode val="edge"/>
              <c:yMode val="edge"/>
              <c:x val="1.7185821697099892E-2"/>
              <c:y val="0.250746268656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29870940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19050</xdr:rowOff>
    </xdr:from>
    <xdr:to>
      <xdr:col>10</xdr:col>
      <xdr:colOff>390525</xdr:colOff>
      <xdr:row>44</xdr:row>
      <xdr:rowOff>66675</xdr:rowOff>
    </xdr:to>
    <xdr:graphicFrame macro="">
      <xdr:nvGraphicFramePr>
        <xdr:cNvPr id="10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43</xdr:row>
      <xdr:rowOff>123825</xdr:rowOff>
    </xdr:from>
    <xdr:to>
      <xdr:col>10</xdr:col>
      <xdr:colOff>438150</xdr:colOff>
      <xdr:row>63</xdr:row>
      <xdr:rowOff>76200</xdr:rowOff>
    </xdr:to>
    <xdr:graphicFrame macro="">
      <xdr:nvGraphicFramePr>
        <xdr:cNvPr id="104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abSelected="1" zoomScale="85" zoomScaleNormal="85" workbookViewId="0">
      <selection activeCell="C3" sqref="C3"/>
    </sheetView>
  </sheetViews>
  <sheetFormatPr defaultRowHeight="12.75" x14ac:dyDescent="0.2"/>
  <cols>
    <col min="1" max="1" width="33.28515625" customWidth="1"/>
    <col min="2" max="2" width="14.140625" style="4" bestFit="1" customWidth="1"/>
    <col min="3" max="4" width="12.7109375" bestFit="1" customWidth="1"/>
    <col min="18" max="18" width="8.7109375" customWidth="1"/>
    <col min="47" max="47" width="15.140625" customWidth="1"/>
  </cols>
  <sheetData>
    <row r="1" spans="1:257" s="1" customFormat="1" x14ac:dyDescent="0.2">
      <c r="A1" s="1" t="s">
        <v>0</v>
      </c>
      <c r="B1" s="1" t="s">
        <v>1</v>
      </c>
      <c r="C1" s="1" t="s">
        <v>2</v>
      </c>
      <c r="D1" s="20" t="s">
        <v>3</v>
      </c>
    </row>
    <row r="2" spans="1:257" x14ac:dyDescent="0.2">
      <c r="A2" t="s">
        <v>4</v>
      </c>
      <c r="D2" s="21"/>
    </row>
    <row r="3" spans="1:257" x14ac:dyDescent="0.2">
      <c r="A3" t="s">
        <v>5</v>
      </c>
      <c r="B3" s="4" t="s">
        <v>6</v>
      </c>
      <c r="C3" s="18">
        <v>16</v>
      </c>
      <c r="D3" s="21" t="s">
        <v>7</v>
      </c>
      <c r="E3">
        <f>D4_H</f>
        <v>16</v>
      </c>
      <c r="F3">
        <f t="shared" ref="F3:BR3" si="0">D4_H</f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0"/>
        <v>16</v>
      </c>
      <c r="T3">
        <f t="shared" si="0"/>
        <v>16</v>
      </c>
      <c r="U3">
        <f t="shared" si="0"/>
        <v>16</v>
      </c>
      <c r="V3">
        <f t="shared" si="0"/>
        <v>16</v>
      </c>
      <c r="W3">
        <f t="shared" si="0"/>
        <v>16</v>
      </c>
      <c r="X3">
        <f t="shared" si="0"/>
        <v>16</v>
      </c>
      <c r="Y3">
        <f t="shared" si="0"/>
        <v>16</v>
      </c>
      <c r="Z3">
        <f t="shared" si="0"/>
        <v>16</v>
      </c>
      <c r="AA3">
        <f t="shared" si="0"/>
        <v>16</v>
      </c>
      <c r="AB3">
        <f t="shared" si="0"/>
        <v>16</v>
      </c>
      <c r="AC3">
        <f t="shared" si="0"/>
        <v>16</v>
      </c>
      <c r="AD3">
        <f t="shared" si="0"/>
        <v>16</v>
      </c>
      <c r="AE3">
        <f t="shared" si="0"/>
        <v>16</v>
      </c>
      <c r="AF3">
        <f t="shared" si="0"/>
        <v>16</v>
      </c>
      <c r="AG3">
        <f t="shared" si="0"/>
        <v>16</v>
      </c>
      <c r="AH3">
        <f t="shared" si="0"/>
        <v>16</v>
      </c>
      <c r="AI3">
        <f t="shared" si="0"/>
        <v>16</v>
      </c>
      <c r="AJ3">
        <f t="shared" si="0"/>
        <v>16</v>
      </c>
      <c r="AK3">
        <f t="shared" si="0"/>
        <v>16</v>
      </c>
      <c r="AL3">
        <f t="shared" si="0"/>
        <v>16</v>
      </c>
      <c r="AM3">
        <f t="shared" si="0"/>
        <v>16</v>
      </c>
      <c r="AN3">
        <f t="shared" si="0"/>
        <v>16</v>
      </c>
      <c r="AO3">
        <f t="shared" si="0"/>
        <v>16</v>
      </c>
      <c r="AP3">
        <f t="shared" si="0"/>
        <v>16</v>
      </c>
      <c r="AQ3">
        <f t="shared" si="0"/>
        <v>16</v>
      </c>
      <c r="AR3">
        <f t="shared" si="0"/>
        <v>16</v>
      </c>
      <c r="AS3">
        <f t="shared" si="0"/>
        <v>16</v>
      </c>
      <c r="AT3">
        <f t="shared" si="0"/>
        <v>16</v>
      </c>
      <c r="AU3">
        <f t="shared" si="0"/>
        <v>16</v>
      </c>
      <c r="AV3">
        <f t="shared" si="0"/>
        <v>16</v>
      </c>
      <c r="AW3">
        <f t="shared" si="0"/>
        <v>16</v>
      </c>
      <c r="AX3">
        <f t="shared" si="0"/>
        <v>16</v>
      </c>
      <c r="AY3">
        <f t="shared" si="0"/>
        <v>16</v>
      </c>
      <c r="AZ3">
        <f t="shared" si="0"/>
        <v>16</v>
      </c>
      <c r="BA3">
        <f t="shared" si="0"/>
        <v>16</v>
      </c>
      <c r="BB3">
        <f t="shared" si="0"/>
        <v>16</v>
      </c>
      <c r="BC3">
        <f t="shared" si="0"/>
        <v>16</v>
      </c>
      <c r="BD3">
        <f t="shared" si="0"/>
        <v>16</v>
      </c>
      <c r="BE3">
        <f t="shared" si="0"/>
        <v>16</v>
      </c>
      <c r="BF3">
        <f t="shared" si="0"/>
        <v>16</v>
      </c>
      <c r="BG3">
        <f t="shared" si="0"/>
        <v>16</v>
      </c>
      <c r="BH3">
        <f t="shared" si="0"/>
        <v>16</v>
      </c>
      <c r="BI3">
        <f t="shared" si="0"/>
        <v>16</v>
      </c>
      <c r="BJ3">
        <f t="shared" si="0"/>
        <v>16</v>
      </c>
      <c r="BK3">
        <f t="shared" si="0"/>
        <v>16</v>
      </c>
      <c r="BL3">
        <f t="shared" si="0"/>
        <v>16</v>
      </c>
      <c r="BM3">
        <f t="shared" si="0"/>
        <v>16</v>
      </c>
      <c r="BN3">
        <f t="shared" si="0"/>
        <v>16</v>
      </c>
      <c r="BO3">
        <f t="shared" si="0"/>
        <v>16</v>
      </c>
      <c r="BP3">
        <f t="shared" si="0"/>
        <v>16</v>
      </c>
      <c r="BQ3">
        <f t="shared" si="0"/>
        <v>16</v>
      </c>
      <c r="BR3">
        <f t="shared" si="0"/>
        <v>16</v>
      </c>
      <c r="BS3">
        <f t="shared" ref="BS3:ED3" si="1">D4_H</f>
        <v>16</v>
      </c>
      <c r="BT3">
        <f t="shared" si="1"/>
        <v>16</v>
      </c>
      <c r="BU3">
        <f t="shared" si="1"/>
        <v>16</v>
      </c>
      <c r="BV3">
        <f t="shared" si="1"/>
        <v>16</v>
      </c>
      <c r="BW3">
        <f t="shared" si="1"/>
        <v>16</v>
      </c>
      <c r="BX3">
        <f t="shared" si="1"/>
        <v>16</v>
      </c>
      <c r="BY3">
        <f t="shared" si="1"/>
        <v>16</v>
      </c>
      <c r="BZ3">
        <f t="shared" si="1"/>
        <v>16</v>
      </c>
      <c r="CA3">
        <f t="shared" si="1"/>
        <v>16</v>
      </c>
      <c r="CB3">
        <f t="shared" si="1"/>
        <v>16</v>
      </c>
      <c r="CC3">
        <f t="shared" si="1"/>
        <v>16</v>
      </c>
      <c r="CD3">
        <f t="shared" si="1"/>
        <v>16</v>
      </c>
      <c r="CE3">
        <f t="shared" si="1"/>
        <v>16</v>
      </c>
      <c r="CF3">
        <f t="shared" si="1"/>
        <v>16</v>
      </c>
      <c r="CG3">
        <f t="shared" si="1"/>
        <v>16</v>
      </c>
      <c r="CH3">
        <f t="shared" si="1"/>
        <v>16</v>
      </c>
      <c r="CI3">
        <f t="shared" si="1"/>
        <v>16</v>
      </c>
      <c r="CJ3">
        <f t="shared" si="1"/>
        <v>16</v>
      </c>
      <c r="CK3">
        <f t="shared" si="1"/>
        <v>16</v>
      </c>
      <c r="CL3">
        <f t="shared" si="1"/>
        <v>16</v>
      </c>
      <c r="CM3">
        <f t="shared" si="1"/>
        <v>16</v>
      </c>
      <c r="CN3">
        <f t="shared" si="1"/>
        <v>16</v>
      </c>
      <c r="CO3">
        <f t="shared" si="1"/>
        <v>16</v>
      </c>
      <c r="CP3">
        <f t="shared" si="1"/>
        <v>16</v>
      </c>
      <c r="CQ3">
        <f t="shared" si="1"/>
        <v>16</v>
      </c>
      <c r="CR3">
        <f t="shared" si="1"/>
        <v>16</v>
      </c>
      <c r="CS3">
        <f t="shared" si="1"/>
        <v>16</v>
      </c>
      <c r="CT3">
        <f t="shared" si="1"/>
        <v>16</v>
      </c>
      <c r="CU3">
        <f t="shared" si="1"/>
        <v>16</v>
      </c>
      <c r="CV3">
        <f t="shared" si="1"/>
        <v>16</v>
      </c>
      <c r="CW3">
        <f t="shared" si="1"/>
        <v>16</v>
      </c>
      <c r="CX3">
        <f t="shared" si="1"/>
        <v>16</v>
      </c>
      <c r="CY3">
        <f t="shared" si="1"/>
        <v>16</v>
      </c>
      <c r="CZ3">
        <f t="shared" si="1"/>
        <v>16</v>
      </c>
      <c r="DA3">
        <f t="shared" si="1"/>
        <v>16</v>
      </c>
      <c r="DB3">
        <f t="shared" si="1"/>
        <v>16</v>
      </c>
      <c r="DC3">
        <f t="shared" si="1"/>
        <v>16</v>
      </c>
      <c r="DD3">
        <f t="shared" si="1"/>
        <v>16</v>
      </c>
      <c r="DE3">
        <f t="shared" si="1"/>
        <v>16</v>
      </c>
      <c r="DF3">
        <f t="shared" si="1"/>
        <v>16</v>
      </c>
      <c r="DG3">
        <f t="shared" si="1"/>
        <v>16</v>
      </c>
      <c r="DH3">
        <f t="shared" si="1"/>
        <v>16</v>
      </c>
      <c r="DI3">
        <f t="shared" si="1"/>
        <v>16</v>
      </c>
      <c r="DJ3">
        <f t="shared" si="1"/>
        <v>16</v>
      </c>
      <c r="DK3">
        <f t="shared" si="1"/>
        <v>16</v>
      </c>
      <c r="DL3">
        <f t="shared" si="1"/>
        <v>16</v>
      </c>
      <c r="DM3">
        <f t="shared" si="1"/>
        <v>16</v>
      </c>
      <c r="DN3">
        <f t="shared" si="1"/>
        <v>16</v>
      </c>
      <c r="DO3">
        <f t="shared" si="1"/>
        <v>16</v>
      </c>
      <c r="DP3">
        <f t="shared" si="1"/>
        <v>16</v>
      </c>
      <c r="DQ3">
        <f t="shared" si="1"/>
        <v>16</v>
      </c>
      <c r="DR3">
        <f t="shared" si="1"/>
        <v>16</v>
      </c>
      <c r="DS3">
        <f t="shared" si="1"/>
        <v>16</v>
      </c>
      <c r="DT3">
        <f t="shared" si="1"/>
        <v>16</v>
      </c>
      <c r="DU3">
        <f t="shared" si="1"/>
        <v>16</v>
      </c>
      <c r="DV3">
        <f t="shared" si="1"/>
        <v>16</v>
      </c>
      <c r="DW3">
        <f t="shared" si="1"/>
        <v>16</v>
      </c>
      <c r="DX3">
        <f t="shared" si="1"/>
        <v>16</v>
      </c>
      <c r="DY3">
        <f t="shared" si="1"/>
        <v>16</v>
      </c>
      <c r="DZ3">
        <f t="shared" si="1"/>
        <v>16</v>
      </c>
      <c r="EA3">
        <f t="shared" si="1"/>
        <v>16</v>
      </c>
      <c r="EB3">
        <f t="shared" si="1"/>
        <v>16</v>
      </c>
      <c r="EC3">
        <f t="shared" si="1"/>
        <v>16</v>
      </c>
      <c r="ED3">
        <f t="shared" si="1"/>
        <v>16</v>
      </c>
      <c r="EE3">
        <f t="shared" ref="EE3:GP3" si="2">D4_H</f>
        <v>16</v>
      </c>
      <c r="EF3">
        <f t="shared" si="2"/>
        <v>16</v>
      </c>
      <c r="EG3">
        <f t="shared" si="2"/>
        <v>16</v>
      </c>
      <c r="EH3">
        <f t="shared" si="2"/>
        <v>16</v>
      </c>
      <c r="EI3">
        <f t="shared" si="2"/>
        <v>16</v>
      </c>
      <c r="EJ3">
        <f t="shared" si="2"/>
        <v>16</v>
      </c>
      <c r="EK3">
        <f t="shared" si="2"/>
        <v>16</v>
      </c>
      <c r="EL3">
        <f t="shared" si="2"/>
        <v>16</v>
      </c>
      <c r="EM3">
        <f t="shared" si="2"/>
        <v>16</v>
      </c>
      <c r="EN3">
        <f t="shared" si="2"/>
        <v>16</v>
      </c>
      <c r="EO3">
        <f t="shared" si="2"/>
        <v>16</v>
      </c>
      <c r="EP3">
        <f t="shared" si="2"/>
        <v>16</v>
      </c>
      <c r="EQ3">
        <f t="shared" si="2"/>
        <v>16</v>
      </c>
      <c r="ER3">
        <f t="shared" si="2"/>
        <v>16</v>
      </c>
      <c r="ES3">
        <f t="shared" si="2"/>
        <v>16</v>
      </c>
      <c r="ET3">
        <f t="shared" si="2"/>
        <v>16</v>
      </c>
      <c r="EU3">
        <f t="shared" si="2"/>
        <v>16</v>
      </c>
      <c r="EV3">
        <f t="shared" si="2"/>
        <v>16</v>
      </c>
      <c r="EW3">
        <f t="shared" si="2"/>
        <v>16</v>
      </c>
      <c r="EX3">
        <f t="shared" si="2"/>
        <v>16</v>
      </c>
      <c r="EY3">
        <f t="shared" si="2"/>
        <v>16</v>
      </c>
      <c r="EZ3">
        <f t="shared" si="2"/>
        <v>16</v>
      </c>
      <c r="FA3">
        <f t="shared" si="2"/>
        <v>16</v>
      </c>
      <c r="FB3">
        <f t="shared" si="2"/>
        <v>16</v>
      </c>
      <c r="FC3">
        <f t="shared" si="2"/>
        <v>16</v>
      </c>
      <c r="FD3">
        <f t="shared" si="2"/>
        <v>16</v>
      </c>
      <c r="FE3">
        <f t="shared" si="2"/>
        <v>16</v>
      </c>
      <c r="FF3">
        <f t="shared" si="2"/>
        <v>16</v>
      </c>
      <c r="FG3">
        <f t="shared" si="2"/>
        <v>16</v>
      </c>
      <c r="FH3">
        <f t="shared" si="2"/>
        <v>16</v>
      </c>
      <c r="FI3">
        <f t="shared" si="2"/>
        <v>16</v>
      </c>
      <c r="FJ3">
        <f t="shared" si="2"/>
        <v>16</v>
      </c>
      <c r="FK3">
        <f t="shared" si="2"/>
        <v>16</v>
      </c>
      <c r="FL3">
        <f t="shared" si="2"/>
        <v>16</v>
      </c>
      <c r="FM3">
        <f t="shared" si="2"/>
        <v>16</v>
      </c>
      <c r="FN3">
        <f t="shared" si="2"/>
        <v>16</v>
      </c>
      <c r="FO3">
        <f t="shared" si="2"/>
        <v>16</v>
      </c>
      <c r="FP3">
        <f t="shared" si="2"/>
        <v>16</v>
      </c>
      <c r="FQ3">
        <f t="shared" si="2"/>
        <v>16</v>
      </c>
      <c r="FR3">
        <f t="shared" si="2"/>
        <v>16</v>
      </c>
      <c r="FS3">
        <f t="shared" si="2"/>
        <v>16</v>
      </c>
      <c r="FT3">
        <f t="shared" si="2"/>
        <v>16</v>
      </c>
      <c r="FU3">
        <f t="shared" si="2"/>
        <v>16</v>
      </c>
      <c r="FV3">
        <f t="shared" si="2"/>
        <v>16</v>
      </c>
      <c r="FW3">
        <f t="shared" si="2"/>
        <v>16</v>
      </c>
      <c r="FX3">
        <f t="shared" si="2"/>
        <v>16</v>
      </c>
      <c r="FY3">
        <f t="shared" si="2"/>
        <v>16</v>
      </c>
      <c r="FZ3">
        <f t="shared" si="2"/>
        <v>16</v>
      </c>
      <c r="GA3">
        <f t="shared" si="2"/>
        <v>16</v>
      </c>
      <c r="GB3">
        <f t="shared" si="2"/>
        <v>16</v>
      </c>
      <c r="GC3">
        <f t="shared" si="2"/>
        <v>16</v>
      </c>
      <c r="GD3">
        <f t="shared" si="2"/>
        <v>16</v>
      </c>
      <c r="GE3">
        <f t="shared" si="2"/>
        <v>16</v>
      </c>
      <c r="GF3">
        <f t="shared" si="2"/>
        <v>16</v>
      </c>
      <c r="GG3">
        <f t="shared" si="2"/>
        <v>16</v>
      </c>
      <c r="GH3">
        <f t="shared" si="2"/>
        <v>16</v>
      </c>
      <c r="GI3">
        <f t="shared" si="2"/>
        <v>16</v>
      </c>
      <c r="GJ3">
        <f t="shared" si="2"/>
        <v>16</v>
      </c>
      <c r="GK3">
        <f t="shared" si="2"/>
        <v>16</v>
      </c>
      <c r="GL3">
        <f t="shared" si="2"/>
        <v>16</v>
      </c>
      <c r="GM3">
        <f t="shared" si="2"/>
        <v>16</v>
      </c>
      <c r="GN3">
        <f t="shared" si="2"/>
        <v>16</v>
      </c>
      <c r="GO3">
        <f t="shared" si="2"/>
        <v>16</v>
      </c>
      <c r="GP3">
        <f t="shared" si="2"/>
        <v>16</v>
      </c>
      <c r="GQ3">
        <f t="shared" ref="GQ3:GX3" si="3">D4_H</f>
        <v>16</v>
      </c>
      <c r="GR3">
        <f t="shared" si="3"/>
        <v>16</v>
      </c>
      <c r="GS3">
        <f t="shared" si="3"/>
        <v>16</v>
      </c>
      <c r="GT3">
        <f t="shared" si="3"/>
        <v>16</v>
      </c>
      <c r="GU3">
        <f t="shared" si="3"/>
        <v>16</v>
      </c>
      <c r="GV3">
        <f t="shared" si="3"/>
        <v>16</v>
      </c>
      <c r="GW3">
        <f t="shared" si="3"/>
        <v>16</v>
      </c>
      <c r="GX3">
        <f t="shared" si="3"/>
        <v>16</v>
      </c>
    </row>
    <row r="4" spans="1:257" s="14" customFormat="1" x14ac:dyDescent="0.2">
      <c r="A4" s="14" t="s">
        <v>8</v>
      </c>
      <c r="B4" s="15" t="s">
        <v>9</v>
      </c>
      <c r="C4" s="16">
        <f>D4_H*BF</f>
        <v>14.72</v>
      </c>
      <c r="D4" s="22" t="s">
        <v>10</v>
      </c>
      <c r="E4" s="14">
        <f t="shared" ref="E4:BQ4" si="4">D4_H*BF</f>
        <v>14.72</v>
      </c>
      <c r="F4" s="14">
        <f t="shared" si="4"/>
        <v>14.72</v>
      </c>
      <c r="G4" s="14">
        <f t="shared" si="4"/>
        <v>14.72</v>
      </c>
      <c r="H4" s="14">
        <f t="shared" si="4"/>
        <v>14.72</v>
      </c>
      <c r="I4" s="14">
        <f t="shared" si="4"/>
        <v>14.72</v>
      </c>
      <c r="J4" s="14">
        <f t="shared" si="4"/>
        <v>14.72</v>
      </c>
      <c r="K4" s="14">
        <f t="shared" si="4"/>
        <v>14.72</v>
      </c>
      <c r="L4" s="14">
        <f t="shared" si="4"/>
        <v>14.72</v>
      </c>
      <c r="M4" s="14">
        <f t="shared" si="4"/>
        <v>14.72</v>
      </c>
      <c r="N4" s="14">
        <f t="shared" si="4"/>
        <v>14.72</v>
      </c>
      <c r="O4" s="14">
        <f t="shared" si="4"/>
        <v>14.72</v>
      </c>
      <c r="P4" s="14">
        <f t="shared" si="4"/>
        <v>14.72</v>
      </c>
      <c r="Q4" s="14">
        <f t="shared" si="4"/>
        <v>14.72</v>
      </c>
      <c r="R4" s="14">
        <f t="shared" si="4"/>
        <v>14.72</v>
      </c>
      <c r="S4" s="14">
        <f t="shared" si="4"/>
        <v>14.72</v>
      </c>
      <c r="T4" s="14">
        <f t="shared" si="4"/>
        <v>14.72</v>
      </c>
      <c r="U4" s="14">
        <f t="shared" si="4"/>
        <v>14.72</v>
      </c>
      <c r="V4" s="14">
        <f t="shared" si="4"/>
        <v>14.72</v>
      </c>
      <c r="W4" s="14">
        <f t="shared" si="4"/>
        <v>14.72</v>
      </c>
      <c r="X4" s="14">
        <f t="shared" si="4"/>
        <v>14.72</v>
      </c>
      <c r="Y4" s="14">
        <f t="shared" si="4"/>
        <v>14.72</v>
      </c>
      <c r="Z4" s="14">
        <f t="shared" si="4"/>
        <v>14.72</v>
      </c>
      <c r="AA4" s="14">
        <f t="shared" si="4"/>
        <v>14.72</v>
      </c>
      <c r="AB4" s="14">
        <f t="shared" si="4"/>
        <v>14.72</v>
      </c>
      <c r="AC4" s="14">
        <f t="shared" si="4"/>
        <v>14.72</v>
      </c>
      <c r="AD4" s="14">
        <f t="shared" si="4"/>
        <v>14.72</v>
      </c>
      <c r="AE4" s="14">
        <f t="shared" si="4"/>
        <v>14.72</v>
      </c>
      <c r="AF4" s="14">
        <f t="shared" si="4"/>
        <v>14.72</v>
      </c>
      <c r="AG4" s="14">
        <f t="shared" si="4"/>
        <v>14.72</v>
      </c>
      <c r="AH4" s="14">
        <f t="shared" si="4"/>
        <v>14.72</v>
      </c>
      <c r="AI4" s="14">
        <f t="shared" si="4"/>
        <v>14.72</v>
      </c>
      <c r="AJ4" s="14">
        <f t="shared" si="4"/>
        <v>14.72</v>
      </c>
      <c r="AK4" s="14">
        <f t="shared" si="4"/>
        <v>14.72</v>
      </c>
      <c r="AL4" s="14">
        <f t="shared" si="4"/>
        <v>14.72</v>
      </c>
      <c r="AM4" s="14">
        <f t="shared" si="4"/>
        <v>14.72</v>
      </c>
      <c r="AN4" s="14">
        <f t="shared" si="4"/>
        <v>14.72</v>
      </c>
      <c r="AO4" s="14">
        <f t="shared" si="4"/>
        <v>14.72</v>
      </c>
      <c r="AP4" s="14">
        <f t="shared" si="4"/>
        <v>14.72</v>
      </c>
      <c r="AQ4" s="14">
        <f t="shared" si="4"/>
        <v>14.72</v>
      </c>
      <c r="AR4" s="14">
        <f t="shared" si="4"/>
        <v>14.72</v>
      </c>
      <c r="AS4" s="14">
        <f t="shared" si="4"/>
        <v>14.72</v>
      </c>
      <c r="AT4" s="14">
        <f t="shared" si="4"/>
        <v>14.72</v>
      </c>
      <c r="AU4" s="14">
        <f t="shared" si="4"/>
        <v>14.72</v>
      </c>
      <c r="AV4" s="14">
        <f t="shared" si="4"/>
        <v>14.72</v>
      </c>
      <c r="AW4" s="14">
        <f t="shared" si="4"/>
        <v>14.72</v>
      </c>
      <c r="AX4" s="14">
        <f t="shared" si="4"/>
        <v>14.72</v>
      </c>
      <c r="AY4" s="14">
        <f t="shared" si="4"/>
        <v>14.72</v>
      </c>
      <c r="AZ4" s="14">
        <f t="shared" si="4"/>
        <v>14.72</v>
      </c>
      <c r="BA4" s="14">
        <f t="shared" si="4"/>
        <v>14.72</v>
      </c>
      <c r="BB4" s="14">
        <f t="shared" si="4"/>
        <v>14.72</v>
      </c>
      <c r="BC4" s="14">
        <f t="shared" si="4"/>
        <v>14.72</v>
      </c>
      <c r="BD4" s="14">
        <f t="shared" si="4"/>
        <v>14.72</v>
      </c>
      <c r="BE4" s="14">
        <f t="shared" si="4"/>
        <v>14.72</v>
      </c>
      <c r="BF4" s="14">
        <f t="shared" si="4"/>
        <v>14.72</v>
      </c>
      <c r="BG4" s="14">
        <f t="shared" si="4"/>
        <v>14.72</v>
      </c>
      <c r="BH4" s="14">
        <f t="shared" si="4"/>
        <v>14.72</v>
      </c>
      <c r="BI4" s="14">
        <f t="shared" si="4"/>
        <v>14.72</v>
      </c>
      <c r="BJ4" s="14">
        <f t="shared" si="4"/>
        <v>14.72</v>
      </c>
      <c r="BK4" s="14">
        <f t="shared" si="4"/>
        <v>14.72</v>
      </c>
      <c r="BL4" s="14">
        <f t="shared" si="4"/>
        <v>14.72</v>
      </c>
      <c r="BM4" s="14">
        <f t="shared" si="4"/>
        <v>14.72</v>
      </c>
      <c r="BN4" s="14">
        <f t="shared" si="4"/>
        <v>14.72</v>
      </c>
      <c r="BO4" s="14">
        <f t="shared" si="4"/>
        <v>14.72</v>
      </c>
      <c r="BP4" s="14">
        <f t="shared" si="4"/>
        <v>14.72</v>
      </c>
      <c r="BQ4" s="14">
        <f t="shared" si="4"/>
        <v>14.72</v>
      </c>
      <c r="BR4" s="14">
        <f t="shared" ref="BR4:EC4" si="5">D4_H*BF</f>
        <v>14.72</v>
      </c>
      <c r="BS4" s="14">
        <f t="shared" si="5"/>
        <v>14.72</v>
      </c>
      <c r="BT4" s="14">
        <f t="shared" si="5"/>
        <v>14.72</v>
      </c>
      <c r="BU4" s="14">
        <f t="shared" si="5"/>
        <v>14.72</v>
      </c>
      <c r="BV4" s="14">
        <f t="shared" si="5"/>
        <v>14.72</v>
      </c>
      <c r="BW4" s="14">
        <f t="shared" si="5"/>
        <v>14.72</v>
      </c>
      <c r="BX4" s="14">
        <f t="shared" si="5"/>
        <v>14.72</v>
      </c>
      <c r="BY4" s="14">
        <f t="shared" si="5"/>
        <v>14.72</v>
      </c>
      <c r="BZ4" s="14">
        <f t="shared" si="5"/>
        <v>14.72</v>
      </c>
      <c r="CA4" s="14">
        <f t="shared" si="5"/>
        <v>14.72</v>
      </c>
      <c r="CB4" s="14">
        <f t="shared" si="5"/>
        <v>14.72</v>
      </c>
      <c r="CC4" s="14">
        <f t="shared" si="5"/>
        <v>14.72</v>
      </c>
      <c r="CD4" s="14">
        <f t="shared" si="5"/>
        <v>14.72</v>
      </c>
      <c r="CE4" s="14">
        <f t="shared" si="5"/>
        <v>14.72</v>
      </c>
      <c r="CF4" s="14">
        <f t="shared" si="5"/>
        <v>14.72</v>
      </c>
      <c r="CG4" s="14">
        <f t="shared" si="5"/>
        <v>14.72</v>
      </c>
      <c r="CH4" s="14">
        <f t="shared" si="5"/>
        <v>14.72</v>
      </c>
      <c r="CI4" s="14">
        <f t="shared" si="5"/>
        <v>14.72</v>
      </c>
      <c r="CJ4" s="14">
        <f t="shared" si="5"/>
        <v>14.72</v>
      </c>
      <c r="CK4" s="14">
        <f t="shared" si="5"/>
        <v>14.72</v>
      </c>
      <c r="CL4" s="14">
        <f t="shared" si="5"/>
        <v>14.72</v>
      </c>
      <c r="CM4" s="14">
        <f t="shared" si="5"/>
        <v>14.72</v>
      </c>
      <c r="CN4" s="14">
        <f t="shared" si="5"/>
        <v>14.72</v>
      </c>
      <c r="CO4" s="14">
        <f t="shared" si="5"/>
        <v>14.72</v>
      </c>
      <c r="CP4" s="14">
        <f t="shared" si="5"/>
        <v>14.72</v>
      </c>
      <c r="CQ4" s="14">
        <f t="shared" si="5"/>
        <v>14.72</v>
      </c>
      <c r="CR4" s="14">
        <f t="shared" si="5"/>
        <v>14.72</v>
      </c>
      <c r="CS4" s="14">
        <f t="shared" si="5"/>
        <v>14.72</v>
      </c>
      <c r="CT4" s="14">
        <f t="shared" si="5"/>
        <v>14.72</v>
      </c>
      <c r="CU4" s="14">
        <f t="shared" si="5"/>
        <v>14.72</v>
      </c>
      <c r="CV4" s="14">
        <f t="shared" si="5"/>
        <v>14.72</v>
      </c>
      <c r="CW4" s="14">
        <f t="shared" si="5"/>
        <v>14.72</v>
      </c>
      <c r="CX4" s="14">
        <f t="shared" si="5"/>
        <v>14.72</v>
      </c>
      <c r="CY4" s="14">
        <f t="shared" si="5"/>
        <v>14.72</v>
      </c>
      <c r="CZ4" s="14">
        <f t="shared" si="5"/>
        <v>14.72</v>
      </c>
      <c r="DA4" s="14">
        <f t="shared" si="5"/>
        <v>14.72</v>
      </c>
      <c r="DB4" s="14">
        <f t="shared" si="5"/>
        <v>14.72</v>
      </c>
      <c r="DC4" s="14">
        <f t="shared" si="5"/>
        <v>14.72</v>
      </c>
      <c r="DD4" s="14">
        <f t="shared" si="5"/>
        <v>14.72</v>
      </c>
      <c r="DE4" s="14">
        <f t="shared" si="5"/>
        <v>14.72</v>
      </c>
      <c r="DF4" s="14">
        <f t="shared" si="5"/>
        <v>14.72</v>
      </c>
      <c r="DG4" s="14">
        <f t="shared" si="5"/>
        <v>14.72</v>
      </c>
      <c r="DH4" s="14">
        <f t="shared" si="5"/>
        <v>14.72</v>
      </c>
      <c r="DI4" s="14">
        <f t="shared" si="5"/>
        <v>14.72</v>
      </c>
      <c r="DJ4" s="14">
        <f t="shared" si="5"/>
        <v>14.72</v>
      </c>
      <c r="DK4" s="14">
        <f t="shared" si="5"/>
        <v>14.72</v>
      </c>
      <c r="DL4" s="14">
        <f t="shared" si="5"/>
        <v>14.72</v>
      </c>
      <c r="DM4" s="14">
        <f t="shared" si="5"/>
        <v>14.72</v>
      </c>
      <c r="DN4" s="14">
        <f t="shared" si="5"/>
        <v>14.72</v>
      </c>
      <c r="DO4" s="14">
        <f t="shared" si="5"/>
        <v>14.72</v>
      </c>
      <c r="DP4" s="14">
        <f t="shared" si="5"/>
        <v>14.72</v>
      </c>
      <c r="DQ4" s="14">
        <f t="shared" si="5"/>
        <v>14.72</v>
      </c>
      <c r="DR4" s="14">
        <f t="shared" si="5"/>
        <v>14.72</v>
      </c>
      <c r="DS4" s="14">
        <f t="shared" si="5"/>
        <v>14.72</v>
      </c>
      <c r="DT4" s="14">
        <f t="shared" si="5"/>
        <v>14.72</v>
      </c>
      <c r="DU4" s="14">
        <f t="shared" si="5"/>
        <v>14.72</v>
      </c>
      <c r="DV4" s="14">
        <f t="shared" si="5"/>
        <v>14.72</v>
      </c>
      <c r="DW4" s="14">
        <f t="shared" si="5"/>
        <v>14.72</v>
      </c>
      <c r="DX4" s="14">
        <f t="shared" si="5"/>
        <v>14.72</v>
      </c>
      <c r="DY4" s="14">
        <f t="shared" si="5"/>
        <v>14.72</v>
      </c>
      <c r="DZ4" s="14">
        <f t="shared" si="5"/>
        <v>14.72</v>
      </c>
      <c r="EA4" s="14">
        <f t="shared" si="5"/>
        <v>14.72</v>
      </c>
      <c r="EB4" s="14">
        <f t="shared" si="5"/>
        <v>14.72</v>
      </c>
      <c r="EC4" s="14">
        <f t="shared" si="5"/>
        <v>14.72</v>
      </c>
      <c r="ED4" s="14">
        <f t="shared" ref="ED4:GO4" si="6">D4_H*BF</f>
        <v>14.72</v>
      </c>
      <c r="EE4" s="14">
        <f t="shared" si="6"/>
        <v>14.72</v>
      </c>
      <c r="EF4" s="14">
        <f t="shared" si="6"/>
        <v>14.72</v>
      </c>
      <c r="EG4" s="14">
        <f t="shared" si="6"/>
        <v>14.72</v>
      </c>
      <c r="EH4" s="14">
        <f t="shared" si="6"/>
        <v>14.72</v>
      </c>
      <c r="EI4" s="14">
        <f t="shared" si="6"/>
        <v>14.72</v>
      </c>
      <c r="EJ4" s="14">
        <f t="shared" si="6"/>
        <v>14.72</v>
      </c>
      <c r="EK4" s="14">
        <f t="shared" si="6"/>
        <v>14.72</v>
      </c>
      <c r="EL4" s="14">
        <f t="shared" si="6"/>
        <v>14.72</v>
      </c>
      <c r="EM4" s="14">
        <f t="shared" si="6"/>
        <v>14.72</v>
      </c>
      <c r="EN4" s="14">
        <f t="shared" si="6"/>
        <v>14.72</v>
      </c>
      <c r="EO4" s="14">
        <f t="shared" si="6"/>
        <v>14.72</v>
      </c>
      <c r="EP4" s="14">
        <f t="shared" si="6"/>
        <v>14.72</v>
      </c>
      <c r="EQ4" s="14">
        <f t="shared" si="6"/>
        <v>14.72</v>
      </c>
      <c r="ER4" s="14">
        <f t="shared" si="6"/>
        <v>14.72</v>
      </c>
      <c r="ES4" s="14">
        <f t="shared" si="6"/>
        <v>14.72</v>
      </c>
      <c r="ET4" s="14">
        <f t="shared" si="6"/>
        <v>14.72</v>
      </c>
      <c r="EU4" s="14">
        <f t="shared" si="6"/>
        <v>14.72</v>
      </c>
      <c r="EV4" s="14">
        <f t="shared" si="6"/>
        <v>14.72</v>
      </c>
      <c r="EW4" s="14">
        <f t="shared" si="6"/>
        <v>14.72</v>
      </c>
      <c r="EX4" s="14">
        <f t="shared" si="6"/>
        <v>14.72</v>
      </c>
      <c r="EY4" s="14">
        <f t="shared" si="6"/>
        <v>14.72</v>
      </c>
      <c r="EZ4" s="14">
        <f t="shared" si="6"/>
        <v>14.72</v>
      </c>
      <c r="FA4" s="14">
        <f t="shared" si="6"/>
        <v>14.72</v>
      </c>
      <c r="FB4" s="14">
        <f t="shared" si="6"/>
        <v>14.72</v>
      </c>
      <c r="FC4" s="14">
        <f t="shared" si="6"/>
        <v>14.72</v>
      </c>
      <c r="FD4" s="14">
        <f t="shared" si="6"/>
        <v>14.72</v>
      </c>
      <c r="FE4" s="14">
        <f t="shared" si="6"/>
        <v>14.72</v>
      </c>
      <c r="FF4" s="14">
        <f t="shared" si="6"/>
        <v>14.72</v>
      </c>
      <c r="FG4" s="14">
        <f t="shared" si="6"/>
        <v>14.72</v>
      </c>
      <c r="FH4" s="14">
        <f t="shared" si="6"/>
        <v>14.72</v>
      </c>
      <c r="FI4" s="14">
        <f t="shared" si="6"/>
        <v>14.72</v>
      </c>
      <c r="FJ4" s="14">
        <f t="shared" si="6"/>
        <v>14.72</v>
      </c>
      <c r="FK4" s="14">
        <f t="shared" si="6"/>
        <v>14.72</v>
      </c>
      <c r="FL4" s="14">
        <f t="shared" si="6"/>
        <v>14.72</v>
      </c>
      <c r="FM4" s="14">
        <f t="shared" si="6"/>
        <v>14.72</v>
      </c>
      <c r="FN4" s="14">
        <f t="shared" si="6"/>
        <v>14.72</v>
      </c>
      <c r="FO4" s="14">
        <f t="shared" si="6"/>
        <v>14.72</v>
      </c>
      <c r="FP4" s="14">
        <f t="shared" si="6"/>
        <v>14.72</v>
      </c>
      <c r="FQ4" s="14">
        <f t="shared" si="6"/>
        <v>14.72</v>
      </c>
      <c r="FR4" s="14">
        <f t="shared" si="6"/>
        <v>14.72</v>
      </c>
      <c r="FS4" s="14">
        <f t="shared" si="6"/>
        <v>14.72</v>
      </c>
      <c r="FT4" s="14">
        <f t="shared" si="6"/>
        <v>14.72</v>
      </c>
      <c r="FU4" s="14">
        <f t="shared" si="6"/>
        <v>14.72</v>
      </c>
      <c r="FV4" s="14">
        <f t="shared" si="6"/>
        <v>14.72</v>
      </c>
      <c r="FW4" s="14">
        <f t="shared" si="6"/>
        <v>14.72</v>
      </c>
      <c r="FX4" s="14">
        <f t="shared" si="6"/>
        <v>14.72</v>
      </c>
      <c r="FY4" s="14">
        <f t="shared" si="6"/>
        <v>14.72</v>
      </c>
      <c r="FZ4" s="14">
        <f t="shared" si="6"/>
        <v>14.72</v>
      </c>
      <c r="GA4" s="14">
        <f t="shared" si="6"/>
        <v>14.72</v>
      </c>
      <c r="GB4" s="14">
        <f t="shared" si="6"/>
        <v>14.72</v>
      </c>
      <c r="GC4" s="14">
        <f t="shared" si="6"/>
        <v>14.72</v>
      </c>
      <c r="GD4" s="14">
        <f t="shared" si="6"/>
        <v>14.72</v>
      </c>
      <c r="GE4" s="14">
        <f t="shared" si="6"/>
        <v>14.72</v>
      </c>
      <c r="GF4" s="14">
        <f t="shared" si="6"/>
        <v>14.72</v>
      </c>
      <c r="GG4" s="14">
        <f t="shared" si="6"/>
        <v>14.72</v>
      </c>
      <c r="GH4" s="14">
        <f t="shared" si="6"/>
        <v>14.72</v>
      </c>
      <c r="GI4" s="14">
        <f t="shared" si="6"/>
        <v>14.72</v>
      </c>
      <c r="GJ4" s="14">
        <f t="shared" si="6"/>
        <v>14.72</v>
      </c>
      <c r="GK4" s="14">
        <f t="shared" si="6"/>
        <v>14.72</v>
      </c>
      <c r="GL4" s="14">
        <f t="shared" si="6"/>
        <v>14.72</v>
      </c>
      <c r="GM4" s="14">
        <f t="shared" si="6"/>
        <v>14.72</v>
      </c>
      <c r="GN4" s="14">
        <f t="shared" si="6"/>
        <v>14.72</v>
      </c>
      <c r="GO4" s="14">
        <f t="shared" si="6"/>
        <v>14.72</v>
      </c>
      <c r="GP4" s="14">
        <f t="shared" ref="GP4:GX4" si="7">D4_H*BF</f>
        <v>14.72</v>
      </c>
      <c r="GQ4" s="14">
        <f t="shared" si="7"/>
        <v>14.72</v>
      </c>
      <c r="GR4" s="14">
        <f t="shared" si="7"/>
        <v>14.72</v>
      </c>
      <c r="GS4" s="14">
        <f t="shared" si="7"/>
        <v>14.72</v>
      </c>
      <c r="GT4" s="14">
        <f t="shared" si="7"/>
        <v>14.72</v>
      </c>
      <c r="GU4" s="14">
        <f t="shared" si="7"/>
        <v>14.72</v>
      </c>
      <c r="GV4" s="14">
        <f t="shared" si="7"/>
        <v>14.72</v>
      </c>
      <c r="GW4" s="14">
        <f t="shared" si="7"/>
        <v>14.72</v>
      </c>
      <c r="GX4" s="14">
        <f t="shared" si="7"/>
        <v>14.72</v>
      </c>
    </row>
    <row r="5" spans="1:257" ht="25.5" x14ac:dyDescent="0.2">
      <c r="A5" s="5" t="s">
        <v>48</v>
      </c>
      <c r="B5" s="4" t="s">
        <v>11</v>
      </c>
      <c r="C5" s="18">
        <v>17.3</v>
      </c>
      <c r="D5" s="21" t="s">
        <v>7</v>
      </c>
      <c r="E5">
        <f>FP</f>
        <v>17.3</v>
      </c>
      <c r="F5">
        <f t="shared" ref="F5:BR5" si="8">FP</f>
        <v>17.3</v>
      </c>
      <c r="G5">
        <f t="shared" si="8"/>
        <v>17.3</v>
      </c>
      <c r="H5">
        <f t="shared" si="8"/>
        <v>17.3</v>
      </c>
      <c r="I5">
        <f t="shared" si="8"/>
        <v>17.3</v>
      </c>
      <c r="J5">
        <f t="shared" si="8"/>
        <v>17.3</v>
      </c>
      <c r="K5">
        <f t="shared" si="8"/>
        <v>17.3</v>
      </c>
      <c r="L5">
        <f t="shared" si="8"/>
        <v>17.3</v>
      </c>
      <c r="M5">
        <f t="shared" si="8"/>
        <v>17.3</v>
      </c>
      <c r="N5">
        <f t="shared" si="8"/>
        <v>17.3</v>
      </c>
      <c r="O5">
        <f t="shared" si="8"/>
        <v>17.3</v>
      </c>
      <c r="P5">
        <f t="shared" si="8"/>
        <v>17.3</v>
      </c>
      <c r="Q5">
        <f t="shared" si="8"/>
        <v>17.3</v>
      </c>
      <c r="R5">
        <f t="shared" si="8"/>
        <v>17.3</v>
      </c>
      <c r="S5">
        <f t="shared" si="8"/>
        <v>17.3</v>
      </c>
      <c r="T5">
        <f t="shared" si="8"/>
        <v>17.3</v>
      </c>
      <c r="U5">
        <f t="shared" si="8"/>
        <v>17.3</v>
      </c>
      <c r="V5">
        <f t="shared" si="8"/>
        <v>17.3</v>
      </c>
      <c r="W5">
        <f t="shared" si="8"/>
        <v>17.3</v>
      </c>
      <c r="X5">
        <f t="shared" si="8"/>
        <v>17.3</v>
      </c>
      <c r="Y5">
        <f t="shared" si="8"/>
        <v>17.3</v>
      </c>
      <c r="Z5">
        <f t="shared" si="8"/>
        <v>17.3</v>
      </c>
      <c r="AA5">
        <f t="shared" si="8"/>
        <v>17.3</v>
      </c>
      <c r="AB5">
        <f t="shared" si="8"/>
        <v>17.3</v>
      </c>
      <c r="AC5">
        <f t="shared" si="8"/>
        <v>17.3</v>
      </c>
      <c r="AD5">
        <f t="shared" si="8"/>
        <v>17.3</v>
      </c>
      <c r="AE5">
        <f t="shared" si="8"/>
        <v>17.3</v>
      </c>
      <c r="AF5">
        <f t="shared" si="8"/>
        <v>17.3</v>
      </c>
      <c r="AG5">
        <f t="shared" si="8"/>
        <v>17.3</v>
      </c>
      <c r="AH5">
        <f t="shared" si="8"/>
        <v>17.3</v>
      </c>
      <c r="AI5">
        <f t="shared" si="8"/>
        <v>17.3</v>
      </c>
      <c r="AJ5">
        <f t="shared" si="8"/>
        <v>17.3</v>
      </c>
      <c r="AK5">
        <f t="shared" si="8"/>
        <v>17.3</v>
      </c>
      <c r="AL5">
        <f t="shared" si="8"/>
        <v>17.3</v>
      </c>
      <c r="AM5">
        <f t="shared" si="8"/>
        <v>17.3</v>
      </c>
      <c r="AN5">
        <f t="shared" si="8"/>
        <v>17.3</v>
      </c>
      <c r="AO5">
        <f t="shared" si="8"/>
        <v>17.3</v>
      </c>
      <c r="AP5">
        <f t="shared" si="8"/>
        <v>17.3</v>
      </c>
      <c r="AQ5">
        <f t="shared" si="8"/>
        <v>17.3</v>
      </c>
      <c r="AR5">
        <f t="shared" si="8"/>
        <v>17.3</v>
      </c>
      <c r="AS5">
        <f t="shared" si="8"/>
        <v>17.3</v>
      </c>
      <c r="AT5">
        <f t="shared" si="8"/>
        <v>17.3</v>
      </c>
      <c r="AU5">
        <f t="shared" si="8"/>
        <v>17.3</v>
      </c>
      <c r="AV5">
        <f t="shared" si="8"/>
        <v>17.3</v>
      </c>
      <c r="AW5">
        <f t="shared" si="8"/>
        <v>17.3</v>
      </c>
      <c r="AX5">
        <f t="shared" si="8"/>
        <v>17.3</v>
      </c>
      <c r="AY5">
        <f t="shared" si="8"/>
        <v>17.3</v>
      </c>
      <c r="AZ5">
        <f t="shared" si="8"/>
        <v>17.3</v>
      </c>
      <c r="BA5">
        <f t="shared" si="8"/>
        <v>17.3</v>
      </c>
      <c r="BB5">
        <f t="shared" si="8"/>
        <v>17.3</v>
      </c>
      <c r="BC5">
        <f t="shared" si="8"/>
        <v>17.3</v>
      </c>
      <c r="BD5">
        <f t="shared" si="8"/>
        <v>17.3</v>
      </c>
      <c r="BE5">
        <f t="shared" si="8"/>
        <v>17.3</v>
      </c>
      <c r="BF5">
        <f t="shared" si="8"/>
        <v>17.3</v>
      </c>
      <c r="BG5">
        <f t="shared" si="8"/>
        <v>17.3</v>
      </c>
      <c r="BH5">
        <f t="shared" si="8"/>
        <v>17.3</v>
      </c>
      <c r="BI5">
        <f t="shared" si="8"/>
        <v>17.3</v>
      </c>
      <c r="BJ5">
        <f t="shared" si="8"/>
        <v>17.3</v>
      </c>
      <c r="BK5">
        <f t="shared" si="8"/>
        <v>17.3</v>
      </c>
      <c r="BL5">
        <f t="shared" si="8"/>
        <v>17.3</v>
      </c>
      <c r="BM5">
        <f t="shared" si="8"/>
        <v>17.3</v>
      </c>
      <c r="BN5">
        <f t="shared" si="8"/>
        <v>17.3</v>
      </c>
      <c r="BO5">
        <f t="shared" si="8"/>
        <v>17.3</v>
      </c>
      <c r="BP5">
        <f t="shared" si="8"/>
        <v>17.3</v>
      </c>
      <c r="BQ5">
        <f t="shared" si="8"/>
        <v>17.3</v>
      </c>
      <c r="BR5">
        <f t="shared" si="8"/>
        <v>17.3</v>
      </c>
      <c r="BS5">
        <f t="shared" ref="BS5:ED5" si="9">FP</f>
        <v>17.3</v>
      </c>
      <c r="BT5">
        <f t="shared" si="9"/>
        <v>17.3</v>
      </c>
      <c r="BU5">
        <f t="shared" si="9"/>
        <v>17.3</v>
      </c>
      <c r="BV5">
        <f t="shared" si="9"/>
        <v>17.3</v>
      </c>
      <c r="BW5">
        <f t="shared" si="9"/>
        <v>17.3</v>
      </c>
      <c r="BX5">
        <f t="shared" si="9"/>
        <v>17.3</v>
      </c>
      <c r="BY5">
        <f t="shared" si="9"/>
        <v>17.3</v>
      </c>
      <c r="BZ5">
        <f t="shared" si="9"/>
        <v>17.3</v>
      </c>
      <c r="CA5">
        <f t="shared" si="9"/>
        <v>17.3</v>
      </c>
      <c r="CB5">
        <f t="shared" si="9"/>
        <v>17.3</v>
      </c>
      <c r="CC5">
        <f t="shared" si="9"/>
        <v>17.3</v>
      </c>
      <c r="CD5">
        <f t="shared" si="9"/>
        <v>17.3</v>
      </c>
      <c r="CE5">
        <f t="shared" si="9"/>
        <v>17.3</v>
      </c>
      <c r="CF5">
        <f t="shared" si="9"/>
        <v>17.3</v>
      </c>
      <c r="CG5">
        <f t="shared" si="9"/>
        <v>17.3</v>
      </c>
      <c r="CH5">
        <f t="shared" si="9"/>
        <v>17.3</v>
      </c>
      <c r="CI5">
        <f t="shared" si="9"/>
        <v>17.3</v>
      </c>
      <c r="CJ5">
        <f t="shared" si="9"/>
        <v>17.3</v>
      </c>
      <c r="CK5">
        <f t="shared" si="9"/>
        <v>17.3</v>
      </c>
      <c r="CL5">
        <f t="shared" si="9"/>
        <v>17.3</v>
      </c>
      <c r="CM5">
        <f t="shared" si="9"/>
        <v>17.3</v>
      </c>
      <c r="CN5">
        <f t="shared" si="9"/>
        <v>17.3</v>
      </c>
      <c r="CO5">
        <f t="shared" si="9"/>
        <v>17.3</v>
      </c>
      <c r="CP5">
        <f t="shared" si="9"/>
        <v>17.3</v>
      </c>
      <c r="CQ5">
        <f t="shared" si="9"/>
        <v>17.3</v>
      </c>
      <c r="CR5">
        <f t="shared" si="9"/>
        <v>17.3</v>
      </c>
      <c r="CS5">
        <f t="shared" si="9"/>
        <v>17.3</v>
      </c>
      <c r="CT5">
        <f t="shared" si="9"/>
        <v>17.3</v>
      </c>
      <c r="CU5">
        <f t="shared" si="9"/>
        <v>17.3</v>
      </c>
      <c r="CV5">
        <f t="shared" si="9"/>
        <v>17.3</v>
      </c>
      <c r="CW5">
        <f t="shared" si="9"/>
        <v>17.3</v>
      </c>
      <c r="CX5">
        <f t="shared" si="9"/>
        <v>17.3</v>
      </c>
      <c r="CY5">
        <f t="shared" si="9"/>
        <v>17.3</v>
      </c>
      <c r="CZ5">
        <f t="shared" si="9"/>
        <v>17.3</v>
      </c>
      <c r="DA5">
        <f t="shared" si="9"/>
        <v>17.3</v>
      </c>
      <c r="DB5">
        <f t="shared" si="9"/>
        <v>17.3</v>
      </c>
      <c r="DC5">
        <f t="shared" si="9"/>
        <v>17.3</v>
      </c>
      <c r="DD5">
        <f t="shared" si="9"/>
        <v>17.3</v>
      </c>
      <c r="DE5">
        <f t="shared" si="9"/>
        <v>17.3</v>
      </c>
      <c r="DF5">
        <f t="shared" si="9"/>
        <v>17.3</v>
      </c>
      <c r="DG5">
        <f t="shared" si="9"/>
        <v>17.3</v>
      </c>
      <c r="DH5">
        <f t="shared" si="9"/>
        <v>17.3</v>
      </c>
      <c r="DI5">
        <f t="shared" si="9"/>
        <v>17.3</v>
      </c>
      <c r="DJ5">
        <f t="shared" si="9"/>
        <v>17.3</v>
      </c>
      <c r="DK5">
        <f t="shared" si="9"/>
        <v>17.3</v>
      </c>
      <c r="DL5">
        <f t="shared" si="9"/>
        <v>17.3</v>
      </c>
      <c r="DM5">
        <f t="shared" si="9"/>
        <v>17.3</v>
      </c>
      <c r="DN5">
        <f t="shared" si="9"/>
        <v>17.3</v>
      </c>
      <c r="DO5">
        <f t="shared" si="9"/>
        <v>17.3</v>
      </c>
      <c r="DP5">
        <f t="shared" si="9"/>
        <v>17.3</v>
      </c>
      <c r="DQ5">
        <f t="shared" si="9"/>
        <v>17.3</v>
      </c>
      <c r="DR5">
        <f t="shared" si="9"/>
        <v>17.3</v>
      </c>
      <c r="DS5">
        <f t="shared" si="9"/>
        <v>17.3</v>
      </c>
      <c r="DT5">
        <f t="shared" si="9"/>
        <v>17.3</v>
      </c>
      <c r="DU5">
        <f t="shared" si="9"/>
        <v>17.3</v>
      </c>
      <c r="DV5">
        <f t="shared" si="9"/>
        <v>17.3</v>
      </c>
      <c r="DW5">
        <f t="shared" si="9"/>
        <v>17.3</v>
      </c>
      <c r="DX5">
        <f t="shared" si="9"/>
        <v>17.3</v>
      </c>
      <c r="DY5">
        <f t="shared" si="9"/>
        <v>17.3</v>
      </c>
      <c r="DZ5">
        <f t="shared" si="9"/>
        <v>17.3</v>
      </c>
      <c r="EA5">
        <f t="shared" si="9"/>
        <v>17.3</v>
      </c>
      <c r="EB5">
        <f t="shared" si="9"/>
        <v>17.3</v>
      </c>
      <c r="EC5">
        <f t="shared" si="9"/>
        <v>17.3</v>
      </c>
      <c r="ED5">
        <f t="shared" si="9"/>
        <v>17.3</v>
      </c>
      <c r="EE5">
        <f t="shared" ref="EE5:GP5" si="10">FP</f>
        <v>17.3</v>
      </c>
      <c r="EF5">
        <f t="shared" si="10"/>
        <v>17.3</v>
      </c>
      <c r="EG5">
        <f t="shared" si="10"/>
        <v>17.3</v>
      </c>
      <c r="EH5">
        <f t="shared" si="10"/>
        <v>17.3</v>
      </c>
      <c r="EI5">
        <f t="shared" si="10"/>
        <v>17.3</v>
      </c>
      <c r="EJ5">
        <f t="shared" si="10"/>
        <v>17.3</v>
      </c>
      <c r="EK5">
        <f t="shared" si="10"/>
        <v>17.3</v>
      </c>
      <c r="EL5">
        <f t="shared" si="10"/>
        <v>17.3</v>
      </c>
      <c r="EM5">
        <f t="shared" si="10"/>
        <v>17.3</v>
      </c>
      <c r="EN5">
        <f t="shared" si="10"/>
        <v>17.3</v>
      </c>
      <c r="EO5">
        <f t="shared" si="10"/>
        <v>17.3</v>
      </c>
      <c r="EP5">
        <f t="shared" si="10"/>
        <v>17.3</v>
      </c>
      <c r="EQ5">
        <f t="shared" si="10"/>
        <v>17.3</v>
      </c>
      <c r="ER5">
        <f t="shared" si="10"/>
        <v>17.3</v>
      </c>
      <c r="ES5">
        <f t="shared" si="10"/>
        <v>17.3</v>
      </c>
      <c r="ET5">
        <f t="shared" si="10"/>
        <v>17.3</v>
      </c>
      <c r="EU5">
        <f t="shared" si="10"/>
        <v>17.3</v>
      </c>
      <c r="EV5">
        <f t="shared" si="10"/>
        <v>17.3</v>
      </c>
      <c r="EW5">
        <f t="shared" si="10"/>
        <v>17.3</v>
      </c>
      <c r="EX5">
        <f t="shared" si="10"/>
        <v>17.3</v>
      </c>
      <c r="EY5">
        <f t="shared" si="10"/>
        <v>17.3</v>
      </c>
      <c r="EZ5">
        <f t="shared" si="10"/>
        <v>17.3</v>
      </c>
      <c r="FA5">
        <f t="shared" si="10"/>
        <v>17.3</v>
      </c>
      <c r="FB5">
        <f t="shared" si="10"/>
        <v>17.3</v>
      </c>
      <c r="FC5">
        <f t="shared" si="10"/>
        <v>17.3</v>
      </c>
      <c r="FD5">
        <f t="shared" si="10"/>
        <v>17.3</v>
      </c>
      <c r="FE5">
        <f t="shared" si="10"/>
        <v>17.3</v>
      </c>
      <c r="FF5">
        <f t="shared" si="10"/>
        <v>17.3</v>
      </c>
      <c r="FG5">
        <f t="shared" si="10"/>
        <v>17.3</v>
      </c>
      <c r="FH5">
        <f t="shared" si="10"/>
        <v>17.3</v>
      </c>
      <c r="FI5">
        <f t="shared" si="10"/>
        <v>17.3</v>
      </c>
      <c r="FJ5">
        <f t="shared" si="10"/>
        <v>17.3</v>
      </c>
      <c r="FK5">
        <f t="shared" si="10"/>
        <v>17.3</v>
      </c>
      <c r="FL5">
        <f t="shared" si="10"/>
        <v>17.3</v>
      </c>
      <c r="FM5">
        <f t="shared" si="10"/>
        <v>17.3</v>
      </c>
      <c r="FN5">
        <f t="shared" si="10"/>
        <v>17.3</v>
      </c>
      <c r="FO5">
        <f t="shared" si="10"/>
        <v>17.3</v>
      </c>
      <c r="FP5">
        <f t="shared" si="10"/>
        <v>17.3</v>
      </c>
      <c r="FQ5">
        <f t="shared" si="10"/>
        <v>17.3</v>
      </c>
      <c r="FR5">
        <f t="shared" si="10"/>
        <v>17.3</v>
      </c>
      <c r="FS5">
        <f t="shared" si="10"/>
        <v>17.3</v>
      </c>
      <c r="FT5">
        <f t="shared" si="10"/>
        <v>17.3</v>
      </c>
      <c r="FU5">
        <f t="shared" si="10"/>
        <v>17.3</v>
      </c>
      <c r="FV5">
        <f t="shared" si="10"/>
        <v>17.3</v>
      </c>
      <c r="FW5">
        <f t="shared" si="10"/>
        <v>17.3</v>
      </c>
      <c r="FX5">
        <f t="shared" si="10"/>
        <v>17.3</v>
      </c>
      <c r="FY5">
        <f t="shared" si="10"/>
        <v>17.3</v>
      </c>
      <c r="FZ5">
        <f t="shared" si="10"/>
        <v>17.3</v>
      </c>
      <c r="GA5">
        <f t="shared" si="10"/>
        <v>17.3</v>
      </c>
      <c r="GB5">
        <f t="shared" si="10"/>
        <v>17.3</v>
      </c>
      <c r="GC5">
        <f t="shared" si="10"/>
        <v>17.3</v>
      </c>
      <c r="GD5">
        <f t="shared" si="10"/>
        <v>17.3</v>
      </c>
      <c r="GE5">
        <f t="shared" si="10"/>
        <v>17.3</v>
      </c>
      <c r="GF5">
        <f t="shared" si="10"/>
        <v>17.3</v>
      </c>
      <c r="GG5">
        <f t="shared" si="10"/>
        <v>17.3</v>
      </c>
      <c r="GH5">
        <f t="shared" si="10"/>
        <v>17.3</v>
      </c>
      <c r="GI5">
        <f t="shared" si="10"/>
        <v>17.3</v>
      </c>
      <c r="GJ5">
        <f t="shared" si="10"/>
        <v>17.3</v>
      </c>
      <c r="GK5">
        <f t="shared" si="10"/>
        <v>17.3</v>
      </c>
      <c r="GL5">
        <f t="shared" si="10"/>
        <v>17.3</v>
      </c>
      <c r="GM5">
        <f t="shared" si="10"/>
        <v>17.3</v>
      </c>
      <c r="GN5">
        <f t="shared" si="10"/>
        <v>17.3</v>
      </c>
      <c r="GO5">
        <f t="shared" si="10"/>
        <v>17.3</v>
      </c>
      <c r="GP5">
        <f t="shared" si="10"/>
        <v>17.3</v>
      </c>
      <c r="GQ5">
        <f t="shared" ref="GQ5:GX5" si="11">FP</f>
        <v>17.3</v>
      </c>
      <c r="GR5">
        <f t="shared" si="11"/>
        <v>17.3</v>
      </c>
      <c r="GS5">
        <f t="shared" si="11"/>
        <v>17.3</v>
      </c>
      <c r="GT5">
        <f t="shared" si="11"/>
        <v>17.3</v>
      </c>
      <c r="GU5">
        <f t="shared" si="11"/>
        <v>17.3</v>
      </c>
      <c r="GV5">
        <f t="shared" si="11"/>
        <v>17.3</v>
      </c>
      <c r="GW5">
        <f t="shared" si="11"/>
        <v>17.3</v>
      </c>
      <c r="GX5">
        <f t="shared" si="11"/>
        <v>17.3</v>
      </c>
    </row>
    <row r="6" spans="1:257" x14ac:dyDescent="0.2">
      <c r="A6" t="s">
        <v>12</v>
      </c>
      <c r="B6" s="4" t="s">
        <v>13</v>
      </c>
      <c r="C6" s="17">
        <f>D4_H*FF/100</f>
        <v>13.44</v>
      </c>
      <c r="D6" s="21" t="s">
        <v>10</v>
      </c>
      <c r="E6">
        <f t="shared" ref="E6:BQ6" si="12">D4_H*FF/100</f>
        <v>13.44</v>
      </c>
      <c r="F6">
        <f t="shared" si="12"/>
        <v>13.44</v>
      </c>
      <c r="G6">
        <f t="shared" si="12"/>
        <v>13.44</v>
      </c>
      <c r="H6">
        <f t="shared" si="12"/>
        <v>13.44</v>
      </c>
      <c r="I6">
        <f t="shared" si="12"/>
        <v>13.44</v>
      </c>
      <c r="J6">
        <f t="shared" si="12"/>
        <v>13.44</v>
      </c>
      <c r="K6">
        <f t="shared" si="12"/>
        <v>13.44</v>
      </c>
      <c r="L6">
        <f t="shared" si="12"/>
        <v>13.44</v>
      </c>
      <c r="M6">
        <f t="shared" si="12"/>
        <v>13.44</v>
      </c>
      <c r="N6">
        <f t="shared" si="12"/>
        <v>13.44</v>
      </c>
      <c r="O6">
        <f t="shared" si="12"/>
        <v>13.44</v>
      </c>
      <c r="P6">
        <f t="shared" si="12"/>
        <v>13.44</v>
      </c>
      <c r="Q6">
        <f t="shared" si="12"/>
        <v>13.44</v>
      </c>
      <c r="R6">
        <f t="shared" si="12"/>
        <v>13.44</v>
      </c>
      <c r="S6">
        <f t="shared" si="12"/>
        <v>13.44</v>
      </c>
      <c r="T6">
        <f t="shared" si="12"/>
        <v>13.44</v>
      </c>
      <c r="U6">
        <f t="shared" si="12"/>
        <v>13.44</v>
      </c>
      <c r="V6">
        <f t="shared" si="12"/>
        <v>13.44</v>
      </c>
      <c r="W6">
        <f t="shared" si="12"/>
        <v>13.44</v>
      </c>
      <c r="X6">
        <f t="shared" si="12"/>
        <v>13.44</v>
      </c>
      <c r="Y6">
        <f t="shared" si="12"/>
        <v>13.44</v>
      </c>
      <c r="Z6">
        <f t="shared" si="12"/>
        <v>13.44</v>
      </c>
      <c r="AA6">
        <f t="shared" si="12"/>
        <v>13.44</v>
      </c>
      <c r="AB6">
        <f t="shared" si="12"/>
        <v>13.44</v>
      </c>
      <c r="AC6">
        <f t="shared" si="12"/>
        <v>13.44</v>
      </c>
      <c r="AD6">
        <f t="shared" si="12"/>
        <v>13.44</v>
      </c>
      <c r="AE6">
        <f t="shared" si="12"/>
        <v>13.44</v>
      </c>
      <c r="AF6">
        <f t="shared" si="12"/>
        <v>13.44</v>
      </c>
      <c r="AG6">
        <f t="shared" si="12"/>
        <v>13.44</v>
      </c>
      <c r="AH6">
        <f t="shared" si="12"/>
        <v>13.44</v>
      </c>
      <c r="AI6">
        <f t="shared" si="12"/>
        <v>13.44</v>
      </c>
      <c r="AJ6">
        <f t="shared" si="12"/>
        <v>13.44</v>
      </c>
      <c r="AK6">
        <f t="shared" si="12"/>
        <v>13.44</v>
      </c>
      <c r="AL6">
        <f t="shared" si="12"/>
        <v>13.44</v>
      </c>
      <c r="AM6">
        <f t="shared" si="12"/>
        <v>13.44</v>
      </c>
      <c r="AN6">
        <f t="shared" si="12"/>
        <v>13.44</v>
      </c>
      <c r="AO6">
        <f t="shared" si="12"/>
        <v>13.44</v>
      </c>
      <c r="AP6">
        <f t="shared" si="12"/>
        <v>13.44</v>
      </c>
      <c r="AQ6">
        <f t="shared" si="12"/>
        <v>13.44</v>
      </c>
      <c r="AR6">
        <f t="shared" si="12"/>
        <v>13.44</v>
      </c>
      <c r="AS6">
        <f t="shared" si="12"/>
        <v>13.44</v>
      </c>
      <c r="AT6">
        <f t="shared" si="12"/>
        <v>13.44</v>
      </c>
      <c r="AU6">
        <f t="shared" si="12"/>
        <v>13.44</v>
      </c>
      <c r="AV6">
        <f t="shared" si="12"/>
        <v>13.44</v>
      </c>
      <c r="AW6">
        <f t="shared" si="12"/>
        <v>13.44</v>
      </c>
      <c r="AX6">
        <f t="shared" si="12"/>
        <v>13.44</v>
      </c>
      <c r="AY6">
        <f t="shared" si="12"/>
        <v>13.44</v>
      </c>
      <c r="AZ6">
        <f t="shared" si="12"/>
        <v>13.44</v>
      </c>
      <c r="BA6">
        <f t="shared" si="12"/>
        <v>13.44</v>
      </c>
      <c r="BB6">
        <f t="shared" si="12"/>
        <v>13.44</v>
      </c>
      <c r="BC6">
        <f t="shared" si="12"/>
        <v>13.44</v>
      </c>
      <c r="BD6">
        <f t="shared" si="12"/>
        <v>13.44</v>
      </c>
      <c r="BE6">
        <f t="shared" si="12"/>
        <v>13.44</v>
      </c>
      <c r="BF6">
        <f t="shared" si="12"/>
        <v>13.44</v>
      </c>
      <c r="BG6">
        <f t="shared" si="12"/>
        <v>13.44</v>
      </c>
      <c r="BH6">
        <f t="shared" si="12"/>
        <v>13.44</v>
      </c>
      <c r="BI6">
        <f t="shared" si="12"/>
        <v>13.44</v>
      </c>
      <c r="BJ6">
        <f t="shared" si="12"/>
        <v>13.44</v>
      </c>
      <c r="BK6">
        <f t="shared" si="12"/>
        <v>13.44</v>
      </c>
      <c r="BL6">
        <f t="shared" si="12"/>
        <v>13.44</v>
      </c>
      <c r="BM6">
        <f t="shared" si="12"/>
        <v>13.44</v>
      </c>
      <c r="BN6">
        <f t="shared" si="12"/>
        <v>13.44</v>
      </c>
      <c r="BO6">
        <f t="shared" si="12"/>
        <v>13.44</v>
      </c>
      <c r="BP6">
        <f t="shared" si="12"/>
        <v>13.44</v>
      </c>
      <c r="BQ6">
        <f t="shared" si="12"/>
        <v>13.44</v>
      </c>
      <c r="BR6">
        <f t="shared" ref="BR6:EC6" si="13">D4_H*FF/100</f>
        <v>13.44</v>
      </c>
      <c r="BS6">
        <f t="shared" si="13"/>
        <v>13.44</v>
      </c>
      <c r="BT6">
        <f t="shared" si="13"/>
        <v>13.44</v>
      </c>
      <c r="BU6">
        <f t="shared" si="13"/>
        <v>13.44</v>
      </c>
      <c r="BV6">
        <f t="shared" si="13"/>
        <v>13.44</v>
      </c>
      <c r="BW6">
        <f t="shared" si="13"/>
        <v>13.44</v>
      </c>
      <c r="BX6">
        <f t="shared" si="13"/>
        <v>13.44</v>
      </c>
      <c r="BY6">
        <f t="shared" si="13"/>
        <v>13.44</v>
      </c>
      <c r="BZ6">
        <f t="shared" si="13"/>
        <v>13.44</v>
      </c>
      <c r="CA6">
        <f t="shared" si="13"/>
        <v>13.44</v>
      </c>
      <c r="CB6">
        <f t="shared" si="13"/>
        <v>13.44</v>
      </c>
      <c r="CC6">
        <f t="shared" si="13"/>
        <v>13.44</v>
      </c>
      <c r="CD6">
        <f t="shared" si="13"/>
        <v>13.44</v>
      </c>
      <c r="CE6">
        <f t="shared" si="13"/>
        <v>13.44</v>
      </c>
      <c r="CF6">
        <f t="shared" si="13"/>
        <v>13.44</v>
      </c>
      <c r="CG6">
        <f t="shared" si="13"/>
        <v>13.44</v>
      </c>
      <c r="CH6">
        <f t="shared" si="13"/>
        <v>13.44</v>
      </c>
      <c r="CI6">
        <f t="shared" si="13"/>
        <v>13.44</v>
      </c>
      <c r="CJ6">
        <f t="shared" si="13"/>
        <v>13.44</v>
      </c>
      <c r="CK6">
        <f t="shared" si="13"/>
        <v>13.44</v>
      </c>
      <c r="CL6">
        <f t="shared" si="13"/>
        <v>13.44</v>
      </c>
      <c r="CM6">
        <f t="shared" si="13"/>
        <v>13.44</v>
      </c>
      <c r="CN6">
        <f t="shared" si="13"/>
        <v>13.44</v>
      </c>
      <c r="CO6">
        <f t="shared" si="13"/>
        <v>13.44</v>
      </c>
      <c r="CP6">
        <f t="shared" si="13"/>
        <v>13.44</v>
      </c>
      <c r="CQ6">
        <f t="shared" si="13"/>
        <v>13.44</v>
      </c>
      <c r="CR6">
        <f t="shared" si="13"/>
        <v>13.44</v>
      </c>
      <c r="CS6">
        <f t="shared" si="13"/>
        <v>13.44</v>
      </c>
      <c r="CT6">
        <f t="shared" si="13"/>
        <v>13.44</v>
      </c>
      <c r="CU6">
        <f t="shared" si="13"/>
        <v>13.44</v>
      </c>
      <c r="CV6">
        <f t="shared" si="13"/>
        <v>13.44</v>
      </c>
      <c r="CW6">
        <f t="shared" si="13"/>
        <v>13.44</v>
      </c>
      <c r="CX6">
        <f t="shared" si="13"/>
        <v>13.44</v>
      </c>
      <c r="CY6">
        <f t="shared" si="13"/>
        <v>13.44</v>
      </c>
      <c r="CZ6">
        <f t="shared" si="13"/>
        <v>13.44</v>
      </c>
      <c r="DA6">
        <f t="shared" si="13"/>
        <v>13.44</v>
      </c>
      <c r="DB6">
        <f t="shared" si="13"/>
        <v>13.44</v>
      </c>
      <c r="DC6">
        <f t="shared" si="13"/>
        <v>13.44</v>
      </c>
      <c r="DD6">
        <f t="shared" si="13"/>
        <v>13.44</v>
      </c>
      <c r="DE6">
        <f t="shared" si="13"/>
        <v>13.44</v>
      </c>
      <c r="DF6">
        <f t="shared" si="13"/>
        <v>13.44</v>
      </c>
      <c r="DG6">
        <f t="shared" si="13"/>
        <v>13.44</v>
      </c>
      <c r="DH6">
        <f t="shared" si="13"/>
        <v>13.44</v>
      </c>
      <c r="DI6">
        <f t="shared" si="13"/>
        <v>13.44</v>
      </c>
      <c r="DJ6">
        <f t="shared" si="13"/>
        <v>13.44</v>
      </c>
      <c r="DK6">
        <f t="shared" si="13"/>
        <v>13.44</v>
      </c>
      <c r="DL6">
        <f t="shared" si="13"/>
        <v>13.44</v>
      </c>
      <c r="DM6">
        <f t="shared" si="13"/>
        <v>13.44</v>
      </c>
      <c r="DN6">
        <f t="shared" si="13"/>
        <v>13.44</v>
      </c>
      <c r="DO6">
        <f t="shared" si="13"/>
        <v>13.44</v>
      </c>
      <c r="DP6">
        <f t="shared" si="13"/>
        <v>13.44</v>
      </c>
      <c r="DQ6">
        <f t="shared" si="13"/>
        <v>13.44</v>
      </c>
      <c r="DR6">
        <f t="shared" si="13"/>
        <v>13.44</v>
      </c>
      <c r="DS6">
        <f t="shared" si="13"/>
        <v>13.44</v>
      </c>
      <c r="DT6">
        <f t="shared" si="13"/>
        <v>13.44</v>
      </c>
      <c r="DU6">
        <f t="shared" si="13"/>
        <v>13.44</v>
      </c>
      <c r="DV6">
        <f t="shared" si="13"/>
        <v>13.44</v>
      </c>
      <c r="DW6">
        <f t="shared" si="13"/>
        <v>13.44</v>
      </c>
      <c r="DX6">
        <f t="shared" si="13"/>
        <v>13.44</v>
      </c>
      <c r="DY6">
        <f t="shared" si="13"/>
        <v>13.44</v>
      </c>
      <c r="DZ6">
        <f t="shared" si="13"/>
        <v>13.44</v>
      </c>
      <c r="EA6">
        <f t="shared" si="13"/>
        <v>13.44</v>
      </c>
      <c r="EB6">
        <f t="shared" si="13"/>
        <v>13.44</v>
      </c>
      <c r="EC6">
        <f t="shared" si="13"/>
        <v>13.44</v>
      </c>
      <c r="ED6">
        <f t="shared" ref="ED6:GO6" si="14">D4_H*FF/100</f>
        <v>13.44</v>
      </c>
      <c r="EE6">
        <f t="shared" si="14"/>
        <v>13.44</v>
      </c>
      <c r="EF6">
        <f t="shared" si="14"/>
        <v>13.44</v>
      </c>
      <c r="EG6">
        <f t="shared" si="14"/>
        <v>13.44</v>
      </c>
      <c r="EH6">
        <f t="shared" si="14"/>
        <v>13.44</v>
      </c>
      <c r="EI6">
        <f t="shared" si="14"/>
        <v>13.44</v>
      </c>
      <c r="EJ6">
        <f t="shared" si="14"/>
        <v>13.44</v>
      </c>
      <c r="EK6">
        <f t="shared" si="14"/>
        <v>13.44</v>
      </c>
      <c r="EL6">
        <f t="shared" si="14"/>
        <v>13.44</v>
      </c>
      <c r="EM6">
        <f t="shared" si="14"/>
        <v>13.44</v>
      </c>
      <c r="EN6">
        <f t="shared" si="14"/>
        <v>13.44</v>
      </c>
      <c r="EO6">
        <f t="shared" si="14"/>
        <v>13.44</v>
      </c>
      <c r="EP6">
        <f t="shared" si="14"/>
        <v>13.44</v>
      </c>
      <c r="EQ6">
        <f t="shared" si="14"/>
        <v>13.44</v>
      </c>
      <c r="ER6">
        <f t="shared" si="14"/>
        <v>13.44</v>
      </c>
      <c r="ES6">
        <f t="shared" si="14"/>
        <v>13.44</v>
      </c>
      <c r="ET6">
        <f t="shared" si="14"/>
        <v>13.44</v>
      </c>
      <c r="EU6">
        <f t="shared" si="14"/>
        <v>13.44</v>
      </c>
      <c r="EV6">
        <f t="shared" si="14"/>
        <v>13.44</v>
      </c>
      <c r="EW6">
        <f t="shared" si="14"/>
        <v>13.44</v>
      </c>
      <c r="EX6">
        <f t="shared" si="14"/>
        <v>13.44</v>
      </c>
      <c r="EY6">
        <f t="shared" si="14"/>
        <v>13.44</v>
      </c>
      <c r="EZ6">
        <f t="shared" si="14"/>
        <v>13.44</v>
      </c>
      <c r="FA6">
        <f t="shared" si="14"/>
        <v>13.44</v>
      </c>
      <c r="FB6">
        <f t="shared" si="14"/>
        <v>13.44</v>
      </c>
      <c r="FC6">
        <f t="shared" si="14"/>
        <v>13.44</v>
      </c>
      <c r="FD6">
        <f t="shared" si="14"/>
        <v>13.44</v>
      </c>
      <c r="FE6">
        <f t="shared" si="14"/>
        <v>13.44</v>
      </c>
      <c r="FF6">
        <f t="shared" si="14"/>
        <v>13.44</v>
      </c>
      <c r="FG6">
        <f t="shared" si="14"/>
        <v>13.44</v>
      </c>
      <c r="FH6">
        <f t="shared" si="14"/>
        <v>13.44</v>
      </c>
      <c r="FI6">
        <f t="shared" si="14"/>
        <v>13.44</v>
      </c>
      <c r="FJ6">
        <f t="shared" si="14"/>
        <v>13.44</v>
      </c>
      <c r="FK6">
        <f t="shared" si="14"/>
        <v>13.44</v>
      </c>
      <c r="FL6">
        <f t="shared" si="14"/>
        <v>13.44</v>
      </c>
      <c r="FM6">
        <f t="shared" si="14"/>
        <v>13.44</v>
      </c>
      <c r="FN6">
        <f t="shared" si="14"/>
        <v>13.44</v>
      </c>
      <c r="FO6">
        <f t="shared" si="14"/>
        <v>13.44</v>
      </c>
      <c r="FP6">
        <f t="shared" si="14"/>
        <v>13.44</v>
      </c>
      <c r="FQ6">
        <f t="shared" si="14"/>
        <v>13.44</v>
      </c>
      <c r="FR6">
        <f t="shared" si="14"/>
        <v>13.44</v>
      </c>
      <c r="FS6">
        <f t="shared" si="14"/>
        <v>13.44</v>
      </c>
      <c r="FT6">
        <f t="shared" si="14"/>
        <v>13.44</v>
      </c>
      <c r="FU6">
        <f t="shared" si="14"/>
        <v>13.44</v>
      </c>
      <c r="FV6">
        <f t="shared" si="14"/>
        <v>13.44</v>
      </c>
      <c r="FW6">
        <f t="shared" si="14"/>
        <v>13.44</v>
      </c>
      <c r="FX6">
        <f t="shared" si="14"/>
        <v>13.44</v>
      </c>
      <c r="FY6">
        <f t="shared" si="14"/>
        <v>13.44</v>
      </c>
      <c r="FZ6">
        <f t="shared" si="14"/>
        <v>13.44</v>
      </c>
      <c r="GA6">
        <f t="shared" si="14"/>
        <v>13.44</v>
      </c>
      <c r="GB6">
        <f t="shared" si="14"/>
        <v>13.44</v>
      </c>
      <c r="GC6">
        <f t="shared" si="14"/>
        <v>13.44</v>
      </c>
      <c r="GD6">
        <f t="shared" si="14"/>
        <v>13.44</v>
      </c>
      <c r="GE6">
        <f t="shared" si="14"/>
        <v>13.44</v>
      </c>
      <c r="GF6">
        <f t="shared" si="14"/>
        <v>13.44</v>
      </c>
      <c r="GG6">
        <f t="shared" si="14"/>
        <v>13.44</v>
      </c>
      <c r="GH6">
        <f t="shared" si="14"/>
        <v>13.44</v>
      </c>
      <c r="GI6">
        <f t="shared" si="14"/>
        <v>13.44</v>
      </c>
      <c r="GJ6">
        <f t="shared" si="14"/>
        <v>13.44</v>
      </c>
      <c r="GK6">
        <f t="shared" si="14"/>
        <v>13.44</v>
      </c>
      <c r="GL6">
        <f t="shared" si="14"/>
        <v>13.44</v>
      </c>
      <c r="GM6">
        <f t="shared" si="14"/>
        <v>13.44</v>
      </c>
      <c r="GN6">
        <f t="shared" si="14"/>
        <v>13.44</v>
      </c>
      <c r="GO6">
        <f t="shared" si="14"/>
        <v>13.44</v>
      </c>
      <c r="GP6">
        <f t="shared" ref="GP6:GX6" si="15">D4_H*FF/100</f>
        <v>13.44</v>
      </c>
      <c r="GQ6">
        <f t="shared" si="15"/>
        <v>13.44</v>
      </c>
      <c r="GR6">
        <f t="shared" si="15"/>
        <v>13.44</v>
      </c>
      <c r="GS6">
        <f t="shared" si="15"/>
        <v>13.44</v>
      </c>
      <c r="GT6">
        <f t="shared" si="15"/>
        <v>13.44</v>
      </c>
      <c r="GU6">
        <f t="shared" si="15"/>
        <v>13.44</v>
      </c>
      <c r="GV6">
        <f t="shared" si="15"/>
        <v>13.44</v>
      </c>
      <c r="GW6">
        <f t="shared" si="15"/>
        <v>13.44</v>
      </c>
      <c r="GX6">
        <f t="shared" si="15"/>
        <v>13.44</v>
      </c>
    </row>
    <row r="7" spans="1:257" s="14" customFormat="1" x14ac:dyDescent="0.2">
      <c r="A7" s="14" t="s">
        <v>14</v>
      </c>
      <c r="B7" s="15" t="s">
        <v>15</v>
      </c>
      <c r="C7" s="16">
        <f>DPH*BF</f>
        <v>12.364800000000001</v>
      </c>
      <c r="D7" s="22" t="s">
        <v>10</v>
      </c>
      <c r="E7" s="14">
        <f t="shared" ref="E7:BQ7" si="16">DPH*BF</f>
        <v>12.364800000000001</v>
      </c>
      <c r="F7" s="14">
        <f t="shared" si="16"/>
        <v>12.364800000000001</v>
      </c>
      <c r="G7" s="14">
        <f t="shared" si="16"/>
        <v>12.364800000000001</v>
      </c>
      <c r="H7" s="14">
        <f t="shared" si="16"/>
        <v>12.364800000000001</v>
      </c>
      <c r="I7" s="14">
        <f t="shared" si="16"/>
        <v>12.364800000000001</v>
      </c>
      <c r="J7" s="14">
        <f t="shared" si="16"/>
        <v>12.364800000000001</v>
      </c>
      <c r="K7" s="14">
        <f t="shared" si="16"/>
        <v>12.364800000000001</v>
      </c>
      <c r="L7" s="14">
        <f t="shared" si="16"/>
        <v>12.364800000000001</v>
      </c>
      <c r="M7" s="14">
        <f t="shared" si="16"/>
        <v>12.364800000000001</v>
      </c>
      <c r="N7" s="14">
        <f t="shared" si="16"/>
        <v>12.364800000000001</v>
      </c>
      <c r="O7" s="14">
        <f t="shared" si="16"/>
        <v>12.364800000000001</v>
      </c>
      <c r="P7" s="14">
        <f t="shared" si="16"/>
        <v>12.364800000000001</v>
      </c>
      <c r="Q7" s="14">
        <f t="shared" si="16"/>
        <v>12.364800000000001</v>
      </c>
      <c r="R7" s="14">
        <f t="shared" si="16"/>
        <v>12.364800000000001</v>
      </c>
      <c r="S7" s="14">
        <f t="shared" si="16"/>
        <v>12.364800000000001</v>
      </c>
      <c r="T7" s="14">
        <f t="shared" si="16"/>
        <v>12.364800000000001</v>
      </c>
      <c r="U7" s="14">
        <f t="shared" si="16"/>
        <v>12.364800000000001</v>
      </c>
      <c r="V7" s="14">
        <f t="shared" si="16"/>
        <v>12.364800000000001</v>
      </c>
      <c r="W7" s="14">
        <f t="shared" si="16"/>
        <v>12.364800000000001</v>
      </c>
      <c r="X7" s="14">
        <f t="shared" si="16"/>
        <v>12.364800000000001</v>
      </c>
      <c r="Y7" s="14">
        <f t="shared" si="16"/>
        <v>12.364800000000001</v>
      </c>
      <c r="Z7" s="14">
        <f t="shared" si="16"/>
        <v>12.364800000000001</v>
      </c>
      <c r="AA7" s="14">
        <f t="shared" si="16"/>
        <v>12.364800000000001</v>
      </c>
      <c r="AB7" s="14">
        <f t="shared" si="16"/>
        <v>12.364800000000001</v>
      </c>
      <c r="AC7" s="14">
        <f t="shared" si="16"/>
        <v>12.364800000000001</v>
      </c>
      <c r="AD7" s="14">
        <f t="shared" si="16"/>
        <v>12.364800000000001</v>
      </c>
      <c r="AE7" s="14">
        <f t="shared" si="16"/>
        <v>12.364800000000001</v>
      </c>
      <c r="AF7" s="14">
        <f t="shared" si="16"/>
        <v>12.364800000000001</v>
      </c>
      <c r="AG7" s="14">
        <f t="shared" si="16"/>
        <v>12.364800000000001</v>
      </c>
      <c r="AH7" s="14">
        <f t="shared" si="16"/>
        <v>12.364800000000001</v>
      </c>
      <c r="AI7" s="14">
        <f t="shared" si="16"/>
        <v>12.364800000000001</v>
      </c>
      <c r="AJ7" s="14">
        <f t="shared" si="16"/>
        <v>12.364800000000001</v>
      </c>
      <c r="AK7" s="14">
        <f t="shared" si="16"/>
        <v>12.364800000000001</v>
      </c>
      <c r="AL7" s="14">
        <f t="shared" si="16"/>
        <v>12.364800000000001</v>
      </c>
      <c r="AM7" s="14">
        <f t="shared" si="16"/>
        <v>12.364800000000001</v>
      </c>
      <c r="AN7" s="14">
        <f t="shared" si="16"/>
        <v>12.364800000000001</v>
      </c>
      <c r="AO7" s="14">
        <f t="shared" si="16"/>
        <v>12.364800000000001</v>
      </c>
      <c r="AP7" s="14">
        <f t="shared" si="16"/>
        <v>12.364800000000001</v>
      </c>
      <c r="AQ7" s="14">
        <f t="shared" si="16"/>
        <v>12.364800000000001</v>
      </c>
      <c r="AR7" s="14">
        <f t="shared" si="16"/>
        <v>12.364800000000001</v>
      </c>
      <c r="AS7" s="14">
        <f t="shared" si="16"/>
        <v>12.364800000000001</v>
      </c>
      <c r="AT7" s="14">
        <f t="shared" si="16"/>
        <v>12.364800000000001</v>
      </c>
      <c r="AU7" s="14">
        <f t="shared" si="16"/>
        <v>12.364800000000001</v>
      </c>
      <c r="AV7" s="14">
        <f t="shared" si="16"/>
        <v>12.364800000000001</v>
      </c>
      <c r="AW7" s="14">
        <f t="shared" si="16"/>
        <v>12.364800000000001</v>
      </c>
      <c r="AX7" s="14">
        <f t="shared" si="16"/>
        <v>12.364800000000001</v>
      </c>
      <c r="AY7" s="14">
        <f t="shared" si="16"/>
        <v>12.364800000000001</v>
      </c>
      <c r="AZ7" s="14">
        <f t="shared" si="16"/>
        <v>12.364800000000001</v>
      </c>
      <c r="BA7" s="14">
        <f t="shared" si="16"/>
        <v>12.364800000000001</v>
      </c>
      <c r="BB7" s="14">
        <f t="shared" si="16"/>
        <v>12.364800000000001</v>
      </c>
      <c r="BC7" s="14">
        <f t="shared" si="16"/>
        <v>12.364800000000001</v>
      </c>
      <c r="BD7" s="14">
        <f t="shared" si="16"/>
        <v>12.364800000000001</v>
      </c>
      <c r="BE7" s="14">
        <f t="shared" si="16"/>
        <v>12.364800000000001</v>
      </c>
      <c r="BF7" s="14">
        <f t="shared" si="16"/>
        <v>12.364800000000001</v>
      </c>
      <c r="BG7" s="14">
        <f t="shared" si="16"/>
        <v>12.364800000000001</v>
      </c>
      <c r="BH7" s="14">
        <f t="shared" si="16"/>
        <v>12.364800000000001</v>
      </c>
      <c r="BI7" s="14">
        <f t="shared" si="16"/>
        <v>12.364800000000001</v>
      </c>
      <c r="BJ7" s="14">
        <f t="shared" si="16"/>
        <v>12.364800000000001</v>
      </c>
      <c r="BK7" s="14">
        <f t="shared" si="16"/>
        <v>12.364800000000001</v>
      </c>
      <c r="BL7" s="14">
        <f t="shared" si="16"/>
        <v>12.364800000000001</v>
      </c>
      <c r="BM7" s="14">
        <f t="shared" si="16"/>
        <v>12.364800000000001</v>
      </c>
      <c r="BN7" s="14">
        <f t="shared" si="16"/>
        <v>12.364800000000001</v>
      </c>
      <c r="BO7" s="14">
        <f t="shared" si="16"/>
        <v>12.364800000000001</v>
      </c>
      <c r="BP7" s="14">
        <f t="shared" si="16"/>
        <v>12.364800000000001</v>
      </c>
      <c r="BQ7" s="14">
        <f t="shared" si="16"/>
        <v>12.364800000000001</v>
      </c>
      <c r="BR7" s="14">
        <f t="shared" ref="BR7:EC7" si="17">DPH*BF</f>
        <v>12.364800000000001</v>
      </c>
      <c r="BS7" s="14">
        <f t="shared" si="17"/>
        <v>12.364800000000001</v>
      </c>
      <c r="BT7" s="14">
        <f t="shared" si="17"/>
        <v>12.364800000000001</v>
      </c>
      <c r="BU7" s="14">
        <f t="shared" si="17"/>
        <v>12.364800000000001</v>
      </c>
      <c r="BV7" s="14">
        <f t="shared" si="17"/>
        <v>12.364800000000001</v>
      </c>
      <c r="BW7" s="14">
        <f t="shared" si="17"/>
        <v>12.364800000000001</v>
      </c>
      <c r="BX7" s="14">
        <f t="shared" si="17"/>
        <v>12.364800000000001</v>
      </c>
      <c r="BY7" s="14">
        <f t="shared" si="17"/>
        <v>12.364800000000001</v>
      </c>
      <c r="BZ7" s="14">
        <f t="shared" si="17"/>
        <v>12.364800000000001</v>
      </c>
      <c r="CA7" s="14">
        <f t="shared" si="17"/>
        <v>12.364800000000001</v>
      </c>
      <c r="CB7" s="14">
        <f t="shared" si="17"/>
        <v>12.364800000000001</v>
      </c>
      <c r="CC7" s="14">
        <f t="shared" si="17"/>
        <v>12.364800000000001</v>
      </c>
      <c r="CD7" s="14">
        <f t="shared" si="17"/>
        <v>12.364800000000001</v>
      </c>
      <c r="CE7" s="14">
        <f t="shared" si="17"/>
        <v>12.364800000000001</v>
      </c>
      <c r="CF7" s="14">
        <f t="shared" si="17"/>
        <v>12.364800000000001</v>
      </c>
      <c r="CG7" s="14">
        <f t="shared" si="17"/>
        <v>12.364800000000001</v>
      </c>
      <c r="CH7" s="14">
        <f t="shared" si="17"/>
        <v>12.364800000000001</v>
      </c>
      <c r="CI7" s="14">
        <f t="shared" si="17"/>
        <v>12.364800000000001</v>
      </c>
      <c r="CJ7" s="14">
        <f t="shared" si="17"/>
        <v>12.364800000000001</v>
      </c>
      <c r="CK7" s="14">
        <f t="shared" si="17"/>
        <v>12.364800000000001</v>
      </c>
      <c r="CL7" s="14">
        <f t="shared" si="17"/>
        <v>12.364800000000001</v>
      </c>
      <c r="CM7" s="14">
        <f t="shared" si="17"/>
        <v>12.364800000000001</v>
      </c>
      <c r="CN7" s="14">
        <f t="shared" si="17"/>
        <v>12.364800000000001</v>
      </c>
      <c r="CO7" s="14">
        <f t="shared" si="17"/>
        <v>12.364800000000001</v>
      </c>
      <c r="CP7" s="14">
        <f t="shared" si="17"/>
        <v>12.364800000000001</v>
      </c>
      <c r="CQ7" s="14">
        <f t="shared" si="17"/>
        <v>12.364800000000001</v>
      </c>
      <c r="CR7" s="14">
        <f t="shared" si="17"/>
        <v>12.364800000000001</v>
      </c>
      <c r="CS7" s="14">
        <f t="shared" si="17"/>
        <v>12.364800000000001</v>
      </c>
      <c r="CT7" s="14">
        <f t="shared" si="17"/>
        <v>12.364800000000001</v>
      </c>
      <c r="CU7" s="14">
        <f t="shared" si="17"/>
        <v>12.364800000000001</v>
      </c>
      <c r="CV7" s="14">
        <f t="shared" si="17"/>
        <v>12.364800000000001</v>
      </c>
      <c r="CW7" s="14">
        <f t="shared" si="17"/>
        <v>12.364800000000001</v>
      </c>
      <c r="CX7" s="14">
        <f t="shared" si="17"/>
        <v>12.364800000000001</v>
      </c>
      <c r="CY7" s="14">
        <f t="shared" si="17"/>
        <v>12.364800000000001</v>
      </c>
      <c r="CZ7" s="14">
        <f t="shared" si="17"/>
        <v>12.364800000000001</v>
      </c>
      <c r="DA7" s="14">
        <f t="shared" si="17"/>
        <v>12.364800000000001</v>
      </c>
      <c r="DB7" s="14">
        <f t="shared" si="17"/>
        <v>12.364800000000001</v>
      </c>
      <c r="DC7" s="14">
        <f t="shared" si="17"/>
        <v>12.364800000000001</v>
      </c>
      <c r="DD7" s="14">
        <f t="shared" si="17"/>
        <v>12.364800000000001</v>
      </c>
      <c r="DE7" s="14">
        <f t="shared" si="17"/>
        <v>12.364800000000001</v>
      </c>
      <c r="DF7" s="14">
        <f t="shared" si="17"/>
        <v>12.364800000000001</v>
      </c>
      <c r="DG7" s="14">
        <f t="shared" si="17"/>
        <v>12.364800000000001</v>
      </c>
      <c r="DH7" s="14">
        <f t="shared" si="17"/>
        <v>12.364800000000001</v>
      </c>
      <c r="DI7" s="14">
        <f t="shared" si="17"/>
        <v>12.364800000000001</v>
      </c>
      <c r="DJ7" s="14">
        <f t="shared" si="17"/>
        <v>12.364800000000001</v>
      </c>
      <c r="DK7" s="14">
        <f t="shared" si="17"/>
        <v>12.364800000000001</v>
      </c>
      <c r="DL7" s="14">
        <f t="shared" si="17"/>
        <v>12.364800000000001</v>
      </c>
      <c r="DM7" s="14">
        <f t="shared" si="17"/>
        <v>12.364800000000001</v>
      </c>
      <c r="DN7" s="14">
        <f t="shared" si="17"/>
        <v>12.364800000000001</v>
      </c>
      <c r="DO7" s="14">
        <f t="shared" si="17"/>
        <v>12.364800000000001</v>
      </c>
      <c r="DP7" s="14">
        <f t="shared" si="17"/>
        <v>12.364800000000001</v>
      </c>
      <c r="DQ7" s="14">
        <f t="shared" si="17"/>
        <v>12.364800000000001</v>
      </c>
      <c r="DR7" s="14">
        <f t="shared" si="17"/>
        <v>12.364800000000001</v>
      </c>
      <c r="DS7" s="14">
        <f t="shared" si="17"/>
        <v>12.364800000000001</v>
      </c>
      <c r="DT7" s="14">
        <f t="shared" si="17"/>
        <v>12.364800000000001</v>
      </c>
      <c r="DU7" s="14">
        <f t="shared" si="17"/>
        <v>12.364800000000001</v>
      </c>
      <c r="DV7" s="14">
        <f t="shared" si="17"/>
        <v>12.364800000000001</v>
      </c>
      <c r="DW7" s="14">
        <f t="shared" si="17"/>
        <v>12.364800000000001</v>
      </c>
      <c r="DX7" s="14">
        <f t="shared" si="17"/>
        <v>12.364800000000001</v>
      </c>
      <c r="DY7" s="14">
        <f t="shared" si="17"/>
        <v>12.364800000000001</v>
      </c>
      <c r="DZ7" s="14">
        <f t="shared" si="17"/>
        <v>12.364800000000001</v>
      </c>
      <c r="EA7" s="14">
        <f t="shared" si="17"/>
        <v>12.364800000000001</v>
      </c>
      <c r="EB7" s="14">
        <f t="shared" si="17"/>
        <v>12.364800000000001</v>
      </c>
      <c r="EC7" s="14">
        <f t="shared" si="17"/>
        <v>12.364800000000001</v>
      </c>
      <c r="ED7" s="14">
        <f t="shared" ref="ED7:GO7" si="18">DPH*BF</f>
        <v>12.364800000000001</v>
      </c>
      <c r="EE7" s="14">
        <f t="shared" si="18"/>
        <v>12.364800000000001</v>
      </c>
      <c r="EF7" s="14">
        <f t="shared" si="18"/>
        <v>12.364800000000001</v>
      </c>
      <c r="EG7" s="14">
        <f t="shared" si="18"/>
        <v>12.364800000000001</v>
      </c>
      <c r="EH7" s="14">
        <f t="shared" si="18"/>
        <v>12.364800000000001</v>
      </c>
      <c r="EI7" s="14">
        <f t="shared" si="18"/>
        <v>12.364800000000001</v>
      </c>
      <c r="EJ7" s="14">
        <f t="shared" si="18"/>
        <v>12.364800000000001</v>
      </c>
      <c r="EK7" s="14">
        <f t="shared" si="18"/>
        <v>12.364800000000001</v>
      </c>
      <c r="EL7" s="14">
        <f t="shared" si="18"/>
        <v>12.364800000000001</v>
      </c>
      <c r="EM7" s="14">
        <f t="shared" si="18"/>
        <v>12.364800000000001</v>
      </c>
      <c r="EN7" s="14">
        <f t="shared" si="18"/>
        <v>12.364800000000001</v>
      </c>
      <c r="EO7" s="14">
        <f t="shared" si="18"/>
        <v>12.364800000000001</v>
      </c>
      <c r="EP7" s="14">
        <f t="shared" si="18"/>
        <v>12.364800000000001</v>
      </c>
      <c r="EQ7" s="14">
        <f t="shared" si="18"/>
        <v>12.364800000000001</v>
      </c>
      <c r="ER7" s="14">
        <f t="shared" si="18"/>
        <v>12.364800000000001</v>
      </c>
      <c r="ES7" s="14">
        <f t="shared" si="18"/>
        <v>12.364800000000001</v>
      </c>
      <c r="ET7" s="14">
        <f t="shared" si="18"/>
        <v>12.364800000000001</v>
      </c>
      <c r="EU7" s="14">
        <f t="shared" si="18"/>
        <v>12.364800000000001</v>
      </c>
      <c r="EV7" s="14">
        <f t="shared" si="18"/>
        <v>12.364800000000001</v>
      </c>
      <c r="EW7" s="14">
        <f t="shared" si="18"/>
        <v>12.364800000000001</v>
      </c>
      <c r="EX7" s="14">
        <f t="shared" si="18"/>
        <v>12.364800000000001</v>
      </c>
      <c r="EY7" s="14">
        <f t="shared" si="18"/>
        <v>12.364800000000001</v>
      </c>
      <c r="EZ7" s="14">
        <f t="shared" si="18"/>
        <v>12.364800000000001</v>
      </c>
      <c r="FA7" s="14">
        <f t="shared" si="18"/>
        <v>12.364800000000001</v>
      </c>
      <c r="FB7" s="14">
        <f t="shared" si="18"/>
        <v>12.364800000000001</v>
      </c>
      <c r="FC7" s="14">
        <f t="shared" si="18"/>
        <v>12.364800000000001</v>
      </c>
      <c r="FD7" s="14">
        <f t="shared" si="18"/>
        <v>12.364800000000001</v>
      </c>
      <c r="FE7" s="14">
        <f t="shared" si="18"/>
        <v>12.364800000000001</v>
      </c>
      <c r="FF7" s="14">
        <f t="shared" si="18"/>
        <v>12.364800000000001</v>
      </c>
      <c r="FG7" s="14">
        <f t="shared" si="18"/>
        <v>12.364800000000001</v>
      </c>
      <c r="FH7" s="14">
        <f t="shared" si="18"/>
        <v>12.364800000000001</v>
      </c>
      <c r="FI7" s="14">
        <f t="shared" si="18"/>
        <v>12.364800000000001</v>
      </c>
      <c r="FJ7" s="14">
        <f t="shared" si="18"/>
        <v>12.364800000000001</v>
      </c>
      <c r="FK7" s="14">
        <f t="shared" si="18"/>
        <v>12.364800000000001</v>
      </c>
      <c r="FL7" s="14">
        <f t="shared" si="18"/>
        <v>12.364800000000001</v>
      </c>
      <c r="FM7" s="14">
        <f t="shared" si="18"/>
        <v>12.364800000000001</v>
      </c>
      <c r="FN7" s="14">
        <f t="shared" si="18"/>
        <v>12.364800000000001</v>
      </c>
      <c r="FO7" s="14">
        <f t="shared" si="18"/>
        <v>12.364800000000001</v>
      </c>
      <c r="FP7" s="14">
        <f t="shared" si="18"/>
        <v>12.364800000000001</v>
      </c>
      <c r="FQ7" s="14">
        <f t="shared" si="18"/>
        <v>12.364800000000001</v>
      </c>
      <c r="FR7" s="14">
        <f t="shared" si="18"/>
        <v>12.364800000000001</v>
      </c>
      <c r="FS7" s="14">
        <f t="shared" si="18"/>
        <v>12.364800000000001</v>
      </c>
      <c r="FT7" s="14">
        <f t="shared" si="18"/>
        <v>12.364800000000001</v>
      </c>
      <c r="FU7" s="14">
        <f t="shared" si="18"/>
        <v>12.364800000000001</v>
      </c>
      <c r="FV7" s="14">
        <f t="shared" si="18"/>
        <v>12.364800000000001</v>
      </c>
      <c r="FW7" s="14">
        <f t="shared" si="18"/>
        <v>12.364800000000001</v>
      </c>
      <c r="FX7" s="14">
        <f t="shared" si="18"/>
        <v>12.364800000000001</v>
      </c>
      <c r="FY7" s="14">
        <f t="shared" si="18"/>
        <v>12.364800000000001</v>
      </c>
      <c r="FZ7" s="14">
        <f t="shared" si="18"/>
        <v>12.364800000000001</v>
      </c>
      <c r="GA7" s="14">
        <f t="shared" si="18"/>
        <v>12.364800000000001</v>
      </c>
      <c r="GB7" s="14">
        <f t="shared" si="18"/>
        <v>12.364800000000001</v>
      </c>
      <c r="GC7" s="14">
        <f t="shared" si="18"/>
        <v>12.364800000000001</v>
      </c>
      <c r="GD7" s="14">
        <f t="shared" si="18"/>
        <v>12.364800000000001</v>
      </c>
      <c r="GE7" s="14">
        <f t="shared" si="18"/>
        <v>12.364800000000001</v>
      </c>
      <c r="GF7" s="14">
        <f t="shared" si="18"/>
        <v>12.364800000000001</v>
      </c>
      <c r="GG7" s="14">
        <f t="shared" si="18"/>
        <v>12.364800000000001</v>
      </c>
      <c r="GH7" s="14">
        <f t="shared" si="18"/>
        <v>12.364800000000001</v>
      </c>
      <c r="GI7" s="14">
        <f t="shared" si="18"/>
        <v>12.364800000000001</v>
      </c>
      <c r="GJ7" s="14">
        <f t="shared" si="18"/>
        <v>12.364800000000001</v>
      </c>
      <c r="GK7" s="14">
        <f t="shared" si="18"/>
        <v>12.364800000000001</v>
      </c>
      <c r="GL7" s="14">
        <f t="shared" si="18"/>
        <v>12.364800000000001</v>
      </c>
      <c r="GM7" s="14">
        <f t="shared" si="18"/>
        <v>12.364800000000001</v>
      </c>
      <c r="GN7" s="14">
        <f t="shared" si="18"/>
        <v>12.364800000000001</v>
      </c>
      <c r="GO7" s="14">
        <f t="shared" si="18"/>
        <v>12.364800000000001</v>
      </c>
      <c r="GP7" s="14">
        <f t="shared" ref="GP7:GX7" si="19">DPH*BF</f>
        <v>12.364800000000001</v>
      </c>
      <c r="GQ7" s="14">
        <f t="shared" si="19"/>
        <v>12.364800000000001</v>
      </c>
      <c r="GR7" s="14">
        <f t="shared" si="19"/>
        <v>12.364800000000001</v>
      </c>
      <c r="GS7" s="14">
        <f t="shared" si="19"/>
        <v>12.364800000000001</v>
      </c>
      <c r="GT7" s="14">
        <f t="shared" si="19"/>
        <v>12.364800000000001</v>
      </c>
      <c r="GU7" s="14">
        <f t="shared" si="19"/>
        <v>12.364800000000001</v>
      </c>
      <c r="GV7" s="14">
        <f t="shared" si="19"/>
        <v>12.364800000000001</v>
      </c>
      <c r="GW7" s="14">
        <f t="shared" si="19"/>
        <v>12.364800000000001</v>
      </c>
      <c r="GX7" s="14">
        <f t="shared" si="19"/>
        <v>12.364800000000001</v>
      </c>
    </row>
    <row r="8" spans="1:257" x14ac:dyDescent="0.2">
      <c r="A8" t="s">
        <v>16</v>
      </c>
      <c r="B8" s="4" t="s">
        <v>17</v>
      </c>
      <c r="C8" s="18">
        <v>84</v>
      </c>
      <c r="D8" s="21" t="s">
        <v>7</v>
      </c>
      <c r="E8">
        <f>FF</f>
        <v>84</v>
      </c>
      <c r="F8">
        <f t="shared" ref="F8:BR8" si="20">FF</f>
        <v>84</v>
      </c>
      <c r="G8">
        <f t="shared" si="20"/>
        <v>84</v>
      </c>
      <c r="H8">
        <f t="shared" si="20"/>
        <v>84</v>
      </c>
      <c r="I8">
        <f t="shared" si="20"/>
        <v>84</v>
      </c>
      <c r="J8">
        <f t="shared" si="20"/>
        <v>84</v>
      </c>
      <c r="K8">
        <f t="shared" si="20"/>
        <v>84</v>
      </c>
      <c r="L8">
        <f t="shared" si="20"/>
        <v>84</v>
      </c>
      <c r="M8">
        <f t="shared" si="20"/>
        <v>84</v>
      </c>
      <c r="N8">
        <f t="shared" si="20"/>
        <v>84</v>
      </c>
      <c r="O8">
        <f t="shared" si="20"/>
        <v>84</v>
      </c>
      <c r="P8">
        <f t="shared" si="20"/>
        <v>84</v>
      </c>
      <c r="Q8">
        <f t="shared" si="20"/>
        <v>84</v>
      </c>
      <c r="R8">
        <f t="shared" si="20"/>
        <v>84</v>
      </c>
      <c r="S8">
        <f t="shared" si="20"/>
        <v>84</v>
      </c>
      <c r="T8">
        <f t="shared" si="20"/>
        <v>84</v>
      </c>
      <c r="U8">
        <f t="shared" si="20"/>
        <v>84</v>
      </c>
      <c r="V8">
        <f t="shared" si="20"/>
        <v>84</v>
      </c>
      <c r="W8">
        <f t="shared" si="20"/>
        <v>84</v>
      </c>
      <c r="X8">
        <f t="shared" si="20"/>
        <v>84</v>
      </c>
      <c r="Y8">
        <f t="shared" si="20"/>
        <v>84</v>
      </c>
      <c r="Z8">
        <f t="shared" si="20"/>
        <v>84</v>
      </c>
      <c r="AA8">
        <f t="shared" si="20"/>
        <v>84</v>
      </c>
      <c r="AB8">
        <f t="shared" si="20"/>
        <v>84</v>
      </c>
      <c r="AC8">
        <f t="shared" si="20"/>
        <v>84</v>
      </c>
      <c r="AD8">
        <f t="shared" si="20"/>
        <v>84</v>
      </c>
      <c r="AE8">
        <f t="shared" si="20"/>
        <v>84</v>
      </c>
      <c r="AF8">
        <f t="shared" si="20"/>
        <v>84</v>
      </c>
      <c r="AG8">
        <f t="shared" si="20"/>
        <v>84</v>
      </c>
      <c r="AH8">
        <f t="shared" si="20"/>
        <v>84</v>
      </c>
      <c r="AI8">
        <f t="shared" si="20"/>
        <v>84</v>
      </c>
      <c r="AJ8">
        <f t="shared" si="20"/>
        <v>84</v>
      </c>
      <c r="AK8">
        <f t="shared" si="20"/>
        <v>84</v>
      </c>
      <c r="AL8">
        <f t="shared" si="20"/>
        <v>84</v>
      </c>
      <c r="AM8">
        <f t="shared" si="20"/>
        <v>84</v>
      </c>
      <c r="AN8">
        <f t="shared" si="20"/>
        <v>84</v>
      </c>
      <c r="AO8">
        <f t="shared" si="20"/>
        <v>84</v>
      </c>
      <c r="AP8">
        <f t="shared" si="20"/>
        <v>84</v>
      </c>
      <c r="AQ8">
        <f t="shared" si="20"/>
        <v>84</v>
      </c>
      <c r="AR8">
        <f t="shared" si="20"/>
        <v>84</v>
      </c>
      <c r="AS8">
        <f t="shared" si="20"/>
        <v>84</v>
      </c>
      <c r="AT8">
        <f t="shared" si="20"/>
        <v>84</v>
      </c>
      <c r="AU8">
        <f t="shared" si="20"/>
        <v>84</v>
      </c>
      <c r="AV8">
        <f t="shared" si="20"/>
        <v>84</v>
      </c>
      <c r="AW8">
        <f t="shared" si="20"/>
        <v>84</v>
      </c>
      <c r="AX8">
        <f t="shared" si="20"/>
        <v>84</v>
      </c>
      <c r="AY8">
        <f t="shared" si="20"/>
        <v>84</v>
      </c>
      <c r="AZ8">
        <f t="shared" si="20"/>
        <v>84</v>
      </c>
      <c r="BA8">
        <f t="shared" si="20"/>
        <v>84</v>
      </c>
      <c r="BB8">
        <f t="shared" si="20"/>
        <v>84</v>
      </c>
      <c r="BC8">
        <f t="shared" si="20"/>
        <v>84</v>
      </c>
      <c r="BD8">
        <f t="shared" si="20"/>
        <v>84</v>
      </c>
      <c r="BE8">
        <f t="shared" si="20"/>
        <v>84</v>
      </c>
      <c r="BF8">
        <f t="shared" si="20"/>
        <v>84</v>
      </c>
      <c r="BG8">
        <f t="shared" si="20"/>
        <v>84</v>
      </c>
      <c r="BH8">
        <f t="shared" si="20"/>
        <v>84</v>
      </c>
      <c r="BI8">
        <f t="shared" si="20"/>
        <v>84</v>
      </c>
      <c r="BJ8">
        <f t="shared" si="20"/>
        <v>84</v>
      </c>
      <c r="BK8">
        <f t="shared" si="20"/>
        <v>84</v>
      </c>
      <c r="BL8">
        <f t="shared" si="20"/>
        <v>84</v>
      </c>
      <c r="BM8">
        <f t="shared" si="20"/>
        <v>84</v>
      </c>
      <c r="BN8">
        <f t="shared" si="20"/>
        <v>84</v>
      </c>
      <c r="BO8">
        <f t="shared" si="20"/>
        <v>84</v>
      </c>
      <c r="BP8">
        <f t="shared" si="20"/>
        <v>84</v>
      </c>
      <c r="BQ8">
        <f t="shared" si="20"/>
        <v>84</v>
      </c>
      <c r="BR8">
        <f t="shared" si="20"/>
        <v>84</v>
      </c>
      <c r="BS8">
        <f t="shared" ref="BS8:ED8" si="21">FF</f>
        <v>84</v>
      </c>
      <c r="BT8">
        <f t="shared" si="21"/>
        <v>84</v>
      </c>
      <c r="BU8">
        <f t="shared" si="21"/>
        <v>84</v>
      </c>
      <c r="BV8">
        <f t="shared" si="21"/>
        <v>84</v>
      </c>
      <c r="BW8">
        <f t="shared" si="21"/>
        <v>84</v>
      </c>
      <c r="BX8">
        <f t="shared" si="21"/>
        <v>84</v>
      </c>
      <c r="BY8">
        <f t="shared" si="21"/>
        <v>84</v>
      </c>
      <c r="BZ8">
        <f t="shared" si="21"/>
        <v>84</v>
      </c>
      <c r="CA8">
        <f t="shared" si="21"/>
        <v>84</v>
      </c>
      <c r="CB8">
        <f t="shared" si="21"/>
        <v>84</v>
      </c>
      <c r="CC8">
        <f t="shared" si="21"/>
        <v>84</v>
      </c>
      <c r="CD8">
        <f t="shared" si="21"/>
        <v>84</v>
      </c>
      <c r="CE8">
        <f t="shared" si="21"/>
        <v>84</v>
      </c>
      <c r="CF8">
        <f t="shared" si="21"/>
        <v>84</v>
      </c>
      <c r="CG8">
        <f t="shared" si="21"/>
        <v>84</v>
      </c>
      <c r="CH8">
        <f t="shared" si="21"/>
        <v>84</v>
      </c>
      <c r="CI8">
        <f t="shared" si="21"/>
        <v>84</v>
      </c>
      <c r="CJ8">
        <f t="shared" si="21"/>
        <v>84</v>
      </c>
      <c r="CK8">
        <f t="shared" si="21"/>
        <v>84</v>
      </c>
      <c r="CL8">
        <f t="shared" si="21"/>
        <v>84</v>
      </c>
      <c r="CM8">
        <f t="shared" si="21"/>
        <v>84</v>
      </c>
      <c r="CN8">
        <f t="shared" si="21"/>
        <v>84</v>
      </c>
      <c r="CO8">
        <f t="shared" si="21"/>
        <v>84</v>
      </c>
      <c r="CP8">
        <f t="shared" si="21"/>
        <v>84</v>
      </c>
      <c r="CQ8">
        <f t="shared" si="21"/>
        <v>84</v>
      </c>
      <c r="CR8">
        <f t="shared" si="21"/>
        <v>84</v>
      </c>
      <c r="CS8">
        <f t="shared" si="21"/>
        <v>84</v>
      </c>
      <c r="CT8">
        <f t="shared" si="21"/>
        <v>84</v>
      </c>
      <c r="CU8">
        <f t="shared" si="21"/>
        <v>84</v>
      </c>
      <c r="CV8">
        <f t="shared" si="21"/>
        <v>84</v>
      </c>
      <c r="CW8">
        <f t="shared" si="21"/>
        <v>84</v>
      </c>
      <c r="CX8">
        <f t="shared" si="21"/>
        <v>84</v>
      </c>
      <c r="CY8">
        <f t="shared" si="21"/>
        <v>84</v>
      </c>
      <c r="CZ8">
        <f t="shared" si="21"/>
        <v>84</v>
      </c>
      <c r="DA8">
        <f t="shared" si="21"/>
        <v>84</v>
      </c>
      <c r="DB8">
        <f t="shared" si="21"/>
        <v>84</v>
      </c>
      <c r="DC8">
        <f t="shared" si="21"/>
        <v>84</v>
      </c>
      <c r="DD8">
        <f t="shared" si="21"/>
        <v>84</v>
      </c>
      <c r="DE8">
        <f t="shared" si="21"/>
        <v>84</v>
      </c>
      <c r="DF8">
        <f t="shared" si="21"/>
        <v>84</v>
      </c>
      <c r="DG8">
        <f t="shared" si="21"/>
        <v>84</v>
      </c>
      <c r="DH8">
        <f t="shared" si="21"/>
        <v>84</v>
      </c>
      <c r="DI8">
        <f t="shared" si="21"/>
        <v>84</v>
      </c>
      <c r="DJ8">
        <f t="shared" si="21"/>
        <v>84</v>
      </c>
      <c r="DK8">
        <f t="shared" si="21"/>
        <v>84</v>
      </c>
      <c r="DL8">
        <f t="shared" si="21"/>
        <v>84</v>
      </c>
      <c r="DM8">
        <f t="shared" si="21"/>
        <v>84</v>
      </c>
      <c r="DN8">
        <f t="shared" si="21"/>
        <v>84</v>
      </c>
      <c r="DO8">
        <f t="shared" si="21"/>
        <v>84</v>
      </c>
      <c r="DP8">
        <f t="shared" si="21"/>
        <v>84</v>
      </c>
      <c r="DQ8">
        <f t="shared" si="21"/>
        <v>84</v>
      </c>
      <c r="DR8">
        <f t="shared" si="21"/>
        <v>84</v>
      </c>
      <c r="DS8">
        <f t="shared" si="21"/>
        <v>84</v>
      </c>
      <c r="DT8">
        <f t="shared" si="21"/>
        <v>84</v>
      </c>
      <c r="DU8">
        <f t="shared" si="21"/>
        <v>84</v>
      </c>
      <c r="DV8">
        <f t="shared" si="21"/>
        <v>84</v>
      </c>
      <c r="DW8">
        <f t="shared" si="21"/>
        <v>84</v>
      </c>
      <c r="DX8">
        <f t="shared" si="21"/>
        <v>84</v>
      </c>
      <c r="DY8">
        <f t="shared" si="21"/>
        <v>84</v>
      </c>
      <c r="DZ8">
        <f t="shared" si="21"/>
        <v>84</v>
      </c>
      <c r="EA8">
        <f t="shared" si="21"/>
        <v>84</v>
      </c>
      <c r="EB8">
        <f t="shared" si="21"/>
        <v>84</v>
      </c>
      <c r="EC8">
        <f t="shared" si="21"/>
        <v>84</v>
      </c>
      <c r="ED8">
        <f t="shared" si="21"/>
        <v>84</v>
      </c>
      <c r="EE8">
        <f t="shared" ref="EE8:GP8" si="22">FF</f>
        <v>84</v>
      </c>
      <c r="EF8">
        <f t="shared" si="22"/>
        <v>84</v>
      </c>
      <c r="EG8">
        <f t="shared" si="22"/>
        <v>84</v>
      </c>
      <c r="EH8">
        <f t="shared" si="22"/>
        <v>84</v>
      </c>
      <c r="EI8">
        <f t="shared" si="22"/>
        <v>84</v>
      </c>
      <c r="EJ8">
        <f t="shared" si="22"/>
        <v>84</v>
      </c>
      <c r="EK8">
        <f t="shared" si="22"/>
        <v>84</v>
      </c>
      <c r="EL8">
        <f t="shared" si="22"/>
        <v>84</v>
      </c>
      <c r="EM8">
        <f t="shared" si="22"/>
        <v>84</v>
      </c>
      <c r="EN8">
        <f t="shared" si="22"/>
        <v>84</v>
      </c>
      <c r="EO8">
        <f t="shared" si="22"/>
        <v>84</v>
      </c>
      <c r="EP8">
        <f t="shared" si="22"/>
        <v>84</v>
      </c>
      <c r="EQ8">
        <f t="shared" si="22"/>
        <v>84</v>
      </c>
      <c r="ER8">
        <f t="shared" si="22"/>
        <v>84</v>
      </c>
      <c r="ES8">
        <f t="shared" si="22"/>
        <v>84</v>
      </c>
      <c r="ET8">
        <f t="shared" si="22"/>
        <v>84</v>
      </c>
      <c r="EU8">
        <f t="shared" si="22"/>
        <v>84</v>
      </c>
      <c r="EV8">
        <f t="shared" si="22"/>
        <v>84</v>
      </c>
      <c r="EW8">
        <f t="shared" si="22"/>
        <v>84</v>
      </c>
      <c r="EX8">
        <f t="shared" si="22"/>
        <v>84</v>
      </c>
      <c r="EY8">
        <f t="shared" si="22"/>
        <v>84</v>
      </c>
      <c r="EZ8">
        <f t="shared" si="22"/>
        <v>84</v>
      </c>
      <c r="FA8">
        <f t="shared" si="22"/>
        <v>84</v>
      </c>
      <c r="FB8">
        <f t="shared" si="22"/>
        <v>84</v>
      </c>
      <c r="FC8">
        <f t="shared" si="22"/>
        <v>84</v>
      </c>
      <c r="FD8">
        <f t="shared" si="22"/>
        <v>84</v>
      </c>
      <c r="FE8">
        <f t="shared" si="22"/>
        <v>84</v>
      </c>
      <c r="FF8">
        <f t="shared" si="22"/>
        <v>84</v>
      </c>
      <c r="FG8">
        <f t="shared" si="22"/>
        <v>84</v>
      </c>
      <c r="FH8">
        <f t="shared" si="22"/>
        <v>84</v>
      </c>
      <c r="FI8">
        <f t="shared" si="22"/>
        <v>84</v>
      </c>
      <c r="FJ8">
        <f t="shared" si="22"/>
        <v>84</v>
      </c>
      <c r="FK8">
        <f t="shared" si="22"/>
        <v>84</v>
      </c>
      <c r="FL8">
        <f t="shared" si="22"/>
        <v>84</v>
      </c>
      <c r="FM8">
        <f t="shared" si="22"/>
        <v>84</v>
      </c>
      <c r="FN8">
        <f t="shared" si="22"/>
        <v>84</v>
      </c>
      <c r="FO8">
        <f t="shared" si="22"/>
        <v>84</v>
      </c>
      <c r="FP8">
        <f t="shared" si="22"/>
        <v>84</v>
      </c>
      <c r="FQ8">
        <f t="shared" si="22"/>
        <v>84</v>
      </c>
      <c r="FR8">
        <f t="shared" si="22"/>
        <v>84</v>
      </c>
      <c r="FS8">
        <f t="shared" si="22"/>
        <v>84</v>
      </c>
      <c r="FT8">
        <f t="shared" si="22"/>
        <v>84</v>
      </c>
      <c r="FU8">
        <f t="shared" si="22"/>
        <v>84</v>
      </c>
      <c r="FV8">
        <f t="shared" si="22"/>
        <v>84</v>
      </c>
      <c r="FW8">
        <f t="shared" si="22"/>
        <v>84</v>
      </c>
      <c r="FX8">
        <f t="shared" si="22"/>
        <v>84</v>
      </c>
      <c r="FY8">
        <f t="shared" si="22"/>
        <v>84</v>
      </c>
      <c r="FZ8">
        <f t="shared" si="22"/>
        <v>84</v>
      </c>
      <c r="GA8">
        <f t="shared" si="22"/>
        <v>84</v>
      </c>
      <c r="GB8">
        <f t="shared" si="22"/>
        <v>84</v>
      </c>
      <c r="GC8">
        <f t="shared" si="22"/>
        <v>84</v>
      </c>
      <c r="GD8">
        <f t="shared" si="22"/>
        <v>84</v>
      </c>
      <c r="GE8">
        <f t="shared" si="22"/>
        <v>84</v>
      </c>
      <c r="GF8">
        <f t="shared" si="22"/>
        <v>84</v>
      </c>
      <c r="GG8">
        <f t="shared" si="22"/>
        <v>84</v>
      </c>
      <c r="GH8">
        <f t="shared" si="22"/>
        <v>84</v>
      </c>
      <c r="GI8">
        <f t="shared" si="22"/>
        <v>84</v>
      </c>
      <c r="GJ8">
        <f t="shared" si="22"/>
        <v>84</v>
      </c>
      <c r="GK8">
        <f t="shared" si="22"/>
        <v>84</v>
      </c>
      <c r="GL8">
        <f t="shared" si="22"/>
        <v>84</v>
      </c>
      <c r="GM8">
        <f t="shared" si="22"/>
        <v>84</v>
      </c>
      <c r="GN8">
        <f t="shared" si="22"/>
        <v>84</v>
      </c>
      <c r="GO8">
        <f t="shared" si="22"/>
        <v>84</v>
      </c>
      <c r="GP8">
        <f t="shared" si="22"/>
        <v>84</v>
      </c>
      <c r="GQ8">
        <f t="shared" ref="GQ8:GX8" si="23">FF</f>
        <v>84</v>
      </c>
      <c r="GR8">
        <f t="shared" si="23"/>
        <v>84</v>
      </c>
      <c r="GS8">
        <f t="shared" si="23"/>
        <v>84</v>
      </c>
      <c r="GT8">
        <f t="shared" si="23"/>
        <v>84</v>
      </c>
      <c r="GU8">
        <f t="shared" si="23"/>
        <v>84</v>
      </c>
      <c r="GV8">
        <f t="shared" si="23"/>
        <v>84</v>
      </c>
      <c r="GW8">
        <f t="shared" si="23"/>
        <v>84</v>
      </c>
      <c r="GX8">
        <f t="shared" si="23"/>
        <v>84</v>
      </c>
    </row>
    <row r="9" spans="1:257" x14ac:dyDescent="0.2">
      <c r="A9" t="s">
        <v>18</v>
      </c>
      <c r="B9" s="4" t="s">
        <v>19</v>
      </c>
      <c r="C9" s="18">
        <v>68</v>
      </c>
      <c r="D9" s="21" t="s">
        <v>7</v>
      </c>
      <c r="E9">
        <f>BL</f>
        <v>68</v>
      </c>
      <c r="F9">
        <f t="shared" ref="F9:BR9" si="24">BL</f>
        <v>68</v>
      </c>
      <c r="G9">
        <f t="shared" si="24"/>
        <v>68</v>
      </c>
      <c r="H9">
        <f t="shared" si="24"/>
        <v>68</v>
      </c>
      <c r="I9">
        <f t="shared" si="24"/>
        <v>68</v>
      </c>
      <c r="J9">
        <f t="shared" si="24"/>
        <v>68</v>
      </c>
      <c r="K9">
        <f t="shared" si="24"/>
        <v>68</v>
      </c>
      <c r="L9">
        <f t="shared" si="24"/>
        <v>68</v>
      </c>
      <c r="M9">
        <f t="shared" si="24"/>
        <v>68</v>
      </c>
      <c r="N9">
        <f t="shared" si="24"/>
        <v>68</v>
      </c>
      <c r="O9">
        <f t="shared" si="24"/>
        <v>68</v>
      </c>
      <c r="P9">
        <f t="shared" si="24"/>
        <v>68</v>
      </c>
      <c r="Q9">
        <f t="shared" si="24"/>
        <v>68</v>
      </c>
      <c r="R9">
        <f t="shared" si="24"/>
        <v>68</v>
      </c>
      <c r="S9">
        <f t="shared" si="24"/>
        <v>68</v>
      </c>
      <c r="T9">
        <f t="shared" si="24"/>
        <v>68</v>
      </c>
      <c r="U9">
        <f t="shared" si="24"/>
        <v>68</v>
      </c>
      <c r="V9">
        <f t="shared" si="24"/>
        <v>68</v>
      </c>
      <c r="W9">
        <f t="shared" si="24"/>
        <v>68</v>
      </c>
      <c r="X9">
        <f t="shared" si="24"/>
        <v>68</v>
      </c>
      <c r="Y9">
        <f t="shared" si="24"/>
        <v>68</v>
      </c>
      <c r="Z9">
        <f t="shared" si="24"/>
        <v>68</v>
      </c>
      <c r="AA9">
        <f t="shared" si="24"/>
        <v>68</v>
      </c>
      <c r="AB9">
        <f t="shared" si="24"/>
        <v>68</v>
      </c>
      <c r="AC9">
        <f t="shared" si="24"/>
        <v>68</v>
      </c>
      <c r="AD9">
        <f t="shared" si="24"/>
        <v>68</v>
      </c>
      <c r="AE9">
        <f t="shared" si="24"/>
        <v>68</v>
      </c>
      <c r="AF9">
        <f t="shared" si="24"/>
        <v>68</v>
      </c>
      <c r="AG9">
        <f t="shared" si="24"/>
        <v>68</v>
      </c>
      <c r="AH9">
        <f t="shared" si="24"/>
        <v>68</v>
      </c>
      <c r="AI9">
        <f t="shared" si="24"/>
        <v>68</v>
      </c>
      <c r="AJ9">
        <f t="shared" si="24"/>
        <v>68</v>
      </c>
      <c r="AK9">
        <f t="shared" si="24"/>
        <v>68</v>
      </c>
      <c r="AL9">
        <f t="shared" si="24"/>
        <v>68</v>
      </c>
      <c r="AM9">
        <f t="shared" si="24"/>
        <v>68</v>
      </c>
      <c r="AN9">
        <f t="shared" si="24"/>
        <v>68</v>
      </c>
      <c r="AO9">
        <f t="shared" si="24"/>
        <v>68</v>
      </c>
      <c r="AP9">
        <f t="shared" si="24"/>
        <v>68</v>
      </c>
      <c r="AQ9">
        <f t="shared" si="24"/>
        <v>68</v>
      </c>
      <c r="AR9">
        <f t="shared" si="24"/>
        <v>68</v>
      </c>
      <c r="AS9">
        <f t="shared" si="24"/>
        <v>68</v>
      </c>
      <c r="AT9">
        <f t="shared" si="24"/>
        <v>68</v>
      </c>
      <c r="AU9">
        <f t="shared" si="24"/>
        <v>68</v>
      </c>
      <c r="AV9">
        <f t="shared" si="24"/>
        <v>68</v>
      </c>
      <c r="AW9">
        <f t="shared" si="24"/>
        <v>68</v>
      </c>
      <c r="AX9">
        <f t="shared" si="24"/>
        <v>68</v>
      </c>
      <c r="AY9">
        <f t="shared" si="24"/>
        <v>68</v>
      </c>
      <c r="AZ9">
        <f t="shared" si="24"/>
        <v>68</v>
      </c>
      <c r="BA9">
        <f t="shared" si="24"/>
        <v>68</v>
      </c>
      <c r="BB9">
        <f t="shared" si="24"/>
        <v>68</v>
      </c>
      <c r="BC9">
        <f t="shared" si="24"/>
        <v>68</v>
      </c>
      <c r="BD9">
        <f t="shared" si="24"/>
        <v>68</v>
      </c>
      <c r="BE9">
        <f t="shared" si="24"/>
        <v>68</v>
      </c>
      <c r="BF9">
        <f t="shared" si="24"/>
        <v>68</v>
      </c>
      <c r="BG9">
        <f t="shared" si="24"/>
        <v>68</v>
      </c>
      <c r="BH9">
        <f t="shared" si="24"/>
        <v>68</v>
      </c>
      <c r="BI9">
        <f t="shared" si="24"/>
        <v>68</v>
      </c>
      <c r="BJ9">
        <f t="shared" si="24"/>
        <v>68</v>
      </c>
      <c r="BK9">
        <f t="shared" si="24"/>
        <v>68</v>
      </c>
      <c r="BL9">
        <f t="shared" si="24"/>
        <v>68</v>
      </c>
      <c r="BM9">
        <f t="shared" si="24"/>
        <v>68</v>
      </c>
      <c r="BN9">
        <f t="shared" si="24"/>
        <v>68</v>
      </c>
      <c r="BO9">
        <f t="shared" si="24"/>
        <v>68</v>
      </c>
      <c r="BP9">
        <f t="shared" si="24"/>
        <v>68</v>
      </c>
      <c r="BQ9">
        <f t="shared" si="24"/>
        <v>68</v>
      </c>
      <c r="BR9">
        <f t="shared" si="24"/>
        <v>68</v>
      </c>
      <c r="BS9">
        <f t="shared" ref="BS9:ED9" si="25">BL</f>
        <v>68</v>
      </c>
      <c r="BT9">
        <f t="shared" si="25"/>
        <v>68</v>
      </c>
      <c r="BU9">
        <f t="shared" si="25"/>
        <v>68</v>
      </c>
      <c r="BV9">
        <f t="shared" si="25"/>
        <v>68</v>
      </c>
      <c r="BW9">
        <f t="shared" si="25"/>
        <v>68</v>
      </c>
      <c r="BX9">
        <f t="shared" si="25"/>
        <v>68</v>
      </c>
      <c r="BY9">
        <f t="shared" si="25"/>
        <v>68</v>
      </c>
      <c r="BZ9">
        <f t="shared" si="25"/>
        <v>68</v>
      </c>
      <c r="CA9">
        <f t="shared" si="25"/>
        <v>68</v>
      </c>
      <c r="CB9">
        <f t="shared" si="25"/>
        <v>68</v>
      </c>
      <c r="CC9">
        <f t="shared" si="25"/>
        <v>68</v>
      </c>
      <c r="CD9">
        <f t="shared" si="25"/>
        <v>68</v>
      </c>
      <c r="CE9">
        <f t="shared" si="25"/>
        <v>68</v>
      </c>
      <c r="CF9">
        <f t="shared" si="25"/>
        <v>68</v>
      </c>
      <c r="CG9">
        <f t="shared" si="25"/>
        <v>68</v>
      </c>
      <c r="CH9">
        <f t="shared" si="25"/>
        <v>68</v>
      </c>
      <c r="CI9">
        <f t="shared" si="25"/>
        <v>68</v>
      </c>
      <c r="CJ9">
        <f t="shared" si="25"/>
        <v>68</v>
      </c>
      <c r="CK9">
        <f t="shared" si="25"/>
        <v>68</v>
      </c>
      <c r="CL9">
        <f t="shared" si="25"/>
        <v>68</v>
      </c>
      <c r="CM9">
        <f t="shared" si="25"/>
        <v>68</v>
      </c>
      <c r="CN9">
        <f t="shared" si="25"/>
        <v>68</v>
      </c>
      <c r="CO9">
        <f t="shared" si="25"/>
        <v>68</v>
      </c>
      <c r="CP9">
        <f t="shared" si="25"/>
        <v>68</v>
      </c>
      <c r="CQ9">
        <f t="shared" si="25"/>
        <v>68</v>
      </c>
      <c r="CR9">
        <f t="shared" si="25"/>
        <v>68</v>
      </c>
      <c r="CS9">
        <f t="shared" si="25"/>
        <v>68</v>
      </c>
      <c r="CT9">
        <f t="shared" si="25"/>
        <v>68</v>
      </c>
      <c r="CU9">
        <f t="shared" si="25"/>
        <v>68</v>
      </c>
      <c r="CV9">
        <f t="shared" si="25"/>
        <v>68</v>
      </c>
      <c r="CW9">
        <f t="shared" si="25"/>
        <v>68</v>
      </c>
      <c r="CX9">
        <f t="shared" si="25"/>
        <v>68</v>
      </c>
      <c r="CY9">
        <f t="shared" si="25"/>
        <v>68</v>
      </c>
      <c r="CZ9">
        <f t="shared" si="25"/>
        <v>68</v>
      </c>
      <c r="DA9">
        <f t="shared" si="25"/>
        <v>68</v>
      </c>
      <c r="DB9">
        <f t="shared" si="25"/>
        <v>68</v>
      </c>
      <c r="DC9">
        <f t="shared" si="25"/>
        <v>68</v>
      </c>
      <c r="DD9">
        <f t="shared" si="25"/>
        <v>68</v>
      </c>
      <c r="DE9">
        <f t="shared" si="25"/>
        <v>68</v>
      </c>
      <c r="DF9">
        <f t="shared" si="25"/>
        <v>68</v>
      </c>
      <c r="DG9">
        <f t="shared" si="25"/>
        <v>68</v>
      </c>
      <c r="DH9">
        <f t="shared" si="25"/>
        <v>68</v>
      </c>
      <c r="DI9">
        <f t="shared" si="25"/>
        <v>68</v>
      </c>
      <c r="DJ9">
        <f t="shared" si="25"/>
        <v>68</v>
      </c>
      <c r="DK9">
        <f t="shared" si="25"/>
        <v>68</v>
      </c>
      <c r="DL9">
        <f t="shared" si="25"/>
        <v>68</v>
      </c>
      <c r="DM9">
        <f t="shared" si="25"/>
        <v>68</v>
      </c>
      <c r="DN9">
        <f t="shared" si="25"/>
        <v>68</v>
      </c>
      <c r="DO9">
        <f t="shared" si="25"/>
        <v>68</v>
      </c>
      <c r="DP9">
        <f t="shared" si="25"/>
        <v>68</v>
      </c>
      <c r="DQ9">
        <f t="shared" si="25"/>
        <v>68</v>
      </c>
      <c r="DR9">
        <f t="shared" si="25"/>
        <v>68</v>
      </c>
      <c r="DS9">
        <f t="shared" si="25"/>
        <v>68</v>
      </c>
      <c r="DT9">
        <f t="shared" si="25"/>
        <v>68</v>
      </c>
      <c r="DU9">
        <f t="shared" si="25"/>
        <v>68</v>
      </c>
      <c r="DV9">
        <f t="shared" si="25"/>
        <v>68</v>
      </c>
      <c r="DW9">
        <f t="shared" si="25"/>
        <v>68</v>
      </c>
      <c r="DX9">
        <f t="shared" si="25"/>
        <v>68</v>
      </c>
      <c r="DY9">
        <f t="shared" si="25"/>
        <v>68</v>
      </c>
      <c r="DZ9">
        <f t="shared" si="25"/>
        <v>68</v>
      </c>
      <c r="EA9">
        <f t="shared" si="25"/>
        <v>68</v>
      </c>
      <c r="EB9">
        <f t="shared" si="25"/>
        <v>68</v>
      </c>
      <c r="EC9">
        <f t="shared" si="25"/>
        <v>68</v>
      </c>
      <c r="ED9">
        <f t="shared" si="25"/>
        <v>68</v>
      </c>
      <c r="EE9">
        <f t="shared" ref="EE9:GP9" si="26">BL</f>
        <v>68</v>
      </c>
      <c r="EF9">
        <f t="shared" si="26"/>
        <v>68</v>
      </c>
      <c r="EG9">
        <f t="shared" si="26"/>
        <v>68</v>
      </c>
      <c r="EH9">
        <f t="shared" si="26"/>
        <v>68</v>
      </c>
      <c r="EI9">
        <f t="shared" si="26"/>
        <v>68</v>
      </c>
      <c r="EJ9">
        <f t="shared" si="26"/>
        <v>68</v>
      </c>
      <c r="EK9">
        <f t="shared" si="26"/>
        <v>68</v>
      </c>
      <c r="EL9">
        <f t="shared" si="26"/>
        <v>68</v>
      </c>
      <c r="EM9">
        <f t="shared" si="26"/>
        <v>68</v>
      </c>
      <c r="EN9">
        <f t="shared" si="26"/>
        <v>68</v>
      </c>
      <c r="EO9">
        <f t="shared" si="26"/>
        <v>68</v>
      </c>
      <c r="EP9">
        <f t="shared" si="26"/>
        <v>68</v>
      </c>
      <c r="EQ9">
        <f t="shared" si="26"/>
        <v>68</v>
      </c>
      <c r="ER9">
        <f t="shared" si="26"/>
        <v>68</v>
      </c>
      <c r="ES9">
        <f t="shared" si="26"/>
        <v>68</v>
      </c>
      <c r="ET9">
        <f t="shared" si="26"/>
        <v>68</v>
      </c>
      <c r="EU9">
        <f t="shared" si="26"/>
        <v>68</v>
      </c>
      <c r="EV9">
        <f t="shared" si="26"/>
        <v>68</v>
      </c>
      <c r="EW9">
        <f t="shared" si="26"/>
        <v>68</v>
      </c>
      <c r="EX9">
        <f t="shared" si="26"/>
        <v>68</v>
      </c>
      <c r="EY9">
        <f t="shared" si="26"/>
        <v>68</v>
      </c>
      <c r="EZ9">
        <f t="shared" si="26"/>
        <v>68</v>
      </c>
      <c r="FA9">
        <f t="shared" si="26"/>
        <v>68</v>
      </c>
      <c r="FB9">
        <f t="shared" si="26"/>
        <v>68</v>
      </c>
      <c r="FC9">
        <f t="shared" si="26"/>
        <v>68</v>
      </c>
      <c r="FD9">
        <f t="shared" si="26"/>
        <v>68</v>
      </c>
      <c r="FE9">
        <f t="shared" si="26"/>
        <v>68</v>
      </c>
      <c r="FF9">
        <f t="shared" si="26"/>
        <v>68</v>
      </c>
      <c r="FG9">
        <f t="shared" si="26"/>
        <v>68</v>
      </c>
      <c r="FH9">
        <f t="shared" si="26"/>
        <v>68</v>
      </c>
      <c r="FI9">
        <f t="shared" si="26"/>
        <v>68</v>
      </c>
      <c r="FJ9">
        <f t="shared" si="26"/>
        <v>68</v>
      </c>
      <c r="FK9">
        <f t="shared" si="26"/>
        <v>68</v>
      </c>
      <c r="FL9">
        <f t="shared" si="26"/>
        <v>68</v>
      </c>
      <c r="FM9">
        <f t="shared" si="26"/>
        <v>68</v>
      </c>
      <c r="FN9">
        <f t="shared" si="26"/>
        <v>68</v>
      </c>
      <c r="FO9">
        <f t="shared" si="26"/>
        <v>68</v>
      </c>
      <c r="FP9">
        <f t="shared" si="26"/>
        <v>68</v>
      </c>
      <c r="FQ9">
        <f t="shared" si="26"/>
        <v>68</v>
      </c>
      <c r="FR9">
        <f t="shared" si="26"/>
        <v>68</v>
      </c>
      <c r="FS9">
        <f t="shared" si="26"/>
        <v>68</v>
      </c>
      <c r="FT9">
        <f t="shared" si="26"/>
        <v>68</v>
      </c>
      <c r="FU9">
        <f t="shared" si="26"/>
        <v>68</v>
      </c>
      <c r="FV9">
        <f t="shared" si="26"/>
        <v>68</v>
      </c>
      <c r="FW9">
        <f t="shared" si="26"/>
        <v>68</v>
      </c>
      <c r="FX9">
        <f t="shared" si="26"/>
        <v>68</v>
      </c>
      <c r="FY9">
        <f t="shared" si="26"/>
        <v>68</v>
      </c>
      <c r="FZ9">
        <f t="shared" si="26"/>
        <v>68</v>
      </c>
      <c r="GA9">
        <f t="shared" si="26"/>
        <v>68</v>
      </c>
      <c r="GB9">
        <f t="shared" si="26"/>
        <v>68</v>
      </c>
      <c r="GC9">
        <f t="shared" si="26"/>
        <v>68</v>
      </c>
      <c r="GD9">
        <f t="shared" si="26"/>
        <v>68</v>
      </c>
      <c r="GE9">
        <f t="shared" si="26"/>
        <v>68</v>
      </c>
      <c r="GF9">
        <f t="shared" si="26"/>
        <v>68</v>
      </c>
      <c r="GG9">
        <f t="shared" si="26"/>
        <v>68</v>
      </c>
      <c r="GH9">
        <f t="shared" si="26"/>
        <v>68</v>
      </c>
      <c r="GI9">
        <f t="shared" si="26"/>
        <v>68</v>
      </c>
      <c r="GJ9">
        <f t="shared" si="26"/>
        <v>68</v>
      </c>
      <c r="GK9">
        <f t="shared" si="26"/>
        <v>68</v>
      </c>
      <c r="GL9">
        <f t="shared" si="26"/>
        <v>68</v>
      </c>
      <c r="GM9">
        <f t="shared" si="26"/>
        <v>68</v>
      </c>
      <c r="GN9">
        <f t="shared" si="26"/>
        <v>68</v>
      </c>
      <c r="GO9">
        <f t="shared" si="26"/>
        <v>68</v>
      </c>
      <c r="GP9">
        <f t="shared" si="26"/>
        <v>68</v>
      </c>
      <c r="GQ9">
        <f t="shared" ref="GQ9:GX9" si="27">BL</f>
        <v>68</v>
      </c>
      <c r="GR9">
        <f t="shared" si="27"/>
        <v>68</v>
      </c>
      <c r="GS9">
        <f t="shared" si="27"/>
        <v>68</v>
      </c>
      <c r="GT9">
        <f t="shared" si="27"/>
        <v>68</v>
      </c>
      <c r="GU9">
        <f t="shared" si="27"/>
        <v>68</v>
      </c>
      <c r="GV9">
        <f t="shared" si="27"/>
        <v>68</v>
      </c>
      <c r="GW9">
        <f t="shared" si="27"/>
        <v>68</v>
      </c>
      <c r="GX9">
        <f t="shared" si="27"/>
        <v>68</v>
      </c>
    </row>
    <row r="10" spans="1:257" x14ac:dyDescent="0.2">
      <c r="A10" t="s">
        <v>20</v>
      </c>
      <c r="B10" s="4" t="s">
        <v>21</v>
      </c>
      <c r="C10" s="18">
        <v>6</v>
      </c>
      <c r="D10" s="21" t="s">
        <v>7</v>
      </c>
      <c r="E10">
        <f>TD</f>
        <v>6</v>
      </c>
      <c r="F10">
        <f t="shared" ref="F10:BR10" si="28">TD</f>
        <v>6</v>
      </c>
      <c r="G10">
        <f t="shared" si="28"/>
        <v>6</v>
      </c>
      <c r="H10">
        <f t="shared" si="28"/>
        <v>6</v>
      </c>
      <c r="I10">
        <f t="shared" si="28"/>
        <v>6</v>
      </c>
      <c r="J10">
        <f t="shared" si="28"/>
        <v>6</v>
      </c>
      <c r="K10">
        <f t="shared" si="28"/>
        <v>6</v>
      </c>
      <c r="L10">
        <f t="shared" si="28"/>
        <v>6</v>
      </c>
      <c r="M10">
        <f t="shared" si="28"/>
        <v>6</v>
      </c>
      <c r="N10">
        <f t="shared" si="28"/>
        <v>6</v>
      </c>
      <c r="O10">
        <f t="shared" si="28"/>
        <v>6</v>
      </c>
      <c r="P10">
        <f t="shared" si="28"/>
        <v>6</v>
      </c>
      <c r="Q10">
        <f t="shared" si="28"/>
        <v>6</v>
      </c>
      <c r="R10">
        <f t="shared" si="28"/>
        <v>6</v>
      </c>
      <c r="S10">
        <f t="shared" si="28"/>
        <v>6</v>
      </c>
      <c r="T10">
        <f t="shared" si="28"/>
        <v>6</v>
      </c>
      <c r="U10">
        <f t="shared" si="28"/>
        <v>6</v>
      </c>
      <c r="V10">
        <f t="shared" si="28"/>
        <v>6</v>
      </c>
      <c r="W10">
        <f t="shared" si="28"/>
        <v>6</v>
      </c>
      <c r="X10">
        <f t="shared" si="28"/>
        <v>6</v>
      </c>
      <c r="Y10">
        <f t="shared" si="28"/>
        <v>6</v>
      </c>
      <c r="Z10">
        <f t="shared" si="28"/>
        <v>6</v>
      </c>
      <c r="AA10">
        <f t="shared" si="28"/>
        <v>6</v>
      </c>
      <c r="AB10">
        <f t="shared" si="28"/>
        <v>6</v>
      </c>
      <c r="AC10">
        <f t="shared" si="28"/>
        <v>6</v>
      </c>
      <c r="AD10">
        <f t="shared" si="28"/>
        <v>6</v>
      </c>
      <c r="AE10">
        <f t="shared" si="28"/>
        <v>6</v>
      </c>
      <c r="AF10">
        <f t="shared" si="28"/>
        <v>6</v>
      </c>
      <c r="AG10">
        <f t="shared" si="28"/>
        <v>6</v>
      </c>
      <c r="AH10">
        <f t="shared" si="28"/>
        <v>6</v>
      </c>
      <c r="AI10">
        <f t="shared" si="28"/>
        <v>6</v>
      </c>
      <c r="AJ10">
        <f t="shared" si="28"/>
        <v>6</v>
      </c>
      <c r="AK10">
        <f t="shared" si="28"/>
        <v>6</v>
      </c>
      <c r="AL10">
        <f t="shared" si="28"/>
        <v>6</v>
      </c>
      <c r="AM10">
        <f t="shared" si="28"/>
        <v>6</v>
      </c>
      <c r="AN10">
        <f t="shared" si="28"/>
        <v>6</v>
      </c>
      <c r="AO10">
        <f t="shared" si="28"/>
        <v>6</v>
      </c>
      <c r="AP10">
        <f t="shared" si="28"/>
        <v>6</v>
      </c>
      <c r="AQ10">
        <f t="shared" si="28"/>
        <v>6</v>
      </c>
      <c r="AR10">
        <f t="shared" si="28"/>
        <v>6</v>
      </c>
      <c r="AS10">
        <f t="shared" si="28"/>
        <v>6</v>
      </c>
      <c r="AT10">
        <f t="shared" si="28"/>
        <v>6</v>
      </c>
      <c r="AU10">
        <f t="shared" si="28"/>
        <v>6</v>
      </c>
      <c r="AV10">
        <f t="shared" si="28"/>
        <v>6</v>
      </c>
      <c r="AW10">
        <f t="shared" si="28"/>
        <v>6</v>
      </c>
      <c r="AX10">
        <f t="shared" si="28"/>
        <v>6</v>
      </c>
      <c r="AY10">
        <f t="shared" si="28"/>
        <v>6</v>
      </c>
      <c r="AZ10">
        <f t="shared" si="28"/>
        <v>6</v>
      </c>
      <c r="BA10">
        <f t="shared" si="28"/>
        <v>6</v>
      </c>
      <c r="BB10">
        <f t="shared" si="28"/>
        <v>6</v>
      </c>
      <c r="BC10">
        <f t="shared" si="28"/>
        <v>6</v>
      </c>
      <c r="BD10">
        <f t="shared" si="28"/>
        <v>6</v>
      </c>
      <c r="BE10">
        <f t="shared" si="28"/>
        <v>6</v>
      </c>
      <c r="BF10">
        <f t="shared" si="28"/>
        <v>6</v>
      </c>
      <c r="BG10">
        <f t="shared" si="28"/>
        <v>6</v>
      </c>
      <c r="BH10">
        <f t="shared" si="28"/>
        <v>6</v>
      </c>
      <c r="BI10">
        <f t="shared" si="28"/>
        <v>6</v>
      </c>
      <c r="BJ10">
        <f t="shared" si="28"/>
        <v>6</v>
      </c>
      <c r="BK10">
        <f t="shared" si="28"/>
        <v>6</v>
      </c>
      <c r="BL10">
        <f t="shared" si="28"/>
        <v>6</v>
      </c>
      <c r="BM10">
        <f t="shared" si="28"/>
        <v>6</v>
      </c>
      <c r="BN10">
        <f t="shared" si="28"/>
        <v>6</v>
      </c>
      <c r="BO10">
        <f t="shared" si="28"/>
        <v>6</v>
      </c>
      <c r="BP10">
        <f t="shared" si="28"/>
        <v>6</v>
      </c>
      <c r="BQ10">
        <f t="shared" si="28"/>
        <v>6</v>
      </c>
      <c r="BR10">
        <f t="shared" si="28"/>
        <v>6</v>
      </c>
      <c r="BS10">
        <f t="shared" ref="BS10:ED10" si="29">TD</f>
        <v>6</v>
      </c>
      <c r="BT10">
        <f t="shared" si="29"/>
        <v>6</v>
      </c>
      <c r="BU10">
        <f t="shared" si="29"/>
        <v>6</v>
      </c>
      <c r="BV10">
        <f t="shared" si="29"/>
        <v>6</v>
      </c>
      <c r="BW10">
        <f t="shared" si="29"/>
        <v>6</v>
      </c>
      <c r="BX10">
        <f t="shared" si="29"/>
        <v>6</v>
      </c>
      <c r="BY10">
        <f t="shared" si="29"/>
        <v>6</v>
      </c>
      <c r="BZ10">
        <f t="shared" si="29"/>
        <v>6</v>
      </c>
      <c r="CA10">
        <f t="shared" si="29"/>
        <v>6</v>
      </c>
      <c r="CB10">
        <f t="shared" si="29"/>
        <v>6</v>
      </c>
      <c r="CC10">
        <f t="shared" si="29"/>
        <v>6</v>
      </c>
      <c r="CD10">
        <f t="shared" si="29"/>
        <v>6</v>
      </c>
      <c r="CE10">
        <f t="shared" si="29"/>
        <v>6</v>
      </c>
      <c r="CF10">
        <f t="shared" si="29"/>
        <v>6</v>
      </c>
      <c r="CG10">
        <f t="shared" si="29"/>
        <v>6</v>
      </c>
      <c r="CH10">
        <f t="shared" si="29"/>
        <v>6</v>
      </c>
      <c r="CI10">
        <f t="shared" si="29"/>
        <v>6</v>
      </c>
      <c r="CJ10">
        <f t="shared" si="29"/>
        <v>6</v>
      </c>
      <c r="CK10">
        <f t="shared" si="29"/>
        <v>6</v>
      </c>
      <c r="CL10">
        <f t="shared" si="29"/>
        <v>6</v>
      </c>
      <c r="CM10">
        <f t="shared" si="29"/>
        <v>6</v>
      </c>
      <c r="CN10">
        <f t="shared" si="29"/>
        <v>6</v>
      </c>
      <c r="CO10">
        <f t="shared" si="29"/>
        <v>6</v>
      </c>
      <c r="CP10">
        <f t="shared" si="29"/>
        <v>6</v>
      </c>
      <c r="CQ10">
        <f t="shared" si="29"/>
        <v>6</v>
      </c>
      <c r="CR10">
        <f t="shared" si="29"/>
        <v>6</v>
      </c>
      <c r="CS10">
        <f t="shared" si="29"/>
        <v>6</v>
      </c>
      <c r="CT10">
        <f t="shared" si="29"/>
        <v>6</v>
      </c>
      <c r="CU10">
        <f t="shared" si="29"/>
        <v>6</v>
      </c>
      <c r="CV10">
        <f t="shared" si="29"/>
        <v>6</v>
      </c>
      <c r="CW10">
        <f t="shared" si="29"/>
        <v>6</v>
      </c>
      <c r="CX10">
        <f t="shared" si="29"/>
        <v>6</v>
      </c>
      <c r="CY10">
        <f t="shared" si="29"/>
        <v>6</v>
      </c>
      <c r="CZ10">
        <f t="shared" si="29"/>
        <v>6</v>
      </c>
      <c r="DA10">
        <f t="shared" si="29"/>
        <v>6</v>
      </c>
      <c r="DB10">
        <f t="shared" si="29"/>
        <v>6</v>
      </c>
      <c r="DC10">
        <f t="shared" si="29"/>
        <v>6</v>
      </c>
      <c r="DD10">
        <f t="shared" si="29"/>
        <v>6</v>
      </c>
      <c r="DE10">
        <f t="shared" si="29"/>
        <v>6</v>
      </c>
      <c r="DF10">
        <f t="shared" si="29"/>
        <v>6</v>
      </c>
      <c r="DG10">
        <f t="shared" si="29"/>
        <v>6</v>
      </c>
      <c r="DH10">
        <f t="shared" si="29"/>
        <v>6</v>
      </c>
      <c r="DI10">
        <f t="shared" si="29"/>
        <v>6</v>
      </c>
      <c r="DJ10">
        <f t="shared" si="29"/>
        <v>6</v>
      </c>
      <c r="DK10">
        <f t="shared" si="29"/>
        <v>6</v>
      </c>
      <c r="DL10">
        <f t="shared" si="29"/>
        <v>6</v>
      </c>
      <c r="DM10">
        <f t="shared" si="29"/>
        <v>6</v>
      </c>
      <c r="DN10">
        <f t="shared" si="29"/>
        <v>6</v>
      </c>
      <c r="DO10">
        <f t="shared" si="29"/>
        <v>6</v>
      </c>
      <c r="DP10">
        <f t="shared" si="29"/>
        <v>6</v>
      </c>
      <c r="DQ10">
        <f t="shared" si="29"/>
        <v>6</v>
      </c>
      <c r="DR10">
        <f t="shared" si="29"/>
        <v>6</v>
      </c>
      <c r="DS10">
        <f t="shared" si="29"/>
        <v>6</v>
      </c>
      <c r="DT10">
        <f t="shared" si="29"/>
        <v>6</v>
      </c>
      <c r="DU10">
        <f t="shared" si="29"/>
        <v>6</v>
      </c>
      <c r="DV10">
        <f t="shared" si="29"/>
        <v>6</v>
      </c>
      <c r="DW10">
        <f t="shared" si="29"/>
        <v>6</v>
      </c>
      <c r="DX10">
        <f t="shared" si="29"/>
        <v>6</v>
      </c>
      <c r="DY10">
        <f t="shared" si="29"/>
        <v>6</v>
      </c>
      <c r="DZ10">
        <f t="shared" si="29"/>
        <v>6</v>
      </c>
      <c r="EA10">
        <f t="shared" si="29"/>
        <v>6</v>
      </c>
      <c r="EB10">
        <f t="shared" si="29"/>
        <v>6</v>
      </c>
      <c r="EC10">
        <f t="shared" si="29"/>
        <v>6</v>
      </c>
      <c r="ED10">
        <f t="shared" si="29"/>
        <v>6</v>
      </c>
      <c r="EE10">
        <f t="shared" ref="EE10:GP10" si="30">TD</f>
        <v>6</v>
      </c>
      <c r="EF10">
        <f t="shared" si="30"/>
        <v>6</v>
      </c>
      <c r="EG10">
        <f t="shared" si="30"/>
        <v>6</v>
      </c>
      <c r="EH10">
        <f t="shared" si="30"/>
        <v>6</v>
      </c>
      <c r="EI10">
        <f t="shared" si="30"/>
        <v>6</v>
      </c>
      <c r="EJ10">
        <f t="shared" si="30"/>
        <v>6</v>
      </c>
      <c r="EK10">
        <f t="shared" si="30"/>
        <v>6</v>
      </c>
      <c r="EL10">
        <f t="shared" si="30"/>
        <v>6</v>
      </c>
      <c r="EM10">
        <f t="shared" si="30"/>
        <v>6</v>
      </c>
      <c r="EN10">
        <f t="shared" si="30"/>
        <v>6</v>
      </c>
      <c r="EO10">
        <f t="shared" si="30"/>
        <v>6</v>
      </c>
      <c r="EP10">
        <f t="shared" si="30"/>
        <v>6</v>
      </c>
      <c r="EQ10">
        <f t="shared" si="30"/>
        <v>6</v>
      </c>
      <c r="ER10">
        <f t="shared" si="30"/>
        <v>6</v>
      </c>
      <c r="ES10">
        <f t="shared" si="30"/>
        <v>6</v>
      </c>
      <c r="ET10">
        <f t="shared" si="30"/>
        <v>6</v>
      </c>
      <c r="EU10">
        <f t="shared" si="30"/>
        <v>6</v>
      </c>
      <c r="EV10">
        <f t="shared" si="30"/>
        <v>6</v>
      </c>
      <c r="EW10">
        <f t="shared" si="30"/>
        <v>6</v>
      </c>
      <c r="EX10">
        <f t="shared" si="30"/>
        <v>6</v>
      </c>
      <c r="EY10">
        <f t="shared" si="30"/>
        <v>6</v>
      </c>
      <c r="EZ10">
        <f t="shared" si="30"/>
        <v>6</v>
      </c>
      <c r="FA10">
        <f t="shared" si="30"/>
        <v>6</v>
      </c>
      <c r="FB10">
        <f t="shared" si="30"/>
        <v>6</v>
      </c>
      <c r="FC10">
        <f t="shared" si="30"/>
        <v>6</v>
      </c>
      <c r="FD10">
        <f t="shared" si="30"/>
        <v>6</v>
      </c>
      <c r="FE10">
        <f t="shared" si="30"/>
        <v>6</v>
      </c>
      <c r="FF10">
        <f t="shared" si="30"/>
        <v>6</v>
      </c>
      <c r="FG10">
        <f t="shared" si="30"/>
        <v>6</v>
      </c>
      <c r="FH10">
        <f t="shared" si="30"/>
        <v>6</v>
      </c>
      <c r="FI10">
        <f t="shared" si="30"/>
        <v>6</v>
      </c>
      <c r="FJ10">
        <f t="shared" si="30"/>
        <v>6</v>
      </c>
      <c r="FK10">
        <f t="shared" si="30"/>
        <v>6</v>
      </c>
      <c r="FL10">
        <f t="shared" si="30"/>
        <v>6</v>
      </c>
      <c r="FM10">
        <f t="shared" si="30"/>
        <v>6</v>
      </c>
      <c r="FN10">
        <f t="shared" si="30"/>
        <v>6</v>
      </c>
      <c r="FO10">
        <f t="shared" si="30"/>
        <v>6</v>
      </c>
      <c r="FP10">
        <f t="shared" si="30"/>
        <v>6</v>
      </c>
      <c r="FQ10">
        <f t="shared" si="30"/>
        <v>6</v>
      </c>
      <c r="FR10">
        <f t="shared" si="30"/>
        <v>6</v>
      </c>
      <c r="FS10">
        <f t="shared" si="30"/>
        <v>6</v>
      </c>
      <c r="FT10">
        <f t="shared" si="30"/>
        <v>6</v>
      </c>
      <c r="FU10">
        <f t="shared" si="30"/>
        <v>6</v>
      </c>
      <c r="FV10">
        <f t="shared" si="30"/>
        <v>6</v>
      </c>
      <c r="FW10">
        <f t="shared" si="30"/>
        <v>6</v>
      </c>
      <c r="FX10">
        <f t="shared" si="30"/>
        <v>6</v>
      </c>
      <c r="FY10">
        <f t="shared" si="30"/>
        <v>6</v>
      </c>
      <c r="FZ10">
        <f t="shared" si="30"/>
        <v>6</v>
      </c>
      <c r="GA10">
        <f t="shared" si="30"/>
        <v>6</v>
      </c>
      <c r="GB10">
        <f t="shared" si="30"/>
        <v>6</v>
      </c>
      <c r="GC10">
        <f t="shared" si="30"/>
        <v>6</v>
      </c>
      <c r="GD10">
        <f t="shared" si="30"/>
        <v>6</v>
      </c>
      <c r="GE10">
        <f t="shared" si="30"/>
        <v>6</v>
      </c>
      <c r="GF10">
        <f t="shared" si="30"/>
        <v>6</v>
      </c>
      <c r="GG10">
        <f t="shared" si="30"/>
        <v>6</v>
      </c>
      <c r="GH10">
        <f t="shared" si="30"/>
        <v>6</v>
      </c>
      <c r="GI10">
        <f t="shared" si="30"/>
        <v>6</v>
      </c>
      <c r="GJ10">
        <f t="shared" si="30"/>
        <v>6</v>
      </c>
      <c r="GK10">
        <f t="shared" si="30"/>
        <v>6</v>
      </c>
      <c r="GL10">
        <f t="shared" si="30"/>
        <v>6</v>
      </c>
      <c r="GM10">
        <f t="shared" si="30"/>
        <v>6</v>
      </c>
      <c r="GN10">
        <f t="shared" si="30"/>
        <v>6</v>
      </c>
      <c r="GO10">
        <f t="shared" si="30"/>
        <v>6</v>
      </c>
      <c r="GP10">
        <f t="shared" si="30"/>
        <v>6</v>
      </c>
      <c r="GQ10">
        <f t="shared" ref="GQ10:GX10" si="31">TD</f>
        <v>6</v>
      </c>
      <c r="GR10">
        <f t="shared" si="31"/>
        <v>6</v>
      </c>
      <c r="GS10">
        <f t="shared" si="31"/>
        <v>6</v>
      </c>
      <c r="GT10">
        <f t="shared" si="31"/>
        <v>6</v>
      </c>
      <c r="GU10">
        <f t="shared" si="31"/>
        <v>6</v>
      </c>
      <c r="GV10">
        <f t="shared" si="31"/>
        <v>6</v>
      </c>
      <c r="GW10">
        <f t="shared" si="31"/>
        <v>6</v>
      </c>
      <c r="GX10">
        <f t="shared" si="31"/>
        <v>6</v>
      </c>
    </row>
    <row r="11" spans="1:257" x14ac:dyDescent="0.2">
      <c r="A11" t="s">
        <v>22</v>
      </c>
      <c r="B11" s="4" t="s">
        <v>23</v>
      </c>
      <c r="C11" s="16">
        <f>IF(Dib*TDF&gt;TD*BF,Dib*TDF,TD*BF)</f>
        <v>5.5200000000000005</v>
      </c>
      <c r="D11" s="21" t="s">
        <v>10</v>
      </c>
      <c r="E11">
        <f t="shared" ref="E11:BQ11" si="32">Dib*TDF</f>
        <v>0</v>
      </c>
      <c r="F11">
        <f t="shared" si="32"/>
        <v>0</v>
      </c>
      <c r="G11">
        <f t="shared" si="32"/>
        <v>0</v>
      </c>
      <c r="H11">
        <f t="shared" si="32"/>
        <v>0</v>
      </c>
      <c r="I11">
        <f t="shared" si="32"/>
        <v>0</v>
      </c>
      <c r="J11">
        <f t="shared" si="32"/>
        <v>0</v>
      </c>
      <c r="K11">
        <f t="shared" si="32"/>
        <v>0</v>
      </c>
      <c r="L11">
        <f t="shared" si="32"/>
        <v>0</v>
      </c>
      <c r="M11">
        <f t="shared" si="32"/>
        <v>0</v>
      </c>
      <c r="N11">
        <f t="shared" si="32"/>
        <v>0</v>
      </c>
      <c r="O11">
        <f t="shared" si="32"/>
        <v>0</v>
      </c>
      <c r="P11">
        <f t="shared" si="32"/>
        <v>0</v>
      </c>
      <c r="Q11">
        <f t="shared" si="32"/>
        <v>0</v>
      </c>
      <c r="R11">
        <f t="shared" si="32"/>
        <v>0</v>
      </c>
      <c r="S11">
        <f t="shared" si="32"/>
        <v>0</v>
      </c>
      <c r="T11">
        <f t="shared" si="32"/>
        <v>0</v>
      </c>
      <c r="U11">
        <f t="shared" si="32"/>
        <v>0</v>
      </c>
      <c r="V11">
        <f t="shared" si="32"/>
        <v>0</v>
      </c>
      <c r="W11">
        <f t="shared" si="32"/>
        <v>0</v>
      </c>
      <c r="X11">
        <f t="shared" si="32"/>
        <v>0</v>
      </c>
      <c r="Y11">
        <f t="shared" si="32"/>
        <v>0</v>
      </c>
      <c r="Z11">
        <f t="shared" si="32"/>
        <v>0</v>
      </c>
      <c r="AA11">
        <f t="shared" si="32"/>
        <v>0</v>
      </c>
      <c r="AB11">
        <f t="shared" si="32"/>
        <v>0</v>
      </c>
      <c r="AC11">
        <f t="shared" si="32"/>
        <v>0</v>
      </c>
      <c r="AD11">
        <f t="shared" si="32"/>
        <v>0</v>
      </c>
      <c r="AE11">
        <f t="shared" si="32"/>
        <v>0</v>
      </c>
      <c r="AF11">
        <f t="shared" si="32"/>
        <v>0</v>
      </c>
      <c r="AG11">
        <f t="shared" si="32"/>
        <v>0</v>
      </c>
      <c r="AH11">
        <f t="shared" si="32"/>
        <v>0</v>
      </c>
      <c r="AI11">
        <f t="shared" si="32"/>
        <v>0</v>
      </c>
      <c r="AJ11">
        <f t="shared" si="32"/>
        <v>0</v>
      </c>
      <c r="AK11">
        <f t="shared" si="32"/>
        <v>0</v>
      </c>
      <c r="AL11">
        <f t="shared" si="32"/>
        <v>0</v>
      </c>
      <c r="AM11">
        <f t="shared" si="32"/>
        <v>0</v>
      </c>
      <c r="AN11">
        <f t="shared" si="32"/>
        <v>0</v>
      </c>
      <c r="AO11">
        <f t="shared" si="32"/>
        <v>0</v>
      </c>
      <c r="AP11">
        <f t="shared" si="32"/>
        <v>0</v>
      </c>
      <c r="AQ11">
        <f t="shared" si="32"/>
        <v>0</v>
      </c>
      <c r="AR11">
        <f t="shared" si="32"/>
        <v>0</v>
      </c>
      <c r="AS11">
        <f t="shared" si="32"/>
        <v>0</v>
      </c>
      <c r="AT11">
        <f t="shared" si="32"/>
        <v>0</v>
      </c>
      <c r="AU11">
        <f t="shared" si="32"/>
        <v>0</v>
      </c>
      <c r="AV11">
        <f t="shared" si="32"/>
        <v>0</v>
      </c>
      <c r="AW11">
        <f t="shared" si="32"/>
        <v>0</v>
      </c>
      <c r="AX11">
        <f t="shared" si="32"/>
        <v>0</v>
      </c>
      <c r="AY11">
        <f t="shared" si="32"/>
        <v>0</v>
      </c>
      <c r="AZ11">
        <f t="shared" si="32"/>
        <v>0</v>
      </c>
      <c r="BA11">
        <f t="shared" si="32"/>
        <v>0</v>
      </c>
      <c r="BB11">
        <f t="shared" si="32"/>
        <v>0</v>
      </c>
      <c r="BC11">
        <f t="shared" si="32"/>
        <v>0</v>
      </c>
      <c r="BD11">
        <f t="shared" si="32"/>
        <v>0</v>
      </c>
      <c r="BE11">
        <f t="shared" si="32"/>
        <v>0</v>
      </c>
      <c r="BF11">
        <f t="shared" si="32"/>
        <v>0</v>
      </c>
      <c r="BG11">
        <f t="shared" si="32"/>
        <v>0</v>
      </c>
      <c r="BH11">
        <f t="shared" si="32"/>
        <v>0</v>
      </c>
      <c r="BI11">
        <f t="shared" si="32"/>
        <v>0</v>
      </c>
      <c r="BJ11">
        <f t="shared" si="32"/>
        <v>0</v>
      </c>
      <c r="BK11">
        <f t="shared" si="32"/>
        <v>0</v>
      </c>
      <c r="BL11">
        <f t="shared" si="32"/>
        <v>0</v>
      </c>
      <c r="BM11">
        <f t="shared" si="32"/>
        <v>0</v>
      </c>
      <c r="BN11">
        <f t="shared" si="32"/>
        <v>0</v>
      </c>
      <c r="BO11">
        <f t="shared" si="32"/>
        <v>0</v>
      </c>
      <c r="BP11">
        <f t="shared" si="32"/>
        <v>0</v>
      </c>
      <c r="BQ11">
        <f t="shared" si="32"/>
        <v>0</v>
      </c>
      <c r="BR11">
        <f t="shared" ref="BR11:EC11" si="33">Dib*TDF</f>
        <v>0</v>
      </c>
      <c r="BS11">
        <f t="shared" si="33"/>
        <v>0</v>
      </c>
      <c r="BT11">
        <f t="shared" si="33"/>
        <v>0</v>
      </c>
      <c r="BU11">
        <f t="shared" si="33"/>
        <v>0</v>
      </c>
      <c r="BV11">
        <f t="shared" si="33"/>
        <v>0</v>
      </c>
      <c r="BW11">
        <f t="shared" si="33"/>
        <v>0</v>
      </c>
      <c r="BX11">
        <f t="shared" si="33"/>
        <v>0</v>
      </c>
      <c r="BY11">
        <f t="shared" si="33"/>
        <v>0</v>
      </c>
      <c r="BZ11">
        <f t="shared" si="33"/>
        <v>0</v>
      </c>
      <c r="CA11">
        <f t="shared" si="33"/>
        <v>0</v>
      </c>
      <c r="CB11">
        <f t="shared" si="33"/>
        <v>0</v>
      </c>
      <c r="CC11">
        <f t="shared" si="33"/>
        <v>0</v>
      </c>
      <c r="CD11">
        <f t="shared" si="33"/>
        <v>0</v>
      </c>
      <c r="CE11">
        <f t="shared" si="33"/>
        <v>0</v>
      </c>
      <c r="CF11">
        <f t="shared" si="33"/>
        <v>0</v>
      </c>
      <c r="CG11">
        <f t="shared" si="33"/>
        <v>0</v>
      </c>
      <c r="CH11">
        <f t="shared" si="33"/>
        <v>0</v>
      </c>
      <c r="CI11">
        <f t="shared" si="33"/>
        <v>0</v>
      </c>
      <c r="CJ11">
        <f t="shared" si="33"/>
        <v>0</v>
      </c>
      <c r="CK11">
        <f t="shared" si="33"/>
        <v>0</v>
      </c>
      <c r="CL11">
        <f t="shared" si="33"/>
        <v>0</v>
      </c>
      <c r="CM11">
        <f t="shared" si="33"/>
        <v>0</v>
      </c>
      <c r="CN11">
        <f t="shared" si="33"/>
        <v>0</v>
      </c>
      <c r="CO11">
        <f t="shared" si="33"/>
        <v>0</v>
      </c>
      <c r="CP11">
        <f t="shared" si="33"/>
        <v>0</v>
      </c>
      <c r="CQ11">
        <f t="shared" si="33"/>
        <v>0</v>
      </c>
      <c r="CR11">
        <f t="shared" si="33"/>
        <v>0</v>
      </c>
      <c r="CS11">
        <f t="shared" si="33"/>
        <v>0</v>
      </c>
      <c r="CT11">
        <f t="shared" si="33"/>
        <v>0</v>
      </c>
      <c r="CU11">
        <f t="shared" si="33"/>
        <v>0</v>
      </c>
      <c r="CV11">
        <f t="shared" si="33"/>
        <v>0</v>
      </c>
      <c r="CW11">
        <f t="shared" si="33"/>
        <v>0</v>
      </c>
      <c r="CX11">
        <f t="shared" si="33"/>
        <v>0</v>
      </c>
      <c r="CY11">
        <f t="shared" si="33"/>
        <v>0</v>
      </c>
      <c r="CZ11">
        <f t="shared" si="33"/>
        <v>0</v>
      </c>
      <c r="DA11">
        <f t="shared" si="33"/>
        <v>0</v>
      </c>
      <c r="DB11">
        <f t="shared" si="33"/>
        <v>0</v>
      </c>
      <c r="DC11">
        <f t="shared" si="33"/>
        <v>0</v>
      </c>
      <c r="DD11">
        <f t="shared" si="33"/>
        <v>0</v>
      </c>
      <c r="DE11">
        <f t="shared" si="33"/>
        <v>0</v>
      </c>
      <c r="DF11">
        <f t="shared" si="33"/>
        <v>0</v>
      </c>
      <c r="DG11">
        <f t="shared" si="33"/>
        <v>0</v>
      </c>
      <c r="DH11">
        <f t="shared" si="33"/>
        <v>0</v>
      </c>
      <c r="DI11">
        <f t="shared" si="33"/>
        <v>0</v>
      </c>
      <c r="DJ11">
        <f t="shared" si="33"/>
        <v>0</v>
      </c>
      <c r="DK11">
        <f t="shared" si="33"/>
        <v>0</v>
      </c>
      <c r="DL11">
        <f t="shared" si="33"/>
        <v>0</v>
      </c>
      <c r="DM11">
        <f t="shared" si="33"/>
        <v>0</v>
      </c>
      <c r="DN11">
        <f t="shared" si="33"/>
        <v>0</v>
      </c>
      <c r="DO11">
        <f t="shared" si="33"/>
        <v>0</v>
      </c>
      <c r="DP11">
        <f t="shared" si="33"/>
        <v>0</v>
      </c>
      <c r="DQ11">
        <f t="shared" si="33"/>
        <v>0</v>
      </c>
      <c r="DR11">
        <f t="shared" si="33"/>
        <v>0</v>
      </c>
      <c r="DS11">
        <f t="shared" si="33"/>
        <v>0</v>
      </c>
      <c r="DT11">
        <f t="shared" si="33"/>
        <v>0</v>
      </c>
      <c r="DU11">
        <f t="shared" si="33"/>
        <v>0</v>
      </c>
      <c r="DV11">
        <f t="shared" si="33"/>
        <v>0</v>
      </c>
      <c r="DW11">
        <f t="shared" si="33"/>
        <v>0</v>
      </c>
      <c r="DX11">
        <f t="shared" si="33"/>
        <v>0</v>
      </c>
      <c r="DY11">
        <f t="shared" si="33"/>
        <v>0</v>
      </c>
      <c r="DZ11">
        <f t="shared" si="33"/>
        <v>0</v>
      </c>
      <c r="EA11">
        <f t="shared" si="33"/>
        <v>0</v>
      </c>
      <c r="EB11">
        <f t="shared" si="33"/>
        <v>0</v>
      </c>
      <c r="EC11">
        <f t="shared" si="33"/>
        <v>0</v>
      </c>
      <c r="ED11">
        <f t="shared" ref="ED11:GO11" si="34">Dib*TDF</f>
        <v>0</v>
      </c>
      <c r="EE11">
        <f t="shared" si="34"/>
        <v>0</v>
      </c>
      <c r="EF11">
        <f t="shared" si="34"/>
        <v>0</v>
      </c>
      <c r="EG11">
        <f t="shared" si="34"/>
        <v>0</v>
      </c>
      <c r="EH11">
        <f t="shared" si="34"/>
        <v>0</v>
      </c>
      <c r="EI11">
        <f t="shared" si="34"/>
        <v>0</v>
      </c>
      <c r="EJ11">
        <f t="shared" si="34"/>
        <v>0</v>
      </c>
      <c r="EK11">
        <f t="shared" si="34"/>
        <v>0</v>
      </c>
      <c r="EL11">
        <f t="shared" si="34"/>
        <v>0</v>
      </c>
      <c r="EM11">
        <f t="shared" si="34"/>
        <v>0</v>
      </c>
      <c r="EN11">
        <f t="shared" si="34"/>
        <v>0</v>
      </c>
      <c r="EO11">
        <f t="shared" si="34"/>
        <v>0</v>
      </c>
      <c r="EP11">
        <f t="shared" si="34"/>
        <v>0</v>
      </c>
      <c r="EQ11">
        <f t="shared" si="34"/>
        <v>0</v>
      </c>
      <c r="ER11">
        <f t="shared" si="34"/>
        <v>0</v>
      </c>
      <c r="ES11">
        <f t="shared" si="34"/>
        <v>0</v>
      </c>
      <c r="ET11">
        <f t="shared" si="34"/>
        <v>0</v>
      </c>
      <c r="EU11">
        <f t="shared" si="34"/>
        <v>0</v>
      </c>
      <c r="EV11">
        <f t="shared" si="34"/>
        <v>0</v>
      </c>
      <c r="EW11">
        <f t="shared" si="34"/>
        <v>0</v>
      </c>
      <c r="EX11">
        <f t="shared" si="34"/>
        <v>0</v>
      </c>
      <c r="EY11">
        <f t="shared" si="34"/>
        <v>0</v>
      </c>
      <c r="EZ11">
        <f t="shared" si="34"/>
        <v>0</v>
      </c>
      <c r="FA11">
        <f t="shared" si="34"/>
        <v>0</v>
      </c>
      <c r="FB11">
        <f t="shared" si="34"/>
        <v>0</v>
      </c>
      <c r="FC11">
        <f t="shared" si="34"/>
        <v>0</v>
      </c>
      <c r="FD11">
        <f t="shared" si="34"/>
        <v>0</v>
      </c>
      <c r="FE11">
        <f t="shared" si="34"/>
        <v>0</v>
      </c>
      <c r="FF11">
        <f t="shared" si="34"/>
        <v>0</v>
      </c>
      <c r="FG11">
        <f t="shared" si="34"/>
        <v>0</v>
      </c>
      <c r="FH11">
        <f t="shared" si="34"/>
        <v>0</v>
      </c>
      <c r="FI11">
        <f t="shared" si="34"/>
        <v>0</v>
      </c>
      <c r="FJ11">
        <f t="shared" si="34"/>
        <v>0</v>
      </c>
      <c r="FK11">
        <f t="shared" si="34"/>
        <v>0</v>
      </c>
      <c r="FL11">
        <f t="shared" si="34"/>
        <v>0</v>
      </c>
      <c r="FM11">
        <f t="shared" si="34"/>
        <v>0</v>
      </c>
      <c r="FN11">
        <f t="shared" si="34"/>
        <v>0</v>
      </c>
      <c r="FO11">
        <f t="shared" si="34"/>
        <v>0</v>
      </c>
      <c r="FP11">
        <f t="shared" si="34"/>
        <v>0</v>
      </c>
      <c r="FQ11">
        <f t="shared" si="34"/>
        <v>0</v>
      </c>
      <c r="FR11">
        <f t="shared" si="34"/>
        <v>0</v>
      </c>
      <c r="FS11">
        <f t="shared" si="34"/>
        <v>0</v>
      </c>
      <c r="FT11">
        <f t="shared" si="34"/>
        <v>0</v>
      </c>
      <c r="FU11">
        <f t="shared" si="34"/>
        <v>0</v>
      </c>
      <c r="FV11">
        <f t="shared" si="34"/>
        <v>0</v>
      </c>
      <c r="FW11">
        <f t="shared" si="34"/>
        <v>0</v>
      </c>
      <c r="FX11">
        <f t="shared" si="34"/>
        <v>0</v>
      </c>
      <c r="FY11">
        <f t="shared" si="34"/>
        <v>0</v>
      </c>
      <c r="FZ11">
        <f t="shared" si="34"/>
        <v>0</v>
      </c>
      <c r="GA11">
        <f t="shared" si="34"/>
        <v>0</v>
      </c>
      <c r="GB11">
        <f t="shared" si="34"/>
        <v>0</v>
      </c>
      <c r="GC11">
        <f t="shared" si="34"/>
        <v>0</v>
      </c>
      <c r="GD11">
        <f t="shared" si="34"/>
        <v>0</v>
      </c>
      <c r="GE11">
        <f t="shared" si="34"/>
        <v>0</v>
      </c>
      <c r="GF11">
        <f t="shared" si="34"/>
        <v>0</v>
      </c>
      <c r="GG11">
        <f t="shared" si="34"/>
        <v>0</v>
      </c>
      <c r="GH11">
        <f t="shared" si="34"/>
        <v>0</v>
      </c>
      <c r="GI11">
        <f t="shared" si="34"/>
        <v>0</v>
      </c>
      <c r="GJ11">
        <f t="shared" si="34"/>
        <v>0</v>
      </c>
      <c r="GK11">
        <f t="shared" si="34"/>
        <v>0</v>
      </c>
      <c r="GL11">
        <f t="shared" si="34"/>
        <v>0</v>
      </c>
      <c r="GM11">
        <f t="shared" si="34"/>
        <v>0</v>
      </c>
      <c r="GN11">
        <f t="shared" si="34"/>
        <v>0</v>
      </c>
      <c r="GO11">
        <f t="shared" si="34"/>
        <v>0</v>
      </c>
      <c r="GP11">
        <f t="shared" ref="GP11:GX11" si="35">Dib*TDF</f>
        <v>0</v>
      </c>
      <c r="GQ11">
        <f t="shared" si="35"/>
        <v>0</v>
      </c>
      <c r="GR11">
        <f t="shared" si="35"/>
        <v>0</v>
      </c>
      <c r="GS11">
        <f t="shared" si="35"/>
        <v>0</v>
      </c>
      <c r="GT11">
        <f t="shared" si="35"/>
        <v>0</v>
      </c>
      <c r="GU11">
        <f t="shared" si="35"/>
        <v>0</v>
      </c>
      <c r="GV11">
        <f t="shared" si="35"/>
        <v>0</v>
      </c>
      <c r="GW11">
        <f t="shared" si="35"/>
        <v>0</v>
      </c>
      <c r="GX11">
        <f t="shared" si="35"/>
        <v>0</v>
      </c>
    </row>
    <row r="12" spans="1:257" x14ac:dyDescent="0.2">
      <c r="A12" t="s">
        <v>24</v>
      </c>
      <c r="B12" s="4" t="s">
        <v>25</v>
      </c>
      <c r="C12" s="18">
        <v>0</v>
      </c>
      <c r="D12" s="21" t="s">
        <v>7</v>
      </c>
      <c r="E12">
        <f>TDF</f>
        <v>0</v>
      </c>
      <c r="F12">
        <f t="shared" ref="F12:BR12" si="36">TDF</f>
        <v>0</v>
      </c>
      <c r="G12">
        <f t="shared" si="36"/>
        <v>0</v>
      </c>
      <c r="H12">
        <f t="shared" si="36"/>
        <v>0</v>
      </c>
      <c r="I12">
        <f t="shared" si="36"/>
        <v>0</v>
      </c>
      <c r="J12">
        <f t="shared" si="36"/>
        <v>0</v>
      </c>
      <c r="K12">
        <f t="shared" si="36"/>
        <v>0</v>
      </c>
      <c r="L12">
        <f t="shared" si="36"/>
        <v>0</v>
      </c>
      <c r="M12">
        <f t="shared" si="36"/>
        <v>0</v>
      </c>
      <c r="N12">
        <f t="shared" si="36"/>
        <v>0</v>
      </c>
      <c r="O12">
        <f t="shared" si="36"/>
        <v>0</v>
      </c>
      <c r="P12">
        <f t="shared" si="36"/>
        <v>0</v>
      </c>
      <c r="Q12">
        <f t="shared" si="36"/>
        <v>0</v>
      </c>
      <c r="R12">
        <f t="shared" si="36"/>
        <v>0</v>
      </c>
      <c r="S12">
        <f t="shared" si="36"/>
        <v>0</v>
      </c>
      <c r="T12">
        <f t="shared" si="36"/>
        <v>0</v>
      </c>
      <c r="U12">
        <f t="shared" si="36"/>
        <v>0</v>
      </c>
      <c r="V12">
        <f t="shared" si="36"/>
        <v>0</v>
      </c>
      <c r="W12">
        <f t="shared" si="36"/>
        <v>0</v>
      </c>
      <c r="X12">
        <f t="shared" si="36"/>
        <v>0</v>
      </c>
      <c r="Y12">
        <f t="shared" si="36"/>
        <v>0</v>
      </c>
      <c r="Z12">
        <f t="shared" si="36"/>
        <v>0</v>
      </c>
      <c r="AA12">
        <f t="shared" si="36"/>
        <v>0</v>
      </c>
      <c r="AB12">
        <f t="shared" si="36"/>
        <v>0</v>
      </c>
      <c r="AC12">
        <f t="shared" si="36"/>
        <v>0</v>
      </c>
      <c r="AD12">
        <f t="shared" si="36"/>
        <v>0</v>
      </c>
      <c r="AE12">
        <f t="shared" si="36"/>
        <v>0</v>
      </c>
      <c r="AF12">
        <f t="shared" si="36"/>
        <v>0</v>
      </c>
      <c r="AG12">
        <f t="shared" si="36"/>
        <v>0</v>
      </c>
      <c r="AH12">
        <f t="shared" si="36"/>
        <v>0</v>
      </c>
      <c r="AI12">
        <f t="shared" si="36"/>
        <v>0</v>
      </c>
      <c r="AJ12">
        <f t="shared" si="36"/>
        <v>0</v>
      </c>
      <c r="AK12">
        <f t="shared" si="36"/>
        <v>0</v>
      </c>
      <c r="AL12">
        <f t="shared" si="36"/>
        <v>0</v>
      </c>
      <c r="AM12">
        <f t="shared" si="36"/>
        <v>0</v>
      </c>
      <c r="AN12">
        <f t="shared" si="36"/>
        <v>0</v>
      </c>
      <c r="AO12">
        <f t="shared" si="36"/>
        <v>0</v>
      </c>
      <c r="AP12">
        <f t="shared" si="36"/>
        <v>0</v>
      </c>
      <c r="AQ12">
        <f t="shared" si="36"/>
        <v>0</v>
      </c>
      <c r="AR12">
        <f t="shared" si="36"/>
        <v>0</v>
      </c>
      <c r="AS12">
        <f t="shared" si="36"/>
        <v>0</v>
      </c>
      <c r="AT12">
        <f t="shared" si="36"/>
        <v>0</v>
      </c>
      <c r="AU12">
        <f t="shared" si="36"/>
        <v>0</v>
      </c>
      <c r="AV12">
        <f t="shared" si="36"/>
        <v>0</v>
      </c>
      <c r="AW12">
        <f t="shared" si="36"/>
        <v>0</v>
      </c>
      <c r="AX12">
        <f t="shared" si="36"/>
        <v>0</v>
      </c>
      <c r="AY12">
        <f t="shared" si="36"/>
        <v>0</v>
      </c>
      <c r="AZ12">
        <f t="shared" si="36"/>
        <v>0</v>
      </c>
      <c r="BA12">
        <f t="shared" si="36"/>
        <v>0</v>
      </c>
      <c r="BB12">
        <f t="shared" si="36"/>
        <v>0</v>
      </c>
      <c r="BC12">
        <f t="shared" si="36"/>
        <v>0</v>
      </c>
      <c r="BD12">
        <f t="shared" si="36"/>
        <v>0</v>
      </c>
      <c r="BE12">
        <f t="shared" si="36"/>
        <v>0</v>
      </c>
      <c r="BF12">
        <f t="shared" si="36"/>
        <v>0</v>
      </c>
      <c r="BG12">
        <f t="shared" si="36"/>
        <v>0</v>
      </c>
      <c r="BH12">
        <f t="shared" si="36"/>
        <v>0</v>
      </c>
      <c r="BI12">
        <f t="shared" si="36"/>
        <v>0</v>
      </c>
      <c r="BJ12">
        <f t="shared" si="36"/>
        <v>0</v>
      </c>
      <c r="BK12">
        <f t="shared" si="36"/>
        <v>0</v>
      </c>
      <c r="BL12">
        <f t="shared" si="36"/>
        <v>0</v>
      </c>
      <c r="BM12">
        <f t="shared" si="36"/>
        <v>0</v>
      </c>
      <c r="BN12">
        <f t="shared" si="36"/>
        <v>0</v>
      </c>
      <c r="BO12">
        <f t="shared" si="36"/>
        <v>0</v>
      </c>
      <c r="BP12">
        <f t="shared" si="36"/>
        <v>0</v>
      </c>
      <c r="BQ12">
        <f t="shared" si="36"/>
        <v>0</v>
      </c>
      <c r="BR12">
        <f t="shared" si="36"/>
        <v>0</v>
      </c>
      <c r="BS12">
        <f t="shared" ref="BS12:ED12" si="37">TDF</f>
        <v>0</v>
      </c>
      <c r="BT12">
        <f t="shared" si="37"/>
        <v>0</v>
      </c>
      <c r="BU12">
        <f t="shared" si="37"/>
        <v>0</v>
      </c>
      <c r="BV12">
        <f t="shared" si="37"/>
        <v>0</v>
      </c>
      <c r="BW12">
        <f t="shared" si="37"/>
        <v>0</v>
      </c>
      <c r="BX12">
        <f t="shared" si="37"/>
        <v>0</v>
      </c>
      <c r="BY12">
        <f t="shared" si="37"/>
        <v>0</v>
      </c>
      <c r="BZ12">
        <f t="shared" si="37"/>
        <v>0</v>
      </c>
      <c r="CA12">
        <f t="shared" si="37"/>
        <v>0</v>
      </c>
      <c r="CB12">
        <f t="shared" si="37"/>
        <v>0</v>
      </c>
      <c r="CC12">
        <f t="shared" si="37"/>
        <v>0</v>
      </c>
      <c r="CD12">
        <f t="shared" si="37"/>
        <v>0</v>
      </c>
      <c r="CE12">
        <f t="shared" si="37"/>
        <v>0</v>
      </c>
      <c r="CF12">
        <f t="shared" si="37"/>
        <v>0</v>
      </c>
      <c r="CG12">
        <f t="shared" si="37"/>
        <v>0</v>
      </c>
      <c r="CH12">
        <f t="shared" si="37"/>
        <v>0</v>
      </c>
      <c r="CI12">
        <f t="shared" si="37"/>
        <v>0</v>
      </c>
      <c r="CJ12">
        <f t="shared" si="37"/>
        <v>0</v>
      </c>
      <c r="CK12">
        <f t="shared" si="37"/>
        <v>0</v>
      </c>
      <c r="CL12">
        <f t="shared" si="37"/>
        <v>0</v>
      </c>
      <c r="CM12">
        <f t="shared" si="37"/>
        <v>0</v>
      </c>
      <c r="CN12">
        <f t="shared" si="37"/>
        <v>0</v>
      </c>
      <c r="CO12">
        <f t="shared" si="37"/>
        <v>0</v>
      </c>
      <c r="CP12">
        <f t="shared" si="37"/>
        <v>0</v>
      </c>
      <c r="CQ12">
        <f t="shared" si="37"/>
        <v>0</v>
      </c>
      <c r="CR12">
        <f t="shared" si="37"/>
        <v>0</v>
      </c>
      <c r="CS12">
        <f t="shared" si="37"/>
        <v>0</v>
      </c>
      <c r="CT12">
        <f t="shared" si="37"/>
        <v>0</v>
      </c>
      <c r="CU12">
        <f t="shared" si="37"/>
        <v>0</v>
      </c>
      <c r="CV12">
        <f t="shared" si="37"/>
        <v>0</v>
      </c>
      <c r="CW12">
        <f t="shared" si="37"/>
        <v>0</v>
      </c>
      <c r="CX12">
        <f t="shared" si="37"/>
        <v>0</v>
      </c>
      <c r="CY12">
        <f t="shared" si="37"/>
        <v>0</v>
      </c>
      <c r="CZ12">
        <f t="shared" si="37"/>
        <v>0</v>
      </c>
      <c r="DA12">
        <f t="shared" si="37"/>
        <v>0</v>
      </c>
      <c r="DB12">
        <f t="shared" si="37"/>
        <v>0</v>
      </c>
      <c r="DC12">
        <f t="shared" si="37"/>
        <v>0</v>
      </c>
      <c r="DD12">
        <f t="shared" si="37"/>
        <v>0</v>
      </c>
      <c r="DE12">
        <f t="shared" si="37"/>
        <v>0</v>
      </c>
      <c r="DF12">
        <f t="shared" si="37"/>
        <v>0</v>
      </c>
      <c r="DG12">
        <f t="shared" si="37"/>
        <v>0</v>
      </c>
      <c r="DH12">
        <f t="shared" si="37"/>
        <v>0</v>
      </c>
      <c r="DI12">
        <f t="shared" si="37"/>
        <v>0</v>
      </c>
      <c r="DJ12">
        <f t="shared" si="37"/>
        <v>0</v>
      </c>
      <c r="DK12">
        <f t="shared" si="37"/>
        <v>0</v>
      </c>
      <c r="DL12">
        <f t="shared" si="37"/>
        <v>0</v>
      </c>
      <c r="DM12">
        <f t="shared" si="37"/>
        <v>0</v>
      </c>
      <c r="DN12">
        <f t="shared" si="37"/>
        <v>0</v>
      </c>
      <c r="DO12">
        <f t="shared" si="37"/>
        <v>0</v>
      </c>
      <c r="DP12">
        <f t="shared" si="37"/>
        <v>0</v>
      </c>
      <c r="DQ12">
        <f t="shared" si="37"/>
        <v>0</v>
      </c>
      <c r="DR12">
        <f t="shared" si="37"/>
        <v>0</v>
      </c>
      <c r="DS12">
        <f t="shared" si="37"/>
        <v>0</v>
      </c>
      <c r="DT12">
        <f t="shared" si="37"/>
        <v>0</v>
      </c>
      <c r="DU12">
        <f t="shared" si="37"/>
        <v>0</v>
      </c>
      <c r="DV12">
        <f t="shared" si="37"/>
        <v>0</v>
      </c>
      <c r="DW12">
        <f t="shared" si="37"/>
        <v>0</v>
      </c>
      <c r="DX12">
        <f t="shared" si="37"/>
        <v>0</v>
      </c>
      <c r="DY12">
        <f t="shared" si="37"/>
        <v>0</v>
      </c>
      <c r="DZ12">
        <f t="shared" si="37"/>
        <v>0</v>
      </c>
      <c r="EA12">
        <f t="shared" si="37"/>
        <v>0</v>
      </c>
      <c r="EB12">
        <f t="shared" si="37"/>
        <v>0</v>
      </c>
      <c r="EC12">
        <f t="shared" si="37"/>
        <v>0</v>
      </c>
      <c r="ED12">
        <f t="shared" si="37"/>
        <v>0</v>
      </c>
      <c r="EE12">
        <f t="shared" ref="EE12:GP12" si="38">TDF</f>
        <v>0</v>
      </c>
      <c r="EF12">
        <f t="shared" si="38"/>
        <v>0</v>
      </c>
      <c r="EG12">
        <f t="shared" si="38"/>
        <v>0</v>
      </c>
      <c r="EH12">
        <f t="shared" si="38"/>
        <v>0</v>
      </c>
      <c r="EI12">
        <f t="shared" si="38"/>
        <v>0</v>
      </c>
      <c r="EJ12">
        <f t="shared" si="38"/>
        <v>0</v>
      </c>
      <c r="EK12">
        <f t="shared" si="38"/>
        <v>0</v>
      </c>
      <c r="EL12">
        <f t="shared" si="38"/>
        <v>0</v>
      </c>
      <c r="EM12">
        <f t="shared" si="38"/>
        <v>0</v>
      </c>
      <c r="EN12">
        <f t="shared" si="38"/>
        <v>0</v>
      </c>
      <c r="EO12">
        <f t="shared" si="38"/>
        <v>0</v>
      </c>
      <c r="EP12">
        <f t="shared" si="38"/>
        <v>0</v>
      </c>
      <c r="EQ12">
        <f t="shared" si="38"/>
        <v>0</v>
      </c>
      <c r="ER12">
        <f t="shared" si="38"/>
        <v>0</v>
      </c>
      <c r="ES12">
        <f t="shared" si="38"/>
        <v>0</v>
      </c>
      <c r="ET12">
        <f t="shared" si="38"/>
        <v>0</v>
      </c>
      <c r="EU12">
        <f t="shared" si="38"/>
        <v>0</v>
      </c>
      <c r="EV12">
        <f t="shared" si="38"/>
        <v>0</v>
      </c>
      <c r="EW12">
        <f t="shared" si="38"/>
        <v>0</v>
      </c>
      <c r="EX12">
        <f t="shared" si="38"/>
        <v>0</v>
      </c>
      <c r="EY12">
        <f t="shared" si="38"/>
        <v>0</v>
      </c>
      <c r="EZ12">
        <f t="shared" si="38"/>
        <v>0</v>
      </c>
      <c r="FA12">
        <f t="shared" si="38"/>
        <v>0</v>
      </c>
      <c r="FB12">
        <f t="shared" si="38"/>
        <v>0</v>
      </c>
      <c r="FC12">
        <f t="shared" si="38"/>
        <v>0</v>
      </c>
      <c r="FD12">
        <f t="shared" si="38"/>
        <v>0</v>
      </c>
      <c r="FE12">
        <f t="shared" si="38"/>
        <v>0</v>
      </c>
      <c r="FF12">
        <f t="shared" si="38"/>
        <v>0</v>
      </c>
      <c r="FG12">
        <f t="shared" si="38"/>
        <v>0</v>
      </c>
      <c r="FH12">
        <f t="shared" si="38"/>
        <v>0</v>
      </c>
      <c r="FI12">
        <f t="shared" si="38"/>
        <v>0</v>
      </c>
      <c r="FJ12">
        <f t="shared" si="38"/>
        <v>0</v>
      </c>
      <c r="FK12">
        <f t="shared" si="38"/>
        <v>0</v>
      </c>
      <c r="FL12">
        <f t="shared" si="38"/>
        <v>0</v>
      </c>
      <c r="FM12">
        <f t="shared" si="38"/>
        <v>0</v>
      </c>
      <c r="FN12">
        <f t="shared" si="38"/>
        <v>0</v>
      </c>
      <c r="FO12">
        <f t="shared" si="38"/>
        <v>0</v>
      </c>
      <c r="FP12">
        <f t="shared" si="38"/>
        <v>0</v>
      </c>
      <c r="FQ12">
        <f t="shared" si="38"/>
        <v>0</v>
      </c>
      <c r="FR12">
        <f t="shared" si="38"/>
        <v>0</v>
      </c>
      <c r="FS12">
        <f t="shared" si="38"/>
        <v>0</v>
      </c>
      <c r="FT12">
        <f t="shared" si="38"/>
        <v>0</v>
      </c>
      <c r="FU12">
        <f t="shared" si="38"/>
        <v>0</v>
      </c>
      <c r="FV12">
        <f t="shared" si="38"/>
        <v>0</v>
      </c>
      <c r="FW12">
        <f t="shared" si="38"/>
        <v>0</v>
      </c>
      <c r="FX12">
        <f t="shared" si="38"/>
        <v>0</v>
      </c>
      <c r="FY12">
        <f t="shared" si="38"/>
        <v>0</v>
      </c>
      <c r="FZ12">
        <f t="shared" si="38"/>
        <v>0</v>
      </c>
      <c r="GA12">
        <f t="shared" si="38"/>
        <v>0</v>
      </c>
      <c r="GB12">
        <f t="shared" si="38"/>
        <v>0</v>
      </c>
      <c r="GC12">
        <f t="shared" si="38"/>
        <v>0</v>
      </c>
      <c r="GD12">
        <f t="shared" si="38"/>
        <v>0</v>
      </c>
      <c r="GE12">
        <f t="shared" si="38"/>
        <v>0</v>
      </c>
      <c r="GF12">
        <f t="shared" si="38"/>
        <v>0</v>
      </c>
      <c r="GG12">
        <f t="shared" si="38"/>
        <v>0</v>
      </c>
      <c r="GH12">
        <f t="shared" si="38"/>
        <v>0</v>
      </c>
      <c r="GI12">
        <f t="shared" si="38"/>
        <v>0</v>
      </c>
      <c r="GJ12">
        <f t="shared" si="38"/>
        <v>0</v>
      </c>
      <c r="GK12">
        <f t="shared" si="38"/>
        <v>0</v>
      </c>
      <c r="GL12">
        <f t="shared" si="38"/>
        <v>0</v>
      </c>
      <c r="GM12">
        <f t="shared" si="38"/>
        <v>0</v>
      </c>
      <c r="GN12">
        <f t="shared" si="38"/>
        <v>0</v>
      </c>
      <c r="GO12">
        <f t="shared" si="38"/>
        <v>0</v>
      </c>
      <c r="GP12">
        <f t="shared" si="38"/>
        <v>0</v>
      </c>
      <c r="GQ12">
        <f t="shared" ref="GQ12:GX12" si="39">TDF</f>
        <v>0</v>
      </c>
      <c r="GR12">
        <f t="shared" si="39"/>
        <v>0</v>
      </c>
      <c r="GS12">
        <f t="shared" si="39"/>
        <v>0</v>
      </c>
      <c r="GT12">
        <f t="shared" si="39"/>
        <v>0</v>
      </c>
      <c r="GU12">
        <f t="shared" si="39"/>
        <v>0</v>
      </c>
      <c r="GV12">
        <f t="shared" si="39"/>
        <v>0</v>
      </c>
      <c r="GW12">
        <f t="shared" si="39"/>
        <v>0</v>
      </c>
      <c r="GX12">
        <f t="shared" si="39"/>
        <v>0</v>
      </c>
    </row>
    <row r="13" spans="1:257" x14ac:dyDescent="0.2">
      <c r="A13" t="s">
        <v>26</v>
      </c>
      <c r="B13" s="4" t="s">
        <v>27</v>
      </c>
      <c r="C13" s="18">
        <v>0.92</v>
      </c>
      <c r="D13" s="21" t="s">
        <v>7</v>
      </c>
      <c r="E13">
        <f>BF</f>
        <v>0.92</v>
      </c>
      <c r="F13">
        <f t="shared" ref="F13:BR13" si="40">BF</f>
        <v>0.92</v>
      </c>
      <c r="G13">
        <f t="shared" si="40"/>
        <v>0.92</v>
      </c>
      <c r="H13">
        <f t="shared" si="40"/>
        <v>0.92</v>
      </c>
      <c r="I13">
        <f t="shared" si="40"/>
        <v>0.92</v>
      </c>
      <c r="J13">
        <f t="shared" si="40"/>
        <v>0.92</v>
      </c>
      <c r="K13">
        <f t="shared" si="40"/>
        <v>0.92</v>
      </c>
      <c r="L13">
        <f t="shared" si="40"/>
        <v>0.92</v>
      </c>
      <c r="M13">
        <f t="shared" si="40"/>
        <v>0.92</v>
      </c>
      <c r="N13">
        <f t="shared" si="40"/>
        <v>0.92</v>
      </c>
      <c r="O13">
        <f t="shared" si="40"/>
        <v>0.92</v>
      </c>
      <c r="P13">
        <f t="shared" si="40"/>
        <v>0.92</v>
      </c>
      <c r="Q13">
        <f t="shared" si="40"/>
        <v>0.92</v>
      </c>
      <c r="R13">
        <f t="shared" si="40"/>
        <v>0.92</v>
      </c>
      <c r="S13">
        <f t="shared" si="40"/>
        <v>0.92</v>
      </c>
      <c r="T13">
        <f t="shared" si="40"/>
        <v>0.92</v>
      </c>
      <c r="U13">
        <f t="shared" si="40"/>
        <v>0.92</v>
      </c>
      <c r="V13">
        <f t="shared" si="40"/>
        <v>0.92</v>
      </c>
      <c r="W13">
        <f t="shared" si="40"/>
        <v>0.92</v>
      </c>
      <c r="X13">
        <f t="shared" si="40"/>
        <v>0.92</v>
      </c>
      <c r="Y13">
        <f t="shared" si="40"/>
        <v>0.92</v>
      </c>
      <c r="Z13">
        <f t="shared" si="40"/>
        <v>0.92</v>
      </c>
      <c r="AA13">
        <f t="shared" si="40"/>
        <v>0.92</v>
      </c>
      <c r="AB13">
        <f t="shared" si="40"/>
        <v>0.92</v>
      </c>
      <c r="AC13">
        <f t="shared" si="40"/>
        <v>0.92</v>
      </c>
      <c r="AD13">
        <f t="shared" si="40"/>
        <v>0.92</v>
      </c>
      <c r="AE13">
        <f t="shared" si="40"/>
        <v>0.92</v>
      </c>
      <c r="AF13">
        <f t="shared" si="40"/>
        <v>0.92</v>
      </c>
      <c r="AG13">
        <f t="shared" si="40"/>
        <v>0.92</v>
      </c>
      <c r="AH13">
        <f t="shared" si="40"/>
        <v>0.92</v>
      </c>
      <c r="AI13">
        <f t="shared" si="40"/>
        <v>0.92</v>
      </c>
      <c r="AJ13">
        <f t="shared" si="40"/>
        <v>0.92</v>
      </c>
      <c r="AK13">
        <f t="shared" si="40"/>
        <v>0.92</v>
      </c>
      <c r="AL13">
        <f t="shared" si="40"/>
        <v>0.92</v>
      </c>
      <c r="AM13">
        <f t="shared" si="40"/>
        <v>0.92</v>
      </c>
      <c r="AN13">
        <f t="shared" si="40"/>
        <v>0.92</v>
      </c>
      <c r="AO13">
        <f t="shared" si="40"/>
        <v>0.92</v>
      </c>
      <c r="AP13">
        <f t="shared" si="40"/>
        <v>0.92</v>
      </c>
      <c r="AQ13">
        <f t="shared" si="40"/>
        <v>0.92</v>
      </c>
      <c r="AR13">
        <f t="shared" si="40"/>
        <v>0.92</v>
      </c>
      <c r="AS13">
        <f t="shared" si="40"/>
        <v>0.92</v>
      </c>
      <c r="AT13">
        <f t="shared" si="40"/>
        <v>0.92</v>
      </c>
      <c r="AU13">
        <f t="shared" si="40"/>
        <v>0.92</v>
      </c>
      <c r="AV13">
        <f t="shared" si="40"/>
        <v>0.92</v>
      </c>
      <c r="AW13">
        <f t="shared" si="40"/>
        <v>0.92</v>
      </c>
      <c r="AX13">
        <f t="shared" si="40"/>
        <v>0.92</v>
      </c>
      <c r="AY13">
        <f t="shared" si="40"/>
        <v>0.92</v>
      </c>
      <c r="AZ13">
        <f t="shared" si="40"/>
        <v>0.92</v>
      </c>
      <c r="BA13">
        <f t="shared" si="40"/>
        <v>0.92</v>
      </c>
      <c r="BB13">
        <f t="shared" si="40"/>
        <v>0.92</v>
      </c>
      <c r="BC13">
        <f t="shared" si="40"/>
        <v>0.92</v>
      </c>
      <c r="BD13">
        <f t="shared" si="40"/>
        <v>0.92</v>
      </c>
      <c r="BE13">
        <f t="shared" si="40"/>
        <v>0.92</v>
      </c>
      <c r="BF13">
        <f t="shared" si="40"/>
        <v>0.92</v>
      </c>
      <c r="BG13">
        <f t="shared" si="40"/>
        <v>0.92</v>
      </c>
      <c r="BH13">
        <f t="shared" si="40"/>
        <v>0.92</v>
      </c>
      <c r="BI13">
        <f t="shared" si="40"/>
        <v>0.92</v>
      </c>
      <c r="BJ13">
        <f t="shared" si="40"/>
        <v>0.92</v>
      </c>
      <c r="BK13">
        <f t="shared" si="40"/>
        <v>0.92</v>
      </c>
      <c r="BL13">
        <f t="shared" si="40"/>
        <v>0.92</v>
      </c>
      <c r="BM13">
        <f t="shared" si="40"/>
        <v>0.92</v>
      </c>
      <c r="BN13">
        <f t="shared" si="40"/>
        <v>0.92</v>
      </c>
      <c r="BO13">
        <f t="shared" si="40"/>
        <v>0.92</v>
      </c>
      <c r="BP13">
        <f t="shared" si="40"/>
        <v>0.92</v>
      </c>
      <c r="BQ13">
        <f t="shared" si="40"/>
        <v>0.92</v>
      </c>
      <c r="BR13">
        <f t="shared" si="40"/>
        <v>0.92</v>
      </c>
      <c r="BS13">
        <f t="shared" ref="BS13:ED13" si="41">BF</f>
        <v>0.92</v>
      </c>
      <c r="BT13">
        <f t="shared" si="41"/>
        <v>0.92</v>
      </c>
      <c r="BU13">
        <f t="shared" si="41"/>
        <v>0.92</v>
      </c>
      <c r="BV13">
        <f t="shared" si="41"/>
        <v>0.92</v>
      </c>
      <c r="BW13">
        <f t="shared" si="41"/>
        <v>0.92</v>
      </c>
      <c r="BX13">
        <f t="shared" si="41"/>
        <v>0.92</v>
      </c>
      <c r="BY13">
        <f t="shared" si="41"/>
        <v>0.92</v>
      </c>
      <c r="BZ13">
        <f t="shared" si="41"/>
        <v>0.92</v>
      </c>
      <c r="CA13">
        <f t="shared" si="41"/>
        <v>0.92</v>
      </c>
      <c r="CB13">
        <f t="shared" si="41"/>
        <v>0.92</v>
      </c>
      <c r="CC13">
        <f t="shared" si="41"/>
        <v>0.92</v>
      </c>
      <c r="CD13">
        <f t="shared" si="41"/>
        <v>0.92</v>
      </c>
      <c r="CE13">
        <f t="shared" si="41"/>
        <v>0.92</v>
      </c>
      <c r="CF13">
        <f t="shared" si="41"/>
        <v>0.92</v>
      </c>
      <c r="CG13">
        <f t="shared" si="41"/>
        <v>0.92</v>
      </c>
      <c r="CH13">
        <f t="shared" si="41"/>
        <v>0.92</v>
      </c>
      <c r="CI13">
        <f t="shared" si="41"/>
        <v>0.92</v>
      </c>
      <c r="CJ13">
        <f t="shared" si="41"/>
        <v>0.92</v>
      </c>
      <c r="CK13">
        <f t="shared" si="41"/>
        <v>0.92</v>
      </c>
      <c r="CL13">
        <f t="shared" si="41"/>
        <v>0.92</v>
      </c>
      <c r="CM13">
        <f t="shared" si="41"/>
        <v>0.92</v>
      </c>
      <c r="CN13">
        <f t="shared" si="41"/>
        <v>0.92</v>
      </c>
      <c r="CO13">
        <f t="shared" si="41"/>
        <v>0.92</v>
      </c>
      <c r="CP13">
        <f t="shared" si="41"/>
        <v>0.92</v>
      </c>
      <c r="CQ13">
        <f t="shared" si="41"/>
        <v>0.92</v>
      </c>
      <c r="CR13">
        <f t="shared" si="41"/>
        <v>0.92</v>
      </c>
      <c r="CS13">
        <f t="shared" si="41"/>
        <v>0.92</v>
      </c>
      <c r="CT13">
        <f t="shared" si="41"/>
        <v>0.92</v>
      </c>
      <c r="CU13">
        <f t="shared" si="41"/>
        <v>0.92</v>
      </c>
      <c r="CV13">
        <f t="shared" si="41"/>
        <v>0.92</v>
      </c>
      <c r="CW13">
        <f t="shared" si="41"/>
        <v>0.92</v>
      </c>
      <c r="CX13">
        <f t="shared" si="41"/>
        <v>0.92</v>
      </c>
      <c r="CY13">
        <f t="shared" si="41"/>
        <v>0.92</v>
      </c>
      <c r="CZ13">
        <f t="shared" si="41"/>
        <v>0.92</v>
      </c>
      <c r="DA13">
        <f t="shared" si="41"/>
        <v>0.92</v>
      </c>
      <c r="DB13">
        <f t="shared" si="41"/>
        <v>0.92</v>
      </c>
      <c r="DC13">
        <f t="shared" si="41"/>
        <v>0.92</v>
      </c>
      <c r="DD13">
        <f t="shared" si="41"/>
        <v>0.92</v>
      </c>
      <c r="DE13">
        <f t="shared" si="41"/>
        <v>0.92</v>
      </c>
      <c r="DF13">
        <f t="shared" si="41"/>
        <v>0.92</v>
      </c>
      <c r="DG13">
        <f t="shared" si="41"/>
        <v>0.92</v>
      </c>
      <c r="DH13">
        <f t="shared" si="41"/>
        <v>0.92</v>
      </c>
      <c r="DI13">
        <f t="shared" si="41"/>
        <v>0.92</v>
      </c>
      <c r="DJ13">
        <f t="shared" si="41"/>
        <v>0.92</v>
      </c>
      <c r="DK13">
        <f t="shared" si="41"/>
        <v>0.92</v>
      </c>
      <c r="DL13">
        <f t="shared" si="41"/>
        <v>0.92</v>
      </c>
      <c r="DM13">
        <f t="shared" si="41"/>
        <v>0.92</v>
      </c>
      <c r="DN13">
        <f t="shared" si="41"/>
        <v>0.92</v>
      </c>
      <c r="DO13">
        <f t="shared" si="41"/>
        <v>0.92</v>
      </c>
      <c r="DP13">
        <f t="shared" si="41"/>
        <v>0.92</v>
      </c>
      <c r="DQ13">
        <f t="shared" si="41"/>
        <v>0.92</v>
      </c>
      <c r="DR13">
        <f t="shared" si="41"/>
        <v>0.92</v>
      </c>
      <c r="DS13">
        <f t="shared" si="41"/>
        <v>0.92</v>
      </c>
      <c r="DT13">
        <f t="shared" si="41"/>
        <v>0.92</v>
      </c>
      <c r="DU13">
        <f t="shared" si="41"/>
        <v>0.92</v>
      </c>
      <c r="DV13">
        <f t="shared" si="41"/>
        <v>0.92</v>
      </c>
      <c r="DW13">
        <f t="shared" si="41"/>
        <v>0.92</v>
      </c>
      <c r="DX13">
        <f t="shared" si="41"/>
        <v>0.92</v>
      </c>
      <c r="DY13">
        <f t="shared" si="41"/>
        <v>0.92</v>
      </c>
      <c r="DZ13">
        <f t="shared" si="41"/>
        <v>0.92</v>
      </c>
      <c r="EA13">
        <f t="shared" si="41"/>
        <v>0.92</v>
      </c>
      <c r="EB13">
        <f t="shared" si="41"/>
        <v>0.92</v>
      </c>
      <c r="EC13">
        <f t="shared" si="41"/>
        <v>0.92</v>
      </c>
      <c r="ED13">
        <f t="shared" si="41"/>
        <v>0.92</v>
      </c>
      <c r="EE13">
        <f t="shared" ref="EE13:GP13" si="42">BF</f>
        <v>0.92</v>
      </c>
      <c r="EF13">
        <f t="shared" si="42"/>
        <v>0.92</v>
      </c>
      <c r="EG13">
        <f t="shared" si="42"/>
        <v>0.92</v>
      </c>
      <c r="EH13">
        <f t="shared" si="42"/>
        <v>0.92</v>
      </c>
      <c r="EI13">
        <f t="shared" si="42"/>
        <v>0.92</v>
      </c>
      <c r="EJ13">
        <f t="shared" si="42"/>
        <v>0.92</v>
      </c>
      <c r="EK13">
        <f t="shared" si="42"/>
        <v>0.92</v>
      </c>
      <c r="EL13">
        <f t="shared" si="42"/>
        <v>0.92</v>
      </c>
      <c r="EM13">
        <f t="shared" si="42"/>
        <v>0.92</v>
      </c>
      <c r="EN13">
        <f t="shared" si="42"/>
        <v>0.92</v>
      </c>
      <c r="EO13">
        <f t="shared" si="42"/>
        <v>0.92</v>
      </c>
      <c r="EP13">
        <f t="shared" si="42"/>
        <v>0.92</v>
      </c>
      <c r="EQ13">
        <f t="shared" si="42"/>
        <v>0.92</v>
      </c>
      <c r="ER13">
        <f t="shared" si="42"/>
        <v>0.92</v>
      </c>
      <c r="ES13">
        <f t="shared" si="42"/>
        <v>0.92</v>
      </c>
      <c r="ET13">
        <f t="shared" si="42"/>
        <v>0.92</v>
      </c>
      <c r="EU13">
        <f t="shared" si="42"/>
        <v>0.92</v>
      </c>
      <c r="EV13">
        <f t="shared" si="42"/>
        <v>0.92</v>
      </c>
      <c r="EW13">
        <f t="shared" si="42"/>
        <v>0.92</v>
      </c>
      <c r="EX13">
        <f t="shared" si="42"/>
        <v>0.92</v>
      </c>
      <c r="EY13">
        <f t="shared" si="42"/>
        <v>0.92</v>
      </c>
      <c r="EZ13">
        <f t="shared" si="42"/>
        <v>0.92</v>
      </c>
      <c r="FA13">
        <f t="shared" si="42"/>
        <v>0.92</v>
      </c>
      <c r="FB13">
        <f t="shared" si="42"/>
        <v>0.92</v>
      </c>
      <c r="FC13">
        <f t="shared" si="42"/>
        <v>0.92</v>
      </c>
      <c r="FD13">
        <f t="shared" si="42"/>
        <v>0.92</v>
      </c>
      <c r="FE13">
        <f t="shared" si="42"/>
        <v>0.92</v>
      </c>
      <c r="FF13">
        <f t="shared" si="42"/>
        <v>0.92</v>
      </c>
      <c r="FG13">
        <f t="shared" si="42"/>
        <v>0.92</v>
      </c>
      <c r="FH13">
        <f t="shared" si="42"/>
        <v>0.92</v>
      </c>
      <c r="FI13">
        <f t="shared" si="42"/>
        <v>0.92</v>
      </c>
      <c r="FJ13">
        <f t="shared" si="42"/>
        <v>0.92</v>
      </c>
      <c r="FK13">
        <f t="shared" si="42"/>
        <v>0.92</v>
      </c>
      <c r="FL13">
        <f t="shared" si="42"/>
        <v>0.92</v>
      </c>
      <c r="FM13">
        <f t="shared" si="42"/>
        <v>0.92</v>
      </c>
      <c r="FN13">
        <f t="shared" si="42"/>
        <v>0.92</v>
      </c>
      <c r="FO13">
        <f t="shared" si="42"/>
        <v>0.92</v>
      </c>
      <c r="FP13">
        <f t="shared" si="42"/>
        <v>0.92</v>
      </c>
      <c r="FQ13">
        <f t="shared" si="42"/>
        <v>0.92</v>
      </c>
      <c r="FR13">
        <f t="shared" si="42"/>
        <v>0.92</v>
      </c>
      <c r="FS13">
        <f t="shared" si="42"/>
        <v>0.92</v>
      </c>
      <c r="FT13">
        <f t="shared" si="42"/>
        <v>0.92</v>
      </c>
      <c r="FU13">
        <f t="shared" si="42"/>
        <v>0.92</v>
      </c>
      <c r="FV13">
        <f t="shared" si="42"/>
        <v>0.92</v>
      </c>
      <c r="FW13">
        <f t="shared" si="42"/>
        <v>0.92</v>
      </c>
      <c r="FX13">
        <f t="shared" si="42"/>
        <v>0.92</v>
      </c>
      <c r="FY13">
        <f t="shared" si="42"/>
        <v>0.92</v>
      </c>
      <c r="FZ13">
        <f t="shared" si="42"/>
        <v>0.92</v>
      </c>
      <c r="GA13">
        <f t="shared" si="42"/>
        <v>0.92</v>
      </c>
      <c r="GB13">
        <f t="shared" si="42"/>
        <v>0.92</v>
      </c>
      <c r="GC13">
        <f t="shared" si="42"/>
        <v>0.92</v>
      </c>
      <c r="GD13">
        <f t="shared" si="42"/>
        <v>0.92</v>
      </c>
      <c r="GE13">
        <f t="shared" si="42"/>
        <v>0.92</v>
      </c>
      <c r="GF13">
        <f t="shared" si="42"/>
        <v>0.92</v>
      </c>
      <c r="GG13">
        <f t="shared" si="42"/>
        <v>0.92</v>
      </c>
      <c r="GH13">
        <f t="shared" si="42"/>
        <v>0.92</v>
      </c>
      <c r="GI13">
        <f t="shared" si="42"/>
        <v>0.92</v>
      </c>
      <c r="GJ13">
        <f t="shared" si="42"/>
        <v>0.92</v>
      </c>
      <c r="GK13">
        <f t="shared" si="42"/>
        <v>0.92</v>
      </c>
      <c r="GL13">
        <f t="shared" si="42"/>
        <v>0.92</v>
      </c>
      <c r="GM13">
        <f t="shared" si="42"/>
        <v>0.92</v>
      </c>
      <c r="GN13">
        <f t="shared" si="42"/>
        <v>0.92</v>
      </c>
      <c r="GO13">
        <f t="shared" si="42"/>
        <v>0.92</v>
      </c>
      <c r="GP13">
        <f t="shared" si="42"/>
        <v>0.92</v>
      </c>
      <c r="GQ13">
        <f t="shared" ref="GQ13:GX13" si="43">BF</f>
        <v>0.92</v>
      </c>
      <c r="GR13">
        <f t="shared" si="43"/>
        <v>0.92</v>
      </c>
      <c r="GS13">
        <f t="shared" si="43"/>
        <v>0.92</v>
      </c>
      <c r="GT13">
        <f t="shared" si="43"/>
        <v>0.92</v>
      </c>
      <c r="GU13">
        <f t="shared" si="43"/>
        <v>0.92</v>
      </c>
      <c r="GV13">
        <f t="shared" si="43"/>
        <v>0.92</v>
      </c>
      <c r="GW13">
        <f t="shared" si="43"/>
        <v>0.92</v>
      </c>
      <c r="GX13">
        <f t="shared" si="43"/>
        <v>0.92</v>
      </c>
    </row>
    <row r="14" spans="1:257" x14ac:dyDescent="0.2">
      <c r="A14" t="s">
        <v>28</v>
      </c>
      <c r="B14" s="4" t="s">
        <v>29</v>
      </c>
      <c r="C14" s="17">
        <f>(BL-FP)*(Dib-TDib*Ao)/(Dib-TDib)</f>
        <v>70.947433427419369</v>
      </c>
      <c r="D14" s="21" t="s">
        <v>10</v>
      </c>
      <c r="E14">
        <f t="shared" ref="E14:BQ14" si="44">(BL-FP)*(Dib-TDib*Ao)/(Dib-TDib)</f>
        <v>70.947433427419369</v>
      </c>
      <c r="F14">
        <f t="shared" si="44"/>
        <v>70.947433427419369</v>
      </c>
      <c r="G14">
        <f t="shared" si="44"/>
        <v>70.947433427419369</v>
      </c>
      <c r="H14">
        <f t="shared" si="44"/>
        <v>70.947433427419369</v>
      </c>
      <c r="I14">
        <f t="shared" si="44"/>
        <v>70.947433427419369</v>
      </c>
      <c r="J14">
        <f t="shared" si="44"/>
        <v>70.947433427419369</v>
      </c>
      <c r="K14">
        <f t="shared" si="44"/>
        <v>70.947433427419369</v>
      </c>
      <c r="L14">
        <f t="shared" si="44"/>
        <v>70.947433427419369</v>
      </c>
      <c r="M14">
        <f t="shared" si="44"/>
        <v>70.947433427419369</v>
      </c>
      <c r="N14">
        <f t="shared" si="44"/>
        <v>70.947433427419369</v>
      </c>
      <c r="O14">
        <f t="shared" si="44"/>
        <v>70.947433427419369</v>
      </c>
      <c r="P14">
        <f t="shared" si="44"/>
        <v>70.947433427419369</v>
      </c>
      <c r="Q14">
        <f t="shared" si="44"/>
        <v>70.947433427419369</v>
      </c>
      <c r="R14">
        <f t="shared" si="44"/>
        <v>70.947433427419369</v>
      </c>
      <c r="S14">
        <f t="shared" si="44"/>
        <v>70.947433427419369</v>
      </c>
      <c r="T14">
        <f t="shared" si="44"/>
        <v>70.947433427419369</v>
      </c>
      <c r="U14">
        <f t="shared" si="44"/>
        <v>70.947433427419369</v>
      </c>
      <c r="V14">
        <f t="shared" si="44"/>
        <v>70.947433427419369</v>
      </c>
      <c r="W14">
        <f t="shared" si="44"/>
        <v>70.947433427419369</v>
      </c>
      <c r="X14">
        <f t="shared" si="44"/>
        <v>70.947433427419369</v>
      </c>
      <c r="Y14">
        <f t="shared" si="44"/>
        <v>70.947433427419369</v>
      </c>
      <c r="Z14">
        <f t="shared" si="44"/>
        <v>70.947433427419369</v>
      </c>
      <c r="AA14">
        <f t="shared" si="44"/>
        <v>70.947433427419369</v>
      </c>
      <c r="AB14">
        <f t="shared" si="44"/>
        <v>70.947433427419369</v>
      </c>
      <c r="AC14">
        <f t="shared" si="44"/>
        <v>70.947433427419369</v>
      </c>
      <c r="AD14">
        <f t="shared" si="44"/>
        <v>70.947433427419369</v>
      </c>
      <c r="AE14">
        <f t="shared" si="44"/>
        <v>70.947433427419369</v>
      </c>
      <c r="AF14">
        <f t="shared" si="44"/>
        <v>70.947433427419369</v>
      </c>
      <c r="AG14">
        <f t="shared" si="44"/>
        <v>70.947433427419369</v>
      </c>
      <c r="AH14">
        <f t="shared" si="44"/>
        <v>70.947433427419369</v>
      </c>
      <c r="AI14">
        <f t="shared" si="44"/>
        <v>70.947433427419369</v>
      </c>
      <c r="AJ14">
        <f t="shared" si="44"/>
        <v>70.947433427419369</v>
      </c>
      <c r="AK14">
        <f t="shared" si="44"/>
        <v>70.947433427419369</v>
      </c>
      <c r="AL14">
        <f t="shared" si="44"/>
        <v>70.947433427419369</v>
      </c>
      <c r="AM14">
        <f t="shared" si="44"/>
        <v>70.947433427419369</v>
      </c>
      <c r="AN14">
        <f t="shared" si="44"/>
        <v>70.947433427419369</v>
      </c>
      <c r="AO14">
        <f t="shared" si="44"/>
        <v>70.947433427419369</v>
      </c>
      <c r="AP14">
        <f t="shared" si="44"/>
        <v>70.947433427419369</v>
      </c>
      <c r="AQ14">
        <f t="shared" si="44"/>
        <v>70.947433427419369</v>
      </c>
      <c r="AR14">
        <f t="shared" si="44"/>
        <v>70.947433427419369</v>
      </c>
      <c r="AS14">
        <f t="shared" si="44"/>
        <v>70.947433427419369</v>
      </c>
      <c r="AT14">
        <f t="shared" si="44"/>
        <v>70.947433427419369</v>
      </c>
      <c r="AU14">
        <f t="shared" si="44"/>
        <v>70.947433427419369</v>
      </c>
      <c r="AV14">
        <f t="shared" si="44"/>
        <v>70.947433427419369</v>
      </c>
      <c r="AW14">
        <f t="shared" si="44"/>
        <v>70.947433427419369</v>
      </c>
      <c r="AX14">
        <f t="shared" si="44"/>
        <v>70.947433427419369</v>
      </c>
      <c r="AY14">
        <f t="shared" si="44"/>
        <v>70.947433427419369</v>
      </c>
      <c r="AZ14">
        <f t="shared" si="44"/>
        <v>70.947433427419369</v>
      </c>
      <c r="BA14">
        <f t="shared" si="44"/>
        <v>70.947433427419369</v>
      </c>
      <c r="BB14">
        <f t="shared" si="44"/>
        <v>70.947433427419369</v>
      </c>
      <c r="BC14">
        <f t="shared" si="44"/>
        <v>70.947433427419369</v>
      </c>
      <c r="BD14">
        <f t="shared" si="44"/>
        <v>70.947433427419369</v>
      </c>
      <c r="BE14">
        <f t="shared" si="44"/>
        <v>70.947433427419369</v>
      </c>
      <c r="BF14">
        <f t="shared" si="44"/>
        <v>70.947433427419369</v>
      </c>
      <c r="BG14">
        <f t="shared" si="44"/>
        <v>70.947433427419369</v>
      </c>
      <c r="BH14">
        <f t="shared" si="44"/>
        <v>70.947433427419369</v>
      </c>
      <c r="BI14">
        <f t="shared" si="44"/>
        <v>70.947433427419369</v>
      </c>
      <c r="BJ14">
        <f t="shared" si="44"/>
        <v>70.947433427419369</v>
      </c>
      <c r="BK14">
        <f t="shared" si="44"/>
        <v>70.947433427419369</v>
      </c>
      <c r="BL14">
        <f t="shared" si="44"/>
        <v>70.947433427419369</v>
      </c>
      <c r="BM14">
        <f t="shared" si="44"/>
        <v>70.947433427419369</v>
      </c>
      <c r="BN14">
        <f t="shared" si="44"/>
        <v>70.947433427419369</v>
      </c>
      <c r="BO14">
        <f t="shared" si="44"/>
        <v>70.947433427419369</v>
      </c>
      <c r="BP14">
        <f t="shared" si="44"/>
        <v>70.947433427419369</v>
      </c>
      <c r="BQ14">
        <f t="shared" si="44"/>
        <v>70.947433427419369</v>
      </c>
      <c r="BR14">
        <f t="shared" ref="BR14:EC14" si="45">(BL-FP)*(Dib-TDib*Ao)/(Dib-TDib)</f>
        <v>70.947433427419369</v>
      </c>
      <c r="BS14">
        <f t="shared" si="45"/>
        <v>70.947433427419369</v>
      </c>
      <c r="BT14">
        <f t="shared" si="45"/>
        <v>70.947433427419369</v>
      </c>
      <c r="BU14">
        <f t="shared" si="45"/>
        <v>70.947433427419369</v>
      </c>
      <c r="BV14">
        <f t="shared" si="45"/>
        <v>70.947433427419369</v>
      </c>
      <c r="BW14">
        <f t="shared" si="45"/>
        <v>70.947433427419369</v>
      </c>
      <c r="BX14">
        <f t="shared" si="45"/>
        <v>70.947433427419369</v>
      </c>
      <c r="BY14">
        <f t="shared" si="45"/>
        <v>70.947433427419369</v>
      </c>
      <c r="BZ14">
        <f t="shared" si="45"/>
        <v>70.947433427419369</v>
      </c>
      <c r="CA14">
        <f t="shared" si="45"/>
        <v>70.947433427419369</v>
      </c>
      <c r="CB14">
        <f t="shared" si="45"/>
        <v>70.947433427419369</v>
      </c>
      <c r="CC14">
        <f t="shared" si="45"/>
        <v>70.947433427419369</v>
      </c>
      <c r="CD14">
        <f t="shared" si="45"/>
        <v>70.947433427419369</v>
      </c>
      <c r="CE14">
        <f t="shared" si="45"/>
        <v>70.947433427419369</v>
      </c>
      <c r="CF14">
        <f t="shared" si="45"/>
        <v>70.947433427419369</v>
      </c>
      <c r="CG14">
        <f t="shared" si="45"/>
        <v>70.947433427419369</v>
      </c>
      <c r="CH14">
        <f t="shared" si="45"/>
        <v>70.947433427419369</v>
      </c>
      <c r="CI14">
        <f t="shared" si="45"/>
        <v>70.947433427419369</v>
      </c>
      <c r="CJ14">
        <f t="shared" si="45"/>
        <v>70.947433427419369</v>
      </c>
      <c r="CK14">
        <f t="shared" si="45"/>
        <v>70.947433427419369</v>
      </c>
      <c r="CL14">
        <f t="shared" si="45"/>
        <v>70.947433427419369</v>
      </c>
      <c r="CM14">
        <f t="shared" si="45"/>
        <v>70.947433427419369</v>
      </c>
      <c r="CN14">
        <f t="shared" si="45"/>
        <v>70.947433427419369</v>
      </c>
      <c r="CO14">
        <f t="shared" si="45"/>
        <v>70.947433427419369</v>
      </c>
      <c r="CP14">
        <f t="shared" si="45"/>
        <v>70.947433427419369</v>
      </c>
      <c r="CQ14">
        <f t="shared" si="45"/>
        <v>70.947433427419369</v>
      </c>
      <c r="CR14">
        <f t="shared" si="45"/>
        <v>70.947433427419369</v>
      </c>
      <c r="CS14">
        <f t="shared" si="45"/>
        <v>70.947433427419369</v>
      </c>
      <c r="CT14">
        <f t="shared" si="45"/>
        <v>70.947433427419369</v>
      </c>
      <c r="CU14">
        <f t="shared" si="45"/>
        <v>70.947433427419369</v>
      </c>
      <c r="CV14">
        <f t="shared" si="45"/>
        <v>70.947433427419369</v>
      </c>
      <c r="CW14">
        <f t="shared" si="45"/>
        <v>70.947433427419369</v>
      </c>
      <c r="CX14">
        <f t="shared" si="45"/>
        <v>70.947433427419369</v>
      </c>
      <c r="CY14">
        <f t="shared" si="45"/>
        <v>70.947433427419369</v>
      </c>
      <c r="CZ14">
        <f t="shared" si="45"/>
        <v>70.947433427419369</v>
      </c>
      <c r="DA14">
        <f t="shared" si="45"/>
        <v>70.947433427419369</v>
      </c>
      <c r="DB14">
        <f t="shared" si="45"/>
        <v>70.947433427419369</v>
      </c>
      <c r="DC14">
        <f t="shared" si="45"/>
        <v>70.947433427419369</v>
      </c>
      <c r="DD14">
        <f t="shared" si="45"/>
        <v>70.947433427419369</v>
      </c>
      <c r="DE14">
        <f t="shared" si="45"/>
        <v>70.947433427419369</v>
      </c>
      <c r="DF14">
        <f t="shared" si="45"/>
        <v>70.947433427419369</v>
      </c>
      <c r="DG14">
        <f t="shared" si="45"/>
        <v>70.947433427419369</v>
      </c>
      <c r="DH14">
        <f t="shared" si="45"/>
        <v>70.947433427419369</v>
      </c>
      <c r="DI14">
        <f t="shared" si="45"/>
        <v>70.947433427419369</v>
      </c>
      <c r="DJ14">
        <f t="shared" si="45"/>
        <v>70.947433427419369</v>
      </c>
      <c r="DK14">
        <f t="shared" si="45"/>
        <v>70.947433427419369</v>
      </c>
      <c r="DL14">
        <f t="shared" si="45"/>
        <v>70.947433427419369</v>
      </c>
      <c r="DM14">
        <f t="shared" si="45"/>
        <v>70.947433427419369</v>
      </c>
      <c r="DN14">
        <f t="shared" si="45"/>
        <v>70.947433427419369</v>
      </c>
      <c r="DO14">
        <f t="shared" si="45"/>
        <v>70.947433427419369</v>
      </c>
      <c r="DP14">
        <f t="shared" si="45"/>
        <v>70.947433427419369</v>
      </c>
      <c r="DQ14">
        <f t="shared" si="45"/>
        <v>70.947433427419369</v>
      </c>
      <c r="DR14">
        <f t="shared" si="45"/>
        <v>70.947433427419369</v>
      </c>
      <c r="DS14">
        <f t="shared" si="45"/>
        <v>70.947433427419369</v>
      </c>
      <c r="DT14">
        <f t="shared" si="45"/>
        <v>70.947433427419369</v>
      </c>
      <c r="DU14">
        <f t="shared" si="45"/>
        <v>70.947433427419369</v>
      </c>
      <c r="DV14">
        <f t="shared" si="45"/>
        <v>70.947433427419369</v>
      </c>
      <c r="DW14">
        <f t="shared" si="45"/>
        <v>70.947433427419369</v>
      </c>
      <c r="DX14">
        <f t="shared" si="45"/>
        <v>70.947433427419369</v>
      </c>
      <c r="DY14">
        <f t="shared" si="45"/>
        <v>70.947433427419369</v>
      </c>
      <c r="DZ14">
        <f t="shared" si="45"/>
        <v>70.947433427419369</v>
      </c>
      <c r="EA14">
        <f t="shared" si="45"/>
        <v>70.947433427419369</v>
      </c>
      <c r="EB14">
        <f t="shared" si="45"/>
        <v>70.947433427419369</v>
      </c>
      <c r="EC14">
        <f t="shared" si="45"/>
        <v>70.947433427419369</v>
      </c>
      <c r="ED14">
        <f t="shared" ref="ED14:GO14" si="46">(BL-FP)*(Dib-TDib*Ao)/(Dib-TDib)</f>
        <v>70.947433427419369</v>
      </c>
      <c r="EE14">
        <f t="shared" si="46"/>
        <v>70.947433427419369</v>
      </c>
      <c r="EF14">
        <f t="shared" si="46"/>
        <v>70.947433427419369</v>
      </c>
      <c r="EG14">
        <f t="shared" si="46"/>
        <v>70.947433427419369</v>
      </c>
      <c r="EH14">
        <f t="shared" si="46"/>
        <v>70.947433427419369</v>
      </c>
      <c r="EI14">
        <f t="shared" si="46"/>
        <v>70.947433427419369</v>
      </c>
      <c r="EJ14">
        <f t="shared" si="46"/>
        <v>70.947433427419369</v>
      </c>
      <c r="EK14">
        <f t="shared" si="46"/>
        <v>70.947433427419369</v>
      </c>
      <c r="EL14">
        <f t="shared" si="46"/>
        <v>70.947433427419369</v>
      </c>
      <c r="EM14">
        <f t="shared" si="46"/>
        <v>70.947433427419369</v>
      </c>
      <c r="EN14">
        <f t="shared" si="46"/>
        <v>70.947433427419369</v>
      </c>
      <c r="EO14">
        <f t="shared" si="46"/>
        <v>70.947433427419369</v>
      </c>
      <c r="EP14">
        <f t="shared" si="46"/>
        <v>70.947433427419369</v>
      </c>
      <c r="EQ14">
        <f t="shared" si="46"/>
        <v>70.947433427419369</v>
      </c>
      <c r="ER14">
        <f t="shared" si="46"/>
        <v>70.947433427419369</v>
      </c>
      <c r="ES14">
        <f t="shared" si="46"/>
        <v>70.947433427419369</v>
      </c>
      <c r="ET14">
        <f t="shared" si="46"/>
        <v>70.947433427419369</v>
      </c>
      <c r="EU14">
        <f t="shared" si="46"/>
        <v>70.947433427419369</v>
      </c>
      <c r="EV14">
        <f t="shared" si="46"/>
        <v>70.947433427419369</v>
      </c>
      <c r="EW14">
        <f t="shared" si="46"/>
        <v>70.947433427419369</v>
      </c>
      <c r="EX14">
        <f t="shared" si="46"/>
        <v>70.947433427419369</v>
      </c>
      <c r="EY14">
        <f t="shared" si="46"/>
        <v>70.947433427419369</v>
      </c>
      <c r="EZ14">
        <f t="shared" si="46"/>
        <v>70.947433427419369</v>
      </c>
      <c r="FA14">
        <f t="shared" si="46"/>
        <v>70.947433427419369</v>
      </c>
      <c r="FB14">
        <f t="shared" si="46"/>
        <v>70.947433427419369</v>
      </c>
      <c r="FC14">
        <f t="shared" si="46"/>
        <v>70.947433427419369</v>
      </c>
      <c r="FD14">
        <f t="shared" si="46"/>
        <v>70.947433427419369</v>
      </c>
      <c r="FE14">
        <f t="shared" si="46"/>
        <v>70.947433427419369</v>
      </c>
      <c r="FF14">
        <f t="shared" si="46"/>
        <v>70.947433427419369</v>
      </c>
      <c r="FG14">
        <f t="shared" si="46"/>
        <v>70.947433427419369</v>
      </c>
      <c r="FH14">
        <f t="shared" si="46"/>
        <v>70.947433427419369</v>
      </c>
      <c r="FI14">
        <f t="shared" si="46"/>
        <v>70.947433427419369</v>
      </c>
      <c r="FJ14">
        <f t="shared" si="46"/>
        <v>70.947433427419369</v>
      </c>
      <c r="FK14">
        <f t="shared" si="46"/>
        <v>70.947433427419369</v>
      </c>
      <c r="FL14">
        <f t="shared" si="46"/>
        <v>70.947433427419369</v>
      </c>
      <c r="FM14">
        <f t="shared" si="46"/>
        <v>70.947433427419369</v>
      </c>
      <c r="FN14">
        <f t="shared" si="46"/>
        <v>70.947433427419369</v>
      </c>
      <c r="FO14">
        <f t="shared" si="46"/>
        <v>70.947433427419369</v>
      </c>
      <c r="FP14">
        <f t="shared" si="46"/>
        <v>70.947433427419369</v>
      </c>
      <c r="FQ14">
        <f t="shared" si="46"/>
        <v>70.947433427419369</v>
      </c>
      <c r="FR14">
        <f t="shared" si="46"/>
        <v>70.947433427419369</v>
      </c>
      <c r="FS14">
        <f t="shared" si="46"/>
        <v>70.947433427419369</v>
      </c>
      <c r="FT14">
        <f t="shared" si="46"/>
        <v>70.947433427419369</v>
      </c>
      <c r="FU14">
        <f t="shared" si="46"/>
        <v>70.947433427419369</v>
      </c>
      <c r="FV14">
        <f t="shared" si="46"/>
        <v>70.947433427419369</v>
      </c>
      <c r="FW14">
        <f t="shared" si="46"/>
        <v>70.947433427419369</v>
      </c>
      <c r="FX14">
        <f t="shared" si="46"/>
        <v>70.947433427419369</v>
      </c>
      <c r="FY14">
        <f t="shared" si="46"/>
        <v>70.947433427419369</v>
      </c>
      <c r="FZ14">
        <f t="shared" si="46"/>
        <v>70.947433427419369</v>
      </c>
      <c r="GA14">
        <f t="shared" si="46"/>
        <v>70.947433427419369</v>
      </c>
      <c r="GB14">
        <f t="shared" si="46"/>
        <v>70.947433427419369</v>
      </c>
      <c r="GC14">
        <f t="shared" si="46"/>
        <v>70.947433427419369</v>
      </c>
      <c r="GD14">
        <f t="shared" si="46"/>
        <v>70.947433427419369</v>
      </c>
      <c r="GE14">
        <f t="shared" si="46"/>
        <v>70.947433427419369</v>
      </c>
      <c r="GF14">
        <f t="shared" si="46"/>
        <v>70.947433427419369</v>
      </c>
      <c r="GG14">
        <f t="shared" si="46"/>
        <v>70.947433427419369</v>
      </c>
      <c r="GH14">
        <f t="shared" si="46"/>
        <v>70.947433427419369</v>
      </c>
      <c r="GI14">
        <f t="shared" si="46"/>
        <v>70.947433427419369</v>
      </c>
      <c r="GJ14">
        <f t="shared" si="46"/>
        <v>70.947433427419369</v>
      </c>
      <c r="GK14">
        <f t="shared" si="46"/>
        <v>70.947433427419369</v>
      </c>
      <c r="GL14">
        <f t="shared" si="46"/>
        <v>70.947433427419369</v>
      </c>
      <c r="GM14">
        <f t="shared" si="46"/>
        <v>70.947433427419369</v>
      </c>
      <c r="GN14">
        <f t="shared" si="46"/>
        <v>70.947433427419369</v>
      </c>
      <c r="GO14">
        <f t="shared" si="46"/>
        <v>70.947433427419369</v>
      </c>
      <c r="GP14">
        <f t="shared" ref="GP14:GX14" si="47">(BL-FP)*(Dib-TDib*Ao)/(Dib-TDib)</f>
        <v>70.947433427419369</v>
      </c>
      <c r="GQ14">
        <f t="shared" si="47"/>
        <v>70.947433427419369</v>
      </c>
      <c r="GR14">
        <f t="shared" si="47"/>
        <v>70.947433427419369</v>
      </c>
      <c r="GS14">
        <f t="shared" si="47"/>
        <v>70.947433427419369</v>
      </c>
      <c r="GT14">
        <f t="shared" si="47"/>
        <v>70.947433427419369</v>
      </c>
      <c r="GU14">
        <f t="shared" si="47"/>
        <v>70.947433427419369</v>
      </c>
      <c r="GV14">
        <f t="shared" si="47"/>
        <v>70.947433427419369</v>
      </c>
      <c r="GW14">
        <f t="shared" si="47"/>
        <v>70.947433427419369</v>
      </c>
      <c r="GX14">
        <f t="shared" si="47"/>
        <v>70.947433427419369</v>
      </c>
    </row>
    <row r="15" spans="1:257" s="8" customFormat="1" x14ac:dyDescent="0.2">
      <c r="A15" s="6" t="s">
        <v>30</v>
      </c>
      <c r="B15" s="7" t="s">
        <v>31</v>
      </c>
      <c r="C15" s="7">
        <f>IF(ht&lt;FP,a*ht^2+b*ht+c_,Dib*(Lo+FP-ht)/(Lo+Ao*(FP-ht)))</f>
        <v>8.6772845876343749E-2</v>
      </c>
      <c r="D15" s="23" t="s">
        <v>32</v>
      </c>
      <c r="E15" s="8">
        <f t="shared" ref="E15:BQ15" si="48">IF(ht&lt;=Lo+FP,IF(ht&lt;FP,a*ht^2+b*ht+c_,Dib*(Lo+FP-ht)/(Lo+Ao*(FP-ht))),"stop")</f>
        <v>15.900649825031419</v>
      </c>
      <c r="F15" s="8">
        <f t="shared" si="48"/>
        <v>15.585011111636408</v>
      </c>
      <c r="G15" s="8">
        <f t="shared" si="48"/>
        <v>15.283023236332834</v>
      </c>
      <c r="H15" s="8">
        <f t="shared" si="48"/>
        <v>14.994686199120698</v>
      </c>
      <c r="I15" s="8">
        <f t="shared" si="48"/>
        <v>14.72</v>
      </c>
      <c r="J15" s="8">
        <f t="shared" si="48"/>
        <v>14.458964638970741</v>
      </c>
      <c r="K15" s="8">
        <f t="shared" si="48"/>
        <v>14.211580116032918</v>
      </c>
      <c r="L15" s="8">
        <f t="shared" si="48"/>
        <v>13.977846431186535</v>
      </c>
      <c r="M15" s="8">
        <f t="shared" si="48"/>
        <v>13.757763584431588</v>
      </c>
      <c r="N15" s="8">
        <f t="shared" si="48"/>
        <v>13.55133157576808</v>
      </c>
      <c r="O15" s="8">
        <f t="shared" si="48"/>
        <v>13.358550405196008</v>
      </c>
      <c r="P15" s="8">
        <f t="shared" si="48"/>
        <v>13.179420072715375</v>
      </c>
      <c r="Q15" s="8">
        <f t="shared" si="48"/>
        <v>13.01394057832618</v>
      </c>
      <c r="R15" s="8">
        <f t="shared" si="48"/>
        <v>12.862111922028422</v>
      </c>
      <c r="S15" s="8">
        <f t="shared" si="48"/>
        <v>12.723934103822103</v>
      </c>
      <c r="T15" s="8">
        <f t="shared" si="48"/>
        <v>12.599407123707222</v>
      </c>
      <c r="U15" s="8">
        <f t="shared" si="48"/>
        <v>12.488530981683777</v>
      </c>
      <c r="V15" s="8">
        <f t="shared" si="48"/>
        <v>12.39130567775177</v>
      </c>
      <c r="W15" s="8">
        <f t="shared" si="48"/>
        <v>12.304084359027483</v>
      </c>
      <c r="X15" s="8">
        <f t="shared" si="48"/>
        <v>12.216285749389606</v>
      </c>
      <c r="Y15" s="8">
        <f t="shared" si="48"/>
        <v>12.127213280149201</v>
      </c>
      <c r="Z15" s="8">
        <f t="shared" si="48"/>
        <v>12.036839025302156</v>
      </c>
      <c r="AA15" s="8">
        <f t="shared" si="48"/>
        <v>11.945134236563808</v>
      </c>
      <c r="AB15" s="8">
        <f t="shared" si="48"/>
        <v>11.852069312879513</v>
      </c>
      <c r="AC15" s="8">
        <f t="shared" si="48"/>
        <v>11.757613768568362</v>
      </c>
      <c r="AD15" s="8">
        <f t="shared" si="48"/>
        <v>11.661736200028182</v>
      </c>
      <c r="AE15" s="8">
        <f t="shared" si="48"/>
        <v>11.564404250925312</v>
      </c>
      <c r="AF15" s="8">
        <f t="shared" si="48"/>
        <v>11.465584575788208</v>
      </c>
      <c r="AG15" s="8">
        <f t="shared" si="48"/>
        <v>11.365242801918694</v>
      </c>
      <c r="AH15" s="8">
        <f t="shared" si="48"/>
        <v>11.263343489529609</v>
      </c>
      <c r="AI15" s="8">
        <f t="shared" si="48"/>
        <v>11.15985009001162</v>
      </c>
      <c r="AJ15" s="8">
        <f t="shared" si="48"/>
        <v>11.054724902226003</v>
      </c>
      <c r="AK15" s="8">
        <f t="shared" si="48"/>
        <v>10.94792902671362</v>
      </c>
      <c r="AL15" s="8">
        <f t="shared" si="48"/>
        <v>10.839422317703189</v>
      </c>
      <c r="AM15" s="8">
        <f t="shared" si="48"/>
        <v>10.72916333279454</v>
      </c>
      <c r="AN15" s="8">
        <f t="shared" si="48"/>
        <v>10.617109280184277</v>
      </c>
      <c r="AO15" s="8">
        <f t="shared" si="48"/>
        <v>10.50321596329278</v>
      </c>
      <c r="AP15" s="8">
        <f t="shared" si="48"/>
        <v>10.387437722641881</v>
      </c>
      <c r="AQ15" s="8">
        <f t="shared" si="48"/>
        <v>10.269727374822772</v>
      </c>
      <c r="AR15" s="8">
        <f t="shared" si="48"/>
        <v>10.150036148382627</v>
      </c>
      <c r="AS15" s="8">
        <f t="shared" si="48"/>
        <v>10.028313616447051</v>
      </c>
      <c r="AT15" s="27">
        <f t="shared" si="48"/>
        <v>9.9045076258826583</v>
      </c>
      <c r="AU15" s="28">
        <f t="shared" si="48"/>
        <v>9.8165749569179237</v>
      </c>
      <c r="AV15" s="8">
        <f t="shared" si="48"/>
        <v>9.7785642227908571</v>
      </c>
      <c r="AW15" s="8">
        <f t="shared" si="48"/>
        <v>9.6504275741091199</v>
      </c>
      <c r="AX15" s="8">
        <f t="shared" si="48"/>
        <v>9.5200398850804735</v>
      </c>
      <c r="AY15" s="8">
        <f t="shared" si="48"/>
        <v>9.3873413123348524</v>
      </c>
      <c r="AZ15" s="8">
        <f t="shared" si="48"/>
        <v>9.2522698723077443</v>
      </c>
      <c r="BA15" s="8">
        <f t="shared" si="48"/>
        <v>9.1147613447016091</v>
      </c>
      <c r="BB15" s="8">
        <f t="shared" si="48"/>
        <v>8.9747491706742206</v>
      </c>
      <c r="BC15" s="8">
        <f t="shared" si="48"/>
        <v>8.8321643454148049</v>
      </c>
      <c r="BD15" s="8">
        <f t="shared" si="48"/>
        <v>8.6869353047436793</v>
      </c>
      <c r="BE15" s="8">
        <f t="shared" si="48"/>
        <v>8.5389878053438704</v>
      </c>
      <c r="BF15" s="8">
        <f t="shared" si="48"/>
        <v>8.3882447982035782</v>
      </c>
      <c r="BG15" s="8">
        <f t="shared" si="48"/>
        <v>8.2346262948161808</v>
      </c>
      <c r="BH15" s="8">
        <f t="shared" si="48"/>
        <v>8.0780492256496181</v>
      </c>
      <c r="BI15" s="8">
        <f t="shared" si="48"/>
        <v>7.9184272903589736</v>
      </c>
      <c r="BJ15" s="8">
        <f t="shared" si="48"/>
        <v>7.7556707991747587</v>
      </c>
      <c r="BK15" s="8">
        <f t="shared" si="48"/>
        <v>7.5896865048543862</v>
      </c>
      <c r="BL15" s="8">
        <f t="shared" si="48"/>
        <v>7.4203774245352543</v>
      </c>
      <c r="BM15" s="8">
        <f t="shared" si="48"/>
        <v>7.2476426507742673</v>
      </c>
      <c r="BN15" s="8">
        <f t="shared" si="48"/>
        <v>7.071377151000239</v>
      </c>
      <c r="BO15" s="8">
        <f t="shared" si="48"/>
        <v>6.8914715545416181</v>
      </c>
      <c r="BP15" s="8">
        <f t="shared" si="48"/>
        <v>6.7078119263221589</v>
      </c>
      <c r="BQ15" s="8">
        <f t="shared" si="48"/>
        <v>6.5202795262405608</v>
      </c>
      <c r="BR15" s="8">
        <f t="shared" ref="BR15:EC15" si="49">IF(ht&lt;=Lo+FP,IF(ht&lt;FP,a*ht^2+b*ht+c_,Dib*(Lo+FP-ht)/(Lo+Ao*(FP-ht))),"stop")</f>
        <v>6.328750553166266</v>
      </c>
      <c r="BS15" s="8">
        <f t="shared" si="49"/>
        <v>6.1330958723915572</v>
      </c>
      <c r="BT15" s="8">
        <f t="shared" si="49"/>
        <v>5.9331807252791204</v>
      </c>
      <c r="BU15" s="8">
        <f t="shared" si="49"/>
        <v>5.7288644197331573</v>
      </c>
      <c r="BV15" s="8">
        <f t="shared" si="49"/>
        <v>5.5200000000000022</v>
      </c>
      <c r="BW15" s="8">
        <f t="shared" si="49"/>
        <v>5.3064338941696834</v>
      </c>
      <c r="BX15" s="8">
        <f t="shared" si="49"/>
        <v>5.0880055376015294</v>
      </c>
      <c r="BY15" s="8">
        <f t="shared" si="49"/>
        <v>4.8645469703332491</v>
      </c>
      <c r="BZ15" s="8">
        <f t="shared" si="49"/>
        <v>4.6358824063520938</v>
      </c>
      <c r="CA15" s="8">
        <f t="shared" si="49"/>
        <v>4.4018277724066524</v>
      </c>
      <c r="CB15" s="8">
        <f t="shared" si="49"/>
        <v>4.1621902138163724</v>
      </c>
      <c r="CC15" s="8">
        <f t="shared" si="49"/>
        <v>3.9167675644903159</v>
      </c>
      <c r="CD15" s="8">
        <f t="shared" si="49"/>
        <v>3.665347778094123</v>
      </c>
      <c r="CE15" s="8">
        <f t="shared" si="49"/>
        <v>3.4077083170012465</v>
      </c>
      <c r="CF15" s="8">
        <f t="shared" si="49"/>
        <v>3.1436154953274871</v>
      </c>
      <c r="CG15" s="8">
        <f t="shared" si="49"/>
        <v>2.8728237719723415</v>
      </c>
      <c r="CH15" s="8">
        <f t="shared" si="49"/>
        <v>2.5950749891717586</v>
      </c>
      <c r="CI15" s="8">
        <f t="shared" si="49"/>
        <v>2.3100975515989068</v>
      </c>
      <c r="CJ15" s="8">
        <f t="shared" si="49"/>
        <v>2.0176055405260347</v>
      </c>
      <c r="CK15" s="8">
        <f t="shared" si="49"/>
        <v>1.7172977569740402</v>
      </c>
      <c r="CL15" s="8">
        <f t="shared" si="49"/>
        <v>1.4088566871184149</v>
      </c>
      <c r="CM15" s="8">
        <f t="shared" si="49"/>
        <v>1.091947382481</v>
      </c>
      <c r="CN15" s="8">
        <f t="shared" si="49"/>
        <v>0.76621624660514687</v>
      </c>
      <c r="CO15" s="8">
        <f t="shared" si="49"/>
        <v>0.43128971897438051</v>
      </c>
      <c r="CP15" s="8">
        <f t="shared" si="49"/>
        <v>8.6772845876343749E-2</v>
      </c>
      <c r="CQ15" s="8" t="str">
        <f t="shared" si="49"/>
        <v>stop</v>
      </c>
      <c r="CR15" s="8" t="str">
        <f t="shared" si="49"/>
        <v>stop</v>
      </c>
      <c r="CS15" s="8" t="str">
        <f t="shared" si="49"/>
        <v>stop</v>
      </c>
      <c r="CT15" s="8" t="str">
        <f t="shared" si="49"/>
        <v>stop</v>
      </c>
      <c r="CU15" s="8" t="str">
        <f t="shared" si="49"/>
        <v>stop</v>
      </c>
      <c r="CV15" s="8" t="str">
        <f t="shared" si="49"/>
        <v>stop</v>
      </c>
      <c r="CW15" s="8" t="str">
        <f t="shared" si="49"/>
        <v>stop</v>
      </c>
      <c r="CX15" s="8" t="str">
        <f t="shared" si="49"/>
        <v>stop</v>
      </c>
      <c r="CY15" s="8" t="str">
        <f t="shared" si="49"/>
        <v>stop</v>
      </c>
      <c r="CZ15" s="8" t="str">
        <f t="shared" si="49"/>
        <v>stop</v>
      </c>
      <c r="DA15" s="8" t="str">
        <f t="shared" si="49"/>
        <v>stop</v>
      </c>
      <c r="DB15" s="8" t="str">
        <f t="shared" si="49"/>
        <v>stop</v>
      </c>
      <c r="DC15" s="8" t="str">
        <f t="shared" si="49"/>
        <v>stop</v>
      </c>
      <c r="DD15" s="8" t="str">
        <f t="shared" si="49"/>
        <v>stop</v>
      </c>
      <c r="DE15" s="8" t="str">
        <f t="shared" si="49"/>
        <v>stop</v>
      </c>
      <c r="DF15" s="8" t="str">
        <f t="shared" si="49"/>
        <v>stop</v>
      </c>
      <c r="DG15" s="8" t="str">
        <f t="shared" si="49"/>
        <v>stop</v>
      </c>
      <c r="DH15" s="8" t="str">
        <f t="shared" si="49"/>
        <v>stop</v>
      </c>
      <c r="DI15" s="8" t="str">
        <f t="shared" si="49"/>
        <v>stop</v>
      </c>
      <c r="DJ15" s="8" t="str">
        <f t="shared" si="49"/>
        <v>stop</v>
      </c>
      <c r="DK15" s="8" t="str">
        <f t="shared" si="49"/>
        <v>stop</v>
      </c>
      <c r="DL15" s="8" t="str">
        <f t="shared" si="49"/>
        <v>stop</v>
      </c>
      <c r="DM15" s="8" t="str">
        <f t="shared" si="49"/>
        <v>stop</v>
      </c>
      <c r="DN15" s="8" t="str">
        <f t="shared" si="49"/>
        <v>stop</v>
      </c>
      <c r="DO15" s="8" t="str">
        <f t="shared" si="49"/>
        <v>stop</v>
      </c>
      <c r="DP15" s="8" t="str">
        <f t="shared" si="49"/>
        <v>stop</v>
      </c>
      <c r="DQ15" s="8" t="str">
        <f t="shared" si="49"/>
        <v>stop</v>
      </c>
      <c r="DR15" s="8" t="str">
        <f t="shared" si="49"/>
        <v>stop</v>
      </c>
      <c r="DS15" s="8" t="str">
        <f t="shared" si="49"/>
        <v>stop</v>
      </c>
      <c r="DT15" s="8" t="str">
        <f t="shared" si="49"/>
        <v>stop</v>
      </c>
      <c r="DU15" s="8" t="str">
        <f t="shared" si="49"/>
        <v>stop</v>
      </c>
      <c r="DV15" s="8" t="str">
        <f t="shared" si="49"/>
        <v>stop</v>
      </c>
      <c r="DW15" s="8" t="str">
        <f t="shared" si="49"/>
        <v>stop</v>
      </c>
      <c r="DX15" s="8" t="str">
        <f t="shared" si="49"/>
        <v>stop</v>
      </c>
      <c r="DY15" s="8" t="str">
        <f t="shared" si="49"/>
        <v>stop</v>
      </c>
      <c r="DZ15" s="8" t="str">
        <f t="shared" si="49"/>
        <v>stop</v>
      </c>
      <c r="EA15" s="8" t="str">
        <f t="shared" si="49"/>
        <v>stop</v>
      </c>
      <c r="EB15" s="8" t="str">
        <f t="shared" si="49"/>
        <v>stop</v>
      </c>
      <c r="EC15" s="8" t="str">
        <f t="shared" si="49"/>
        <v>stop</v>
      </c>
      <c r="ED15" s="8" t="str">
        <f t="shared" ref="ED15:GO15" si="50">IF(ht&lt;=Lo+FP,IF(ht&lt;FP,a*ht^2+b*ht+c_,Dib*(Lo+FP-ht)/(Lo+Ao*(FP-ht))),"stop")</f>
        <v>stop</v>
      </c>
      <c r="EE15" s="8" t="str">
        <f t="shared" si="50"/>
        <v>stop</v>
      </c>
      <c r="EF15" s="8" t="str">
        <f t="shared" si="50"/>
        <v>stop</v>
      </c>
      <c r="EG15" s="8" t="str">
        <f t="shared" si="50"/>
        <v>stop</v>
      </c>
      <c r="EH15" s="8" t="str">
        <f t="shared" si="50"/>
        <v>stop</v>
      </c>
      <c r="EI15" s="8" t="str">
        <f t="shared" si="50"/>
        <v>stop</v>
      </c>
      <c r="EJ15" s="8" t="str">
        <f t="shared" si="50"/>
        <v>stop</v>
      </c>
      <c r="EK15" s="8" t="str">
        <f t="shared" si="50"/>
        <v>stop</v>
      </c>
      <c r="EL15" s="8" t="str">
        <f t="shared" si="50"/>
        <v>stop</v>
      </c>
      <c r="EM15" s="8" t="str">
        <f t="shared" si="50"/>
        <v>stop</v>
      </c>
      <c r="EN15" s="8" t="str">
        <f t="shared" si="50"/>
        <v>stop</v>
      </c>
      <c r="EO15" s="8" t="str">
        <f t="shared" si="50"/>
        <v>stop</v>
      </c>
      <c r="EP15" s="8" t="str">
        <f t="shared" si="50"/>
        <v>stop</v>
      </c>
      <c r="EQ15" s="8" t="str">
        <f t="shared" si="50"/>
        <v>stop</v>
      </c>
      <c r="ER15" s="8" t="str">
        <f t="shared" si="50"/>
        <v>stop</v>
      </c>
      <c r="ES15" s="8" t="str">
        <f t="shared" si="50"/>
        <v>stop</v>
      </c>
      <c r="ET15" s="8" t="str">
        <f t="shared" si="50"/>
        <v>stop</v>
      </c>
      <c r="EU15" s="8" t="str">
        <f t="shared" si="50"/>
        <v>stop</v>
      </c>
      <c r="EV15" s="8" t="str">
        <f t="shared" si="50"/>
        <v>stop</v>
      </c>
      <c r="EW15" s="8" t="str">
        <f t="shared" si="50"/>
        <v>stop</v>
      </c>
      <c r="EX15" s="8" t="str">
        <f t="shared" si="50"/>
        <v>stop</v>
      </c>
      <c r="EY15" s="8" t="str">
        <f t="shared" si="50"/>
        <v>stop</v>
      </c>
      <c r="EZ15" s="8" t="str">
        <f t="shared" si="50"/>
        <v>stop</v>
      </c>
      <c r="FA15" s="8" t="str">
        <f t="shared" si="50"/>
        <v>stop</v>
      </c>
      <c r="FB15" s="8" t="str">
        <f t="shared" si="50"/>
        <v>stop</v>
      </c>
      <c r="FC15" s="8" t="str">
        <f t="shared" si="50"/>
        <v>stop</v>
      </c>
      <c r="FD15" s="8" t="str">
        <f t="shared" si="50"/>
        <v>stop</v>
      </c>
      <c r="FE15" s="8" t="str">
        <f t="shared" si="50"/>
        <v>stop</v>
      </c>
      <c r="FF15" s="8" t="str">
        <f t="shared" si="50"/>
        <v>stop</v>
      </c>
      <c r="FG15" s="8" t="str">
        <f t="shared" si="50"/>
        <v>stop</v>
      </c>
      <c r="FH15" s="8" t="str">
        <f t="shared" si="50"/>
        <v>stop</v>
      </c>
      <c r="FI15" s="8" t="str">
        <f t="shared" si="50"/>
        <v>stop</v>
      </c>
      <c r="FJ15" s="8" t="str">
        <f t="shared" si="50"/>
        <v>stop</v>
      </c>
      <c r="FK15" s="8" t="str">
        <f t="shared" si="50"/>
        <v>stop</v>
      </c>
      <c r="FL15" s="8" t="str">
        <f t="shared" si="50"/>
        <v>stop</v>
      </c>
      <c r="FM15" s="8" t="str">
        <f t="shared" si="50"/>
        <v>stop</v>
      </c>
      <c r="FN15" s="8" t="str">
        <f t="shared" si="50"/>
        <v>stop</v>
      </c>
      <c r="FO15" s="8" t="str">
        <f t="shared" si="50"/>
        <v>stop</v>
      </c>
      <c r="FP15" s="8" t="str">
        <f t="shared" si="50"/>
        <v>stop</v>
      </c>
      <c r="FQ15" s="8" t="str">
        <f t="shared" si="50"/>
        <v>stop</v>
      </c>
      <c r="FR15" s="8" t="str">
        <f t="shared" si="50"/>
        <v>stop</v>
      </c>
      <c r="FS15" s="8" t="str">
        <f t="shared" si="50"/>
        <v>stop</v>
      </c>
      <c r="FT15" s="8" t="str">
        <f t="shared" si="50"/>
        <v>stop</v>
      </c>
      <c r="FU15" s="8" t="str">
        <f t="shared" si="50"/>
        <v>stop</v>
      </c>
      <c r="FV15" s="8" t="str">
        <f t="shared" si="50"/>
        <v>stop</v>
      </c>
      <c r="FW15" s="8" t="str">
        <f t="shared" si="50"/>
        <v>stop</v>
      </c>
      <c r="FX15" s="8" t="str">
        <f t="shared" si="50"/>
        <v>stop</v>
      </c>
      <c r="FY15" s="8" t="str">
        <f t="shared" si="50"/>
        <v>stop</v>
      </c>
      <c r="FZ15" s="8" t="str">
        <f t="shared" si="50"/>
        <v>stop</v>
      </c>
      <c r="GA15" s="8" t="str">
        <f t="shared" si="50"/>
        <v>stop</v>
      </c>
      <c r="GB15" s="8" t="str">
        <f t="shared" si="50"/>
        <v>stop</v>
      </c>
      <c r="GC15" s="8" t="str">
        <f t="shared" si="50"/>
        <v>stop</v>
      </c>
      <c r="GD15" s="8" t="str">
        <f t="shared" si="50"/>
        <v>stop</v>
      </c>
      <c r="GE15" s="8" t="str">
        <f t="shared" si="50"/>
        <v>stop</v>
      </c>
      <c r="GF15" s="8" t="str">
        <f t="shared" si="50"/>
        <v>stop</v>
      </c>
      <c r="GG15" s="8" t="str">
        <f t="shared" si="50"/>
        <v>stop</v>
      </c>
      <c r="GH15" s="8" t="str">
        <f t="shared" si="50"/>
        <v>stop</v>
      </c>
      <c r="GI15" s="8" t="str">
        <f t="shared" si="50"/>
        <v>stop</v>
      </c>
      <c r="GJ15" s="8" t="str">
        <f t="shared" si="50"/>
        <v>stop</v>
      </c>
      <c r="GK15" s="8" t="str">
        <f t="shared" si="50"/>
        <v>stop</v>
      </c>
      <c r="GL15" s="8" t="str">
        <f t="shared" si="50"/>
        <v>stop</v>
      </c>
      <c r="GM15" s="8" t="str">
        <f t="shared" si="50"/>
        <v>stop</v>
      </c>
      <c r="GN15" s="8" t="str">
        <f t="shared" si="50"/>
        <v>stop</v>
      </c>
      <c r="GO15" s="8" t="str">
        <f t="shared" si="50"/>
        <v>stop</v>
      </c>
      <c r="GP15" s="8" t="str">
        <f t="shared" ref="GP15:GX15" si="51">IF(ht&lt;=Lo+FP,IF(ht&lt;FP,a*ht^2+b*ht+c_,Dib*(Lo+FP-ht)/(Lo+Ao*(FP-ht))),"stop")</f>
        <v>stop</v>
      </c>
      <c r="GQ15" s="8" t="str">
        <f t="shared" si="51"/>
        <v>stop</v>
      </c>
      <c r="GR15" s="8" t="str">
        <f t="shared" si="51"/>
        <v>stop</v>
      </c>
      <c r="GS15" s="8" t="str">
        <f t="shared" si="51"/>
        <v>stop</v>
      </c>
      <c r="GT15" s="8" t="str">
        <f t="shared" si="51"/>
        <v>stop</v>
      </c>
      <c r="GU15" s="8" t="str">
        <f t="shared" si="51"/>
        <v>stop</v>
      </c>
      <c r="GV15" s="8" t="str">
        <f t="shared" si="51"/>
        <v>stop</v>
      </c>
      <c r="GW15" s="8" t="str">
        <f t="shared" si="51"/>
        <v>stop</v>
      </c>
      <c r="GX15" s="8" t="str">
        <f t="shared" si="51"/>
        <v>stop</v>
      </c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</row>
    <row r="16" spans="1:257" s="12" customFormat="1" x14ac:dyDescent="0.2">
      <c r="A16" s="10" t="s">
        <v>33</v>
      </c>
      <c r="B16" s="13" t="s">
        <v>34</v>
      </c>
      <c r="C16" s="19">
        <v>88</v>
      </c>
      <c r="D16" s="24" t="s">
        <v>35</v>
      </c>
      <c r="E16" s="11">
        <v>0</v>
      </c>
      <c r="F16" s="11">
        <v>1</v>
      </c>
      <c r="G16" s="11">
        <f t="shared" ref="G16:AL16" si="52">IF(F16&lt;=Lo+FP,F16+1,"stop")</f>
        <v>2</v>
      </c>
      <c r="H16" s="11">
        <f t="shared" si="52"/>
        <v>3</v>
      </c>
      <c r="I16" s="11">
        <f t="shared" si="52"/>
        <v>4</v>
      </c>
      <c r="J16" s="11">
        <f t="shared" si="52"/>
        <v>5</v>
      </c>
      <c r="K16" s="11">
        <f t="shared" si="52"/>
        <v>6</v>
      </c>
      <c r="L16" s="11">
        <f t="shared" si="52"/>
        <v>7</v>
      </c>
      <c r="M16" s="11">
        <f t="shared" si="52"/>
        <v>8</v>
      </c>
      <c r="N16" s="11">
        <f t="shared" si="52"/>
        <v>9</v>
      </c>
      <c r="O16" s="11">
        <f t="shared" si="52"/>
        <v>10</v>
      </c>
      <c r="P16" s="11">
        <f t="shared" si="52"/>
        <v>11</v>
      </c>
      <c r="Q16" s="11">
        <f t="shared" si="52"/>
        <v>12</v>
      </c>
      <c r="R16" s="11">
        <f t="shared" si="52"/>
        <v>13</v>
      </c>
      <c r="S16" s="11">
        <f t="shared" si="52"/>
        <v>14</v>
      </c>
      <c r="T16" s="11">
        <f t="shared" si="52"/>
        <v>15</v>
      </c>
      <c r="U16" s="11">
        <f t="shared" si="52"/>
        <v>16</v>
      </c>
      <c r="V16" s="11">
        <f t="shared" si="52"/>
        <v>17</v>
      </c>
      <c r="W16" s="11">
        <f t="shared" si="52"/>
        <v>18</v>
      </c>
      <c r="X16" s="11">
        <f t="shared" si="52"/>
        <v>19</v>
      </c>
      <c r="Y16" s="11">
        <f t="shared" si="52"/>
        <v>20</v>
      </c>
      <c r="Z16" s="11">
        <f t="shared" si="52"/>
        <v>21</v>
      </c>
      <c r="AA16" s="11">
        <f t="shared" si="52"/>
        <v>22</v>
      </c>
      <c r="AB16" s="11">
        <f t="shared" si="52"/>
        <v>23</v>
      </c>
      <c r="AC16" s="11">
        <f t="shared" si="52"/>
        <v>24</v>
      </c>
      <c r="AD16" s="11">
        <f t="shared" si="52"/>
        <v>25</v>
      </c>
      <c r="AE16" s="11">
        <f t="shared" si="52"/>
        <v>26</v>
      </c>
      <c r="AF16" s="11">
        <f t="shared" si="52"/>
        <v>27</v>
      </c>
      <c r="AG16" s="11">
        <f t="shared" si="52"/>
        <v>28</v>
      </c>
      <c r="AH16" s="11">
        <f t="shared" si="52"/>
        <v>29</v>
      </c>
      <c r="AI16" s="11">
        <f t="shared" si="52"/>
        <v>30</v>
      </c>
      <c r="AJ16" s="11">
        <f t="shared" si="52"/>
        <v>31</v>
      </c>
      <c r="AK16" s="11">
        <f t="shared" si="52"/>
        <v>32</v>
      </c>
      <c r="AL16" s="11">
        <f t="shared" si="52"/>
        <v>33</v>
      </c>
      <c r="AM16" s="11">
        <f t="shared" ref="AM16:BS16" si="53">IF(AL16&lt;=Lo+FP,AL16+1,"stop")</f>
        <v>34</v>
      </c>
      <c r="AN16" s="11">
        <f t="shared" si="53"/>
        <v>35</v>
      </c>
      <c r="AO16" s="11">
        <f t="shared" si="53"/>
        <v>36</v>
      </c>
      <c r="AP16" s="11">
        <f t="shared" si="53"/>
        <v>37</v>
      </c>
      <c r="AQ16" s="11">
        <f t="shared" si="53"/>
        <v>38</v>
      </c>
      <c r="AR16" s="11">
        <f t="shared" si="53"/>
        <v>39</v>
      </c>
      <c r="AS16" s="11">
        <f t="shared" si="53"/>
        <v>40</v>
      </c>
      <c r="AT16" s="29">
        <f t="shared" si="53"/>
        <v>41</v>
      </c>
      <c r="AU16" s="27">
        <v>41.7</v>
      </c>
      <c r="AV16" s="11">
        <f>IF(AT16&lt;=Lo+FP,AT16+1,"stop")</f>
        <v>42</v>
      </c>
      <c r="AW16" s="11">
        <f t="shared" si="53"/>
        <v>43</v>
      </c>
      <c r="AX16" s="11">
        <f t="shared" si="53"/>
        <v>44</v>
      </c>
      <c r="AY16" s="11">
        <f t="shared" si="53"/>
        <v>45</v>
      </c>
      <c r="AZ16" s="11">
        <f t="shared" si="53"/>
        <v>46</v>
      </c>
      <c r="BA16" s="11">
        <f t="shared" si="53"/>
        <v>47</v>
      </c>
      <c r="BB16" s="11">
        <f t="shared" si="53"/>
        <v>48</v>
      </c>
      <c r="BC16" s="11">
        <f t="shared" si="53"/>
        <v>49</v>
      </c>
      <c r="BD16" s="11">
        <f t="shared" si="53"/>
        <v>50</v>
      </c>
      <c r="BE16" s="11">
        <f t="shared" si="53"/>
        <v>51</v>
      </c>
      <c r="BF16" s="11">
        <f t="shared" si="53"/>
        <v>52</v>
      </c>
      <c r="BG16" s="11">
        <f t="shared" si="53"/>
        <v>53</v>
      </c>
      <c r="BH16" s="11">
        <f t="shared" si="53"/>
        <v>54</v>
      </c>
      <c r="BI16" s="11">
        <f t="shared" si="53"/>
        <v>55</v>
      </c>
      <c r="BJ16" s="11">
        <f t="shared" si="53"/>
        <v>56</v>
      </c>
      <c r="BK16" s="11">
        <f t="shared" si="53"/>
        <v>57</v>
      </c>
      <c r="BL16" s="11">
        <f t="shared" si="53"/>
        <v>58</v>
      </c>
      <c r="BM16" s="11">
        <f t="shared" si="53"/>
        <v>59</v>
      </c>
      <c r="BN16" s="11">
        <f t="shared" si="53"/>
        <v>60</v>
      </c>
      <c r="BO16" s="11">
        <f t="shared" si="53"/>
        <v>61</v>
      </c>
      <c r="BP16" s="11">
        <f t="shared" si="53"/>
        <v>62</v>
      </c>
      <c r="BQ16" s="11">
        <f t="shared" si="53"/>
        <v>63</v>
      </c>
      <c r="BR16" s="11">
        <f t="shared" si="53"/>
        <v>64</v>
      </c>
      <c r="BS16" s="11">
        <f t="shared" si="53"/>
        <v>65</v>
      </c>
      <c r="BT16" s="11">
        <f t="shared" ref="BT16:CY16" si="54">IF(BS16&lt;=Lo+FP,BS16+1,"stop")</f>
        <v>66</v>
      </c>
      <c r="BU16" s="11">
        <f t="shared" si="54"/>
        <v>67</v>
      </c>
      <c r="BV16" s="11">
        <f t="shared" si="54"/>
        <v>68</v>
      </c>
      <c r="BW16" s="11">
        <f t="shared" si="54"/>
        <v>69</v>
      </c>
      <c r="BX16" s="11">
        <f t="shared" si="54"/>
        <v>70</v>
      </c>
      <c r="BY16" s="11">
        <f t="shared" si="54"/>
        <v>71</v>
      </c>
      <c r="BZ16" s="11">
        <f t="shared" si="54"/>
        <v>72</v>
      </c>
      <c r="CA16" s="11">
        <f t="shared" si="54"/>
        <v>73</v>
      </c>
      <c r="CB16" s="11">
        <f t="shared" si="54"/>
        <v>74</v>
      </c>
      <c r="CC16" s="11">
        <f t="shared" si="54"/>
        <v>75</v>
      </c>
      <c r="CD16" s="11">
        <f t="shared" si="54"/>
        <v>76</v>
      </c>
      <c r="CE16" s="11">
        <f t="shared" si="54"/>
        <v>77</v>
      </c>
      <c r="CF16" s="11">
        <f t="shared" si="54"/>
        <v>78</v>
      </c>
      <c r="CG16" s="11">
        <f t="shared" si="54"/>
        <v>79</v>
      </c>
      <c r="CH16" s="11">
        <f t="shared" si="54"/>
        <v>80</v>
      </c>
      <c r="CI16" s="11">
        <f t="shared" si="54"/>
        <v>81</v>
      </c>
      <c r="CJ16" s="11">
        <f t="shared" si="54"/>
        <v>82</v>
      </c>
      <c r="CK16" s="11">
        <f t="shared" si="54"/>
        <v>83</v>
      </c>
      <c r="CL16" s="11">
        <f t="shared" si="54"/>
        <v>84</v>
      </c>
      <c r="CM16" s="11">
        <f t="shared" si="54"/>
        <v>85</v>
      </c>
      <c r="CN16" s="11">
        <f t="shared" si="54"/>
        <v>86</v>
      </c>
      <c r="CO16" s="11">
        <f t="shared" si="54"/>
        <v>87</v>
      </c>
      <c r="CP16" s="11">
        <f t="shared" si="54"/>
        <v>88</v>
      </c>
      <c r="CQ16" s="11">
        <f t="shared" si="54"/>
        <v>89</v>
      </c>
      <c r="CR16" s="11" t="str">
        <f t="shared" si="54"/>
        <v>stop</v>
      </c>
      <c r="CS16" s="11" t="str">
        <f t="shared" si="54"/>
        <v>stop</v>
      </c>
      <c r="CT16" s="11" t="str">
        <f t="shared" si="54"/>
        <v>stop</v>
      </c>
      <c r="CU16" s="11" t="str">
        <f t="shared" si="54"/>
        <v>stop</v>
      </c>
      <c r="CV16" s="11" t="str">
        <f t="shared" si="54"/>
        <v>stop</v>
      </c>
      <c r="CW16" s="11" t="str">
        <f t="shared" si="54"/>
        <v>stop</v>
      </c>
      <c r="CX16" s="11" t="str">
        <f t="shared" si="54"/>
        <v>stop</v>
      </c>
      <c r="CY16" s="11" t="str">
        <f t="shared" si="54"/>
        <v>stop</v>
      </c>
      <c r="CZ16" s="11" t="str">
        <f t="shared" ref="CZ16:EE16" si="55">IF(CY16&lt;=Lo+FP,CY16+1,"stop")</f>
        <v>stop</v>
      </c>
      <c r="DA16" s="11" t="str">
        <f t="shared" si="55"/>
        <v>stop</v>
      </c>
      <c r="DB16" s="11" t="str">
        <f t="shared" si="55"/>
        <v>stop</v>
      </c>
      <c r="DC16" s="11" t="str">
        <f t="shared" si="55"/>
        <v>stop</v>
      </c>
      <c r="DD16" s="11" t="str">
        <f t="shared" si="55"/>
        <v>stop</v>
      </c>
      <c r="DE16" s="11" t="str">
        <f t="shared" si="55"/>
        <v>stop</v>
      </c>
      <c r="DF16" s="11" t="str">
        <f t="shared" si="55"/>
        <v>stop</v>
      </c>
      <c r="DG16" s="11" t="str">
        <f t="shared" si="55"/>
        <v>stop</v>
      </c>
      <c r="DH16" s="11" t="str">
        <f t="shared" si="55"/>
        <v>stop</v>
      </c>
      <c r="DI16" s="11" t="str">
        <f t="shared" si="55"/>
        <v>stop</v>
      </c>
      <c r="DJ16" s="11" t="str">
        <f t="shared" si="55"/>
        <v>stop</v>
      </c>
      <c r="DK16" s="11" t="str">
        <f t="shared" si="55"/>
        <v>stop</v>
      </c>
      <c r="DL16" s="11" t="str">
        <f t="shared" si="55"/>
        <v>stop</v>
      </c>
      <c r="DM16" s="11" t="str">
        <f t="shared" si="55"/>
        <v>stop</v>
      </c>
      <c r="DN16" s="11" t="str">
        <f t="shared" si="55"/>
        <v>stop</v>
      </c>
      <c r="DO16" s="11" t="str">
        <f t="shared" si="55"/>
        <v>stop</v>
      </c>
      <c r="DP16" s="11" t="str">
        <f t="shared" si="55"/>
        <v>stop</v>
      </c>
      <c r="DQ16" s="11" t="str">
        <f t="shared" si="55"/>
        <v>stop</v>
      </c>
      <c r="DR16" s="11" t="str">
        <f t="shared" si="55"/>
        <v>stop</v>
      </c>
      <c r="DS16" s="11" t="str">
        <f t="shared" si="55"/>
        <v>stop</v>
      </c>
      <c r="DT16" s="11" t="str">
        <f t="shared" si="55"/>
        <v>stop</v>
      </c>
      <c r="DU16" s="11" t="str">
        <f t="shared" si="55"/>
        <v>stop</v>
      </c>
      <c r="DV16" s="11" t="str">
        <f t="shared" si="55"/>
        <v>stop</v>
      </c>
      <c r="DW16" s="11" t="str">
        <f t="shared" si="55"/>
        <v>stop</v>
      </c>
      <c r="DX16" s="11" t="str">
        <f t="shared" si="55"/>
        <v>stop</v>
      </c>
      <c r="DY16" s="11" t="str">
        <f t="shared" si="55"/>
        <v>stop</v>
      </c>
      <c r="DZ16" s="11" t="str">
        <f t="shared" si="55"/>
        <v>stop</v>
      </c>
      <c r="EA16" s="11" t="str">
        <f t="shared" si="55"/>
        <v>stop</v>
      </c>
      <c r="EB16" s="11" t="str">
        <f t="shared" si="55"/>
        <v>stop</v>
      </c>
      <c r="EC16" s="11" t="str">
        <f t="shared" si="55"/>
        <v>stop</v>
      </c>
      <c r="ED16" s="11" t="str">
        <f t="shared" si="55"/>
        <v>stop</v>
      </c>
      <c r="EE16" s="11" t="str">
        <f t="shared" si="55"/>
        <v>stop</v>
      </c>
      <c r="EF16" s="11" t="str">
        <f t="shared" ref="EF16:FK16" si="56">IF(EE16&lt;=Lo+FP,EE16+1,"stop")</f>
        <v>stop</v>
      </c>
      <c r="EG16" s="11" t="str">
        <f t="shared" si="56"/>
        <v>stop</v>
      </c>
      <c r="EH16" s="11" t="str">
        <f t="shared" si="56"/>
        <v>stop</v>
      </c>
      <c r="EI16" s="11" t="str">
        <f t="shared" si="56"/>
        <v>stop</v>
      </c>
      <c r="EJ16" s="11" t="str">
        <f t="shared" si="56"/>
        <v>stop</v>
      </c>
      <c r="EK16" s="11" t="str">
        <f t="shared" si="56"/>
        <v>stop</v>
      </c>
      <c r="EL16" s="11" t="str">
        <f t="shared" si="56"/>
        <v>stop</v>
      </c>
      <c r="EM16" s="11" t="str">
        <f t="shared" si="56"/>
        <v>stop</v>
      </c>
      <c r="EN16" s="11" t="str">
        <f t="shared" si="56"/>
        <v>stop</v>
      </c>
      <c r="EO16" s="11" t="str">
        <f t="shared" si="56"/>
        <v>stop</v>
      </c>
      <c r="EP16" s="11" t="str">
        <f t="shared" si="56"/>
        <v>stop</v>
      </c>
      <c r="EQ16" s="11" t="str">
        <f t="shared" si="56"/>
        <v>stop</v>
      </c>
      <c r="ER16" s="11" t="str">
        <f t="shared" si="56"/>
        <v>stop</v>
      </c>
      <c r="ES16" s="11" t="str">
        <f t="shared" si="56"/>
        <v>stop</v>
      </c>
      <c r="ET16" s="11" t="str">
        <f t="shared" si="56"/>
        <v>stop</v>
      </c>
      <c r="EU16" s="11" t="str">
        <f t="shared" si="56"/>
        <v>stop</v>
      </c>
      <c r="EV16" s="11" t="str">
        <f t="shared" si="56"/>
        <v>stop</v>
      </c>
      <c r="EW16" s="11" t="str">
        <f t="shared" si="56"/>
        <v>stop</v>
      </c>
      <c r="EX16" s="11" t="str">
        <f t="shared" si="56"/>
        <v>stop</v>
      </c>
      <c r="EY16" s="11" t="str">
        <f t="shared" si="56"/>
        <v>stop</v>
      </c>
      <c r="EZ16" s="11" t="str">
        <f t="shared" si="56"/>
        <v>stop</v>
      </c>
      <c r="FA16" s="11" t="str">
        <f t="shared" si="56"/>
        <v>stop</v>
      </c>
      <c r="FB16" s="11" t="str">
        <f t="shared" si="56"/>
        <v>stop</v>
      </c>
      <c r="FC16" s="11" t="str">
        <f t="shared" si="56"/>
        <v>stop</v>
      </c>
      <c r="FD16" s="11" t="str">
        <f t="shared" si="56"/>
        <v>stop</v>
      </c>
      <c r="FE16" s="11" t="str">
        <f t="shared" si="56"/>
        <v>stop</v>
      </c>
      <c r="FF16" s="11" t="str">
        <f t="shared" si="56"/>
        <v>stop</v>
      </c>
      <c r="FG16" s="11" t="str">
        <f t="shared" si="56"/>
        <v>stop</v>
      </c>
      <c r="FH16" s="11" t="str">
        <f t="shared" si="56"/>
        <v>stop</v>
      </c>
      <c r="FI16" s="11" t="str">
        <f t="shared" si="56"/>
        <v>stop</v>
      </c>
      <c r="FJ16" s="11" t="str">
        <f t="shared" si="56"/>
        <v>stop</v>
      </c>
      <c r="FK16" s="11" t="str">
        <f t="shared" si="56"/>
        <v>stop</v>
      </c>
      <c r="FL16" s="11" t="str">
        <f t="shared" ref="FL16:GQ16" si="57">IF(FK16&lt;=Lo+FP,FK16+1,"stop")</f>
        <v>stop</v>
      </c>
      <c r="FM16" s="11" t="str">
        <f t="shared" si="57"/>
        <v>stop</v>
      </c>
      <c r="FN16" s="11" t="str">
        <f t="shared" si="57"/>
        <v>stop</v>
      </c>
      <c r="FO16" s="11" t="str">
        <f t="shared" si="57"/>
        <v>stop</v>
      </c>
      <c r="FP16" s="11" t="str">
        <f t="shared" si="57"/>
        <v>stop</v>
      </c>
      <c r="FQ16" s="11" t="str">
        <f t="shared" si="57"/>
        <v>stop</v>
      </c>
      <c r="FR16" s="11" t="str">
        <f t="shared" si="57"/>
        <v>stop</v>
      </c>
      <c r="FS16" s="11" t="str">
        <f t="shared" si="57"/>
        <v>stop</v>
      </c>
      <c r="FT16" s="11" t="str">
        <f t="shared" si="57"/>
        <v>stop</v>
      </c>
      <c r="FU16" s="11" t="str">
        <f t="shared" si="57"/>
        <v>stop</v>
      </c>
      <c r="FV16" s="11" t="str">
        <f t="shared" si="57"/>
        <v>stop</v>
      </c>
      <c r="FW16" s="11" t="str">
        <f t="shared" si="57"/>
        <v>stop</v>
      </c>
      <c r="FX16" s="11" t="str">
        <f t="shared" si="57"/>
        <v>stop</v>
      </c>
      <c r="FY16" s="11" t="str">
        <f t="shared" si="57"/>
        <v>stop</v>
      </c>
      <c r="FZ16" s="11" t="str">
        <f t="shared" si="57"/>
        <v>stop</v>
      </c>
      <c r="GA16" s="11" t="str">
        <f t="shared" si="57"/>
        <v>stop</v>
      </c>
      <c r="GB16" s="11" t="str">
        <f t="shared" si="57"/>
        <v>stop</v>
      </c>
      <c r="GC16" s="11" t="str">
        <f t="shared" si="57"/>
        <v>stop</v>
      </c>
      <c r="GD16" s="11" t="str">
        <f t="shared" si="57"/>
        <v>stop</v>
      </c>
      <c r="GE16" s="11" t="str">
        <f t="shared" si="57"/>
        <v>stop</v>
      </c>
      <c r="GF16" s="11" t="str">
        <f t="shared" si="57"/>
        <v>stop</v>
      </c>
      <c r="GG16" s="11" t="str">
        <f t="shared" si="57"/>
        <v>stop</v>
      </c>
      <c r="GH16" s="11" t="str">
        <f t="shared" si="57"/>
        <v>stop</v>
      </c>
      <c r="GI16" s="11" t="str">
        <f t="shared" si="57"/>
        <v>stop</v>
      </c>
      <c r="GJ16" s="11" t="str">
        <f t="shared" si="57"/>
        <v>stop</v>
      </c>
      <c r="GK16" s="11" t="str">
        <f t="shared" si="57"/>
        <v>stop</v>
      </c>
      <c r="GL16" s="11" t="str">
        <f t="shared" si="57"/>
        <v>stop</v>
      </c>
      <c r="GM16" s="11" t="str">
        <f t="shared" si="57"/>
        <v>stop</v>
      </c>
      <c r="GN16" s="11" t="str">
        <f t="shared" si="57"/>
        <v>stop</v>
      </c>
      <c r="GO16" s="11" t="str">
        <f t="shared" si="57"/>
        <v>stop</v>
      </c>
      <c r="GP16" s="11" t="str">
        <f t="shared" si="57"/>
        <v>stop</v>
      </c>
      <c r="GQ16" s="11" t="str">
        <f t="shared" si="57"/>
        <v>stop</v>
      </c>
      <c r="GR16" s="11" t="str">
        <f t="shared" ref="GR16:GX16" si="58">IF(GQ16&lt;=Lo+FP,GQ16+1,"stop")</f>
        <v>stop</v>
      </c>
      <c r="GS16" s="11" t="str">
        <f t="shared" si="58"/>
        <v>stop</v>
      </c>
      <c r="GT16" s="11" t="str">
        <f t="shared" si="58"/>
        <v>stop</v>
      </c>
      <c r="GU16" s="11" t="str">
        <f t="shared" si="58"/>
        <v>stop</v>
      </c>
      <c r="GV16" s="11" t="str">
        <f t="shared" si="58"/>
        <v>stop</v>
      </c>
      <c r="GW16" s="11" t="str">
        <f t="shared" si="58"/>
        <v>stop</v>
      </c>
      <c r="GX16" s="11" t="str">
        <f t="shared" si="58"/>
        <v>stop</v>
      </c>
    </row>
    <row r="17" spans="1:206" x14ac:dyDescent="0.2">
      <c r="A17" t="s">
        <v>36</v>
      </c>
      <c r="B17" s="4" t="s">
        <v>37</v>
      </c>
      <c r="C17" s="18">
        <v>0.50479649999999998</v>
      </c>
      <c r="D17" s="21" t="s">
        <v>7</v>
      </c>
      <c r="E17">
        <f>Ao</f>
        <v>0.50479649999999998</v>
      </c>
      <c r="F17">
        <f t="shared" ref="F17:BR17" si="59">Ao</f>
        <v>0.50479649999999998</v>
      </c>
      <c r="G17">
        <f t="shared" si="59"/>
        <v>0.50479649999999998</v>
      </c>
      <c r="H17">
        <f t="shared" si="59"/>
        <v>0.50479649999999998</v>
      </c>
      <c r="I17">
        <f t="shared" si="59"/>
        <v>0.50479649999999998</v>
      </c>
      <c r="J17">
        <f t="shared" si="59"/>
        <v>0.50479649999999998</v>
      </c>
      <c r="K17">
        <f t="shared" si="59"/>
        <v>0.50479649999999998</v>
      </c>
      <c r="L17">
        <f t="shared" si="59"/>
        <v>0.50479649999999998</v>
      </c>
      <c r="M17">
        <f t="shared" si="59"/>
        <v>0.50479649999999998</v>
      </c>
      <c r="N17">
        <f t="shared" si="59"/>
        <v>0.50479649999999998</v>
      </c>
      <c r="O17">
        <f t="shared" si="59"/>
        <v>0.50479649999999998</v>
      </c>
      <c r="P17">
        <f t="shared" si="59"/>
        <v>0.50479649999999998</v>
      </c>
      <c r="Q17">
        <f t="shared" si="59"/>
        <v>0.50479649999999998</v>
      </c>
      <c r="R17">
        <f t="shared" si="59"/>
        <v>0.50479649999999998</v>
      </c>
      <c r="S17">
        <f t="shared" si="59"/>
        <v>0.50479649999999998</v>
      </c>
      <c r="T17">
        <f t="shared" si="59"/>
        <v>0.50479649999999998</v>
      </c>
      <c r="U17">
        <f t="shared" si="59"/>
        <v>0.50479649999999998</v>
      </c>
      <c r="V17">
        <f t="shared" si="59"/>
        <v>0.50479649999999998</v>
      </c>
      <c r="W17">
        <f t="shared" si="59"/>
        <v>0.50479649999999998</v>
      </c>
      <c r="X17">
        <f t="shared" si="59"/>
        <v>0.50479649999999998</v>
      </c>
      <c r="Y17">
        <f t="shared" si="59"/>
        <v>0.50479649999999998</v>
      </c>
      <c r="Z17">
        <f t="shared" si="59"/>
        <v>0.50479649999999998</v>
      </c>
      <c r="AA17">
        <f t="shared" si="59"/>
        <v>0.50479649999999998</v>
      </c>
      <c r="AB17">
        <f t="shared" si="59"/>
        <v>0.50479649999999998</v>
      </c>
      <c r="AC17">
        <f t="shared" si="59"/>
        <v>0.50479649999999998</v>
      </c>
      <c r="AD17">
        <f t="shared" si="59"/>
        <v>0.50479649999999998</v>
      </c>
      <c r="AE17">
        <f t="shared" si="59"/>
        <v>0.50479649999999998</v>
      </c>
      <c r="AF17">
        <f t="shared" si="59"/>
        <v>0.50479649999999998</v>
      </c>
      <c r="AG17">
        <f t="shared" si="59"/>
        <v>0.50479649999999998</v>
      </c>
      <c r="AH17">
        <f t="shared" si="59"/>
        <v>0.50479649999999998</v>
      </c>
      <c r="AI17">
        <f t="shared" si="59"/>
        <v>0.50479649999999998</v>
      </c>
      <c r="AJ17">
        <f t="shared" si="59"/>
        <v>0.50479649999999998</v>
      </c>
      <c r="AK17">
        <f t="shared" si="59"/>
        <v>0.50479649999999998</v>
      </c>
      <c r="AL17">
        <f t="shared" si="59"/>
        <v>0.50479649999999998</v>
      </c>
      <c r="AM17">
        <f t="shared" si="59"/>
        <v>0.50479649999999998</v>
      </c>
      <c r="AN17">
        <f t="shared" si="59"/>
        <v>0.50479649999999998</v>
      </c>
      <c r="AO17">
        <f t="shared" si="59"/>
        <v>0.50479649999999998</v>
      </c>
      <c r="AP17">
        <f t="shared" si="59"/>
        <v>0.50479649999999998</v>
      </c>
      <c r="AQ17">
        <f t="shared" si="59"/>
        <v>0.50479649999999998</v>
      </c>
      <c r="AR17">
        <f t="shared" si="59"/>
        <v>0.50479649999999998</v>
      </c>
      <c r="AS17">
        <f t="shared" si="59"/>
        <v>0.50479649999999998</v>
      </c>
      <c r="AT17">
        <f t="shared" si="59"/>
        <v>0.50479649999999998</v>
      </c>
      <c r="AU17">
        <f t="shared" si="59"/>
        <v>0.50479649999999998</v>
      </c>
      <c r="AV17">
        <f t="shared" si="59"/>
        <v>0.50479649999999998</v>
      </c>
      <c r="AW17">
        <f t="shared" si="59"/>
        <v>0.50479649999999998</v>
      </c>
      <c r="AX17">
        <f t="shared" si="59"/>
        <v>0.50479649999999998</v>
      </c>
      <c r="AY17">
        <f t="shared" si="59"/>
        <v>0.50479649999999998</v>
      </c>
      <c r="AZ17">
        <f t="shared" si="59"/>
        <v>0.50479649999999998</v>
      </c>
      <c r="BA17">
        <f t="shared" si="59"/>
        <v>0.50479649999999998</v>
      </c>
      <c r="BB17">
        <f t="shared" si="59"/>
        <v>0.50479649999999998</v>
      </c>
      <c r="BC17">
        <f t="shared" si="59"/>
        <v>0.50479649999999998</v>
      </c>
      <c r="BD17">
        <f t="shared" si="59"/>
        <v>0.50479649999999998</v>
      </c>
      <c r="BE17">
        <f t="shared" si="59"/>
        <v>0.50479649999999998</v>
      </c>
      <c r="BF17">
        <f t="shared" si="59"/>
        <v>0.50479649999999998</v>
      </c>
      <c r="BG17">
        <f t="shared" si="59"/>
        <v>0.50479649999999998</v>
      </c>
      <c r="BH17">
        <f t="shared" si="59"/>
        <v>0.50479649999999998</v>
      </c>
      <c r="BI17">
        <f t="shared" si="59"/>
        <v>0.50479649999999998</v>
      </c>
      <c r="BJ17">
        <f t="shared" si="59"/>
        <v>0.50479649999999998</v>
      </c>
      <c r="BK17">
        <f t="shared" si="59"/>
        <v>0.50479649999999998</v>
      </c>
      <c r="BL17">
        <f t="shared" si="59"/>
        <v>0.50479649999999998</v>
      </c>
      <c r="BM17">
        <f t="shared" si="59"/>
        <v>0.50479649999999998</v>
      </c>
      <c r="BN17">
        <f t="shared" si="59"/>
        <v>0.50479649999999998</v>
      </c>
      <c r="BO17">
        <f t="shared" si="59"/>
        <v>0.50479649999999998</v>
      </c>
      <c r="BP17">
        <f t="shared" si="59"/>
        <v>0.50479649999999998</v>
      </c>
      <c r="BQ17">
        <f t="shared" si="59"/>
        <v>0.50479649999999998</v>
      </c>
      <c r="BR17">
        <f t="shared" si="59"/>
        <v>0.50479649999999998</v>
      </c>
      <c r="BS17">
        <f t="shared" ref="BS17:ED17" si="60">Ao</f>
        <v>0.50479649999999998</v>
      </c>
      <c r="BT17">
        <f t="shared" si="60"/>
        <v>0.50479649999999998</v>
      </c>
      <c r="BU17">
        <f t="shared" si="60"/>
        <v>0.50479649999999998</v>
      </c>
      <c r="BV17">
        <f t="shared" si="60"/>
        <v>0.50479649999999998</v>
      </c>
      <c r="BW17">
        <f t="shared" si="60"/>
        <v>0.50479649999999998</v>
      </c>
      <c r="BX17">
        <f t="shared" si="60"/>
        <v>0.50479649999999998</v>
      </c>
      <c r="BY17">
        <f t="shared" si="60"/>
        <v>0.50479649999999998</v>
      </c>
      <c r="BZ17">
        <f t="shared" si="60"/>
        <v>0.50479649999999998</v>
      </c>
      <c r="CA17">
        <f t="shared" si="60"/>
        <v>0.50479649999999998</v>
      </c>
      <c r="CB17">
        <f t="shared" si="60"/>
        <v>0.50479649999999998</v>
      </c>
      <c r="CC17">
        <f t="shared" si="60"/>
        <v>0.50479649999999998</v>
      </c>
      <c r="CD17">
        <f t="shared" si="60"/>
        <v>0.50479649999999998</v>
      </c>
      <c r="CE17">
        <f t="shared" si="60"/>
        <v>0.50479649999999998</v>
      </c>
      <c r="CF17">
        <f t="shared" si="60"/>
        <v>0.50479649999999998</v>
      </c>
      <c r="CG17">
        <f t="shared" si="60"/>
        <v>0.50479649999999998</v>
      </c>
      <c r="CH17">
        <f t="shared" si="60"/>
        <v>0.50479649999999998</v>
      </c>
      <c r="CI17">
        <f t="shared" si="60"/>
        <v>0.50479649999999998</v>
      </c>
      <c r="CJ17">
        <f t="shared" si="60"/>
        <v>0.50479649999999998</v>
      </c>
      <c r="CK17">
        <f t="shared" si="60"/>
        <v>0.50479649999999998</v>
      </c>
      <c r="CL17">
        <f t="shared" si="60"/>
        <v>0.50479649999999998</v>
      </c>
      <c r="CM17">
        <f t="shared" si="60"/>
        <v>0.50479649999999998</v>
      </c>
      <c r="CN17">
        <f t="shared" si="60"/>
        <v>0.50479649999999998</v>
      </c>
      <c r="CO17">
        <f t="shared" si="60"/>
        <v>0.50479649999999998</v>
      </c>
      <c r="CP17">
        <f t="shared" si="60"/>
        <v>0.50479649999999998</v>
      </c>
      <c r="CQ17">
        <f t="shared" si="60"/>
        <v>0.50479649999999998</v>
      </c>
      <c r="CR17">
        <f t="shared" si="60"/>
        <v>0.50479649999999998</v>
      </c>
      <c r="CS17">
        <f t="shared" si="60"/>
        <v>0.50479649999999998</v>
      </c>
      <c r="CT17">
        <f t="shared" si="60"/>
        <v>0.50479649999999998</v>
      </c>
      <c r="CU17">
        <f t="shared" si="60"/>
        <v>0.50479649999999998</v>
      </c>
      <c r="CV17">
        <f t="shared" si="60"/>
        <v>0.50479649999999998</v>
      </c>
      <c r="CW17">
        <f t="shared" si="60"/>
        <v>0.50479649999999998</v>
      </c>
      <c r="CX17">
        <f t="shared" si="60"/>
        <v>0.50479649999999998</v>
      </c>
      <c r="CY17">
        <f t="shared" si="60"/>
        <v>0.50479649999999998</v>
      </c>
      <c r="CZ17">
        <f t="shared" si="60"/>
        <v>0.50479649999999998</v>
      </c>
      <c r="DA17">
        <f t="shared" si="60"/>
        <v>0.50479649999999998</v>
      </c>
      <c r="DB17">
        <f t="shared" si="60"/>
        <v>0.50479649999999998</v>
      </c>
      <c r="DC17">
        <f t="shared" si="60"/>
        <v>0.50479649999999998</v>
      </c>
      <c r="DD17">
        <f t="shared" si="60"/>
        <v>0.50479649999999998</v>
      </c>
      <c r="DE17">
        <f t="shared" si="60"/>
        <v>0.50479649999999998</v>
      </c>
      <c r="DF17">
        <f t="shared" si="60"/>
        <v>0.50479649999999998</v>
      </c>
      <c r="DG17">
        <f t="shared" si="60"/>
        <v>0.50479649999999998</v>
      </c>
      <c r="DH17">
        <f t="shared" si="60"/>
        <v>0.50479649999999998</v>
      </c>
      <c r="DI17">
        <f t="shared" si="60"/>
        <v>0.50479649999999998</v>
      </c>
      <c r="DJ17">
        <f t="shared" si="60"/>
        <v>0.50479649999999998</v>
      </c>
      <c r="DK17">
        <f t="shared" si="60"/>
        <v>0.50479649999999998</v>
      </c>
      <c r="DL17">
        <f t="shared" si="60"/>
        <v>0.50479649999999998</v>
      </c>
      <c r="DM17">
        <f t="shared" si="60"/>
        <v>0.50479649999999998</v>
      </c>
      <c r="DN17">
        <f t="shared" si="60"/>
        <v>0.50479649999999998</v>
      </c>
      <c r="DO17">
        <f t="shared" si="60"/>
        <v>0.50479649999999998</v>
      </c>
      <c r="DP17">
        <f t="shared" si="60"/>
        <v>0.50479649999999998</v>
      </c>
      <c r="DQ17">
        <f t="shared" si="60"/>
        <v>0.50479649999999998</v>
      </c>
      <c r="DR17">
        <f t="shared" si="60"/>
        <v>0.50479649999999998</v>
      </c>
      <c r="DS17">
        <f t="shared" si="60"/>
        <v>0.50479649999999998</v>
      </c>
      <c r="DT17">
        <f t="shared" si="60"/>
        <v>0.50479649999999998</v>
      </c>
      <c r="DU17">
        <f t="shared" si="60"/>
        <v>0.50479649999999998</v>
      </c>
      <c r="DV17">
        <f t="shared" si="60"/>
        <v>0.50479649999999998</v>
      </c>
      <c r="DW17">
        <f t="shared" si="60"/>
        <v>0.50479649999999998</v>
      </c>
      <c r="DX17">
        <f t="shared" si="60"/>
        <v>0.50479649999999998</v>
      </c>
      <c r="DY17">
        <f t="shared" si="60"/>
        <v>0.50479649999999998</v>
      </c>
      <c r="DZ17">
        <f t="shared" si="60"/>
        <v>0.50479649999999998</v>
      </c>
      <c r="EA17">
        <f t="shared" si="60"/>
        <v>0.50479649999999998</v>
      </c>
      <c r="EB17">
        <f t="shared" si="60"/>
        <v>0.50479649999999998</v>
      </c>
      <c r="EC17">
        <f t="shared" si="60"/>
        <v>0.50479649999999998</v>
      </c>
      <c r="ED17">
        <f t="shared" si="60"/>
        <v>0.50479649999999998</v>
      </c>
      <c r="EE17">
        <f t="shared" ref="EE17:GP17" si="61">Ao</f>
        <v>0.50479649999999998</v>
      </c>
      <c r="EF17">
        <f t="shared" si="61"/>
        <v>0.50479649999999998</v>
      </c>
      <c r="EG17">
        <f t="shared" si="61"/>
        <v>0.50479649999999998</v>
      </c>
      <c r="EH17">
        <f t="shared" si="61"/>
        <v>0.50479649999999998</v>
      </c>
      <c r="EI17">
        <f t="shared" si="61"/>
        <v>0.50479649999999998</v>
      </c>
      <c r="EJ17">
        <f t="shared" si="61"/>
        <v>0.50479649999999998</v>
      </c>
      <c r="EK17">
        <f t="shared" si="61"/>
        <v>0.50479649999999998</v>
      </c>
      <c r="EL17">
        <f t="shared" si="61"/>
        <v>0.50479649999999998</v>
      </c>
      <c r="EM17">
        <f t="shared" si="61"/>
        <v>0.50479649999999998</v>
      </c>
      <c r="EN17">
        <f t="shared" si="61"/>
        <v>0.50479649999999998</v>
      </c>
      <c r="EO17">
        <f t="shared" si="61"/>
        <v>0.50479649999999998</v>
      </c>
      <c r="EP17">
        <f t="shared" si="61"/>
        <v>0.50479649999999998</v>
      </c>
      <c r="EQ17">
        <f t="shared" si="61"/>
        <v>0.50479649999999998</v>
      </c>
      <c r="ER17">
        <f t="shared" si="61"/>
        <v>0.50479649999999998</v>
      </c>
      <c r="ES17">
        <f t="shared" si="61"/>
        <v>0.50479649999999998</v>
      </c>
      <c r="ET17">
        <f t="shared" si="61"/>
        <v>0.50479649999999998</v>
      </c>
      <c r="EU17">
        <f t="shared" si="61"/>
        <v>0.50479649999999998</v>
      </c>
      <c r="EV17">
        <f t="shared" si="61"/>
        <v>0.50479649999999998</v>
      </c>
      <c r="EW17">
        <f t="shared" si="61"/>
        <v>0.50479649999999998</v>
      </c>
      <c r="EX17">
        <f t="shared" si="61"/>
        <v>0.50479649999999998</v>
      </c>
      <c r="EY17">
        <f t="shared" si="61"/>
        <v>0.50479649999999998</v>
      </c>
      <c r="EZ17">
        <f t="shared" si="61"/>
        <v>0.50479649999999998</v>
      </c>
      <c r="FA17">
        <f t="shared" si="61"/>
        <v>0.50479649999999998</v>
      </c>
      <c r="FB17">
        <f t="shared" si="61"/>
        <v>0.50479649999999998</v>
      </c>
      <c r="FC17">
        <f t="shared" si="61"/>
        <v>0.50479649999999998</v>
      </c>
      <c r="FD17">
        <f t="shared" si="61"/>
        <v>0.50479649999999998</v>
      </c>
      <c r="FE17">
        <f t="shared" si="61"/>
        <v>0.50479649999999998</v>
      </c>
      <c r="FF17">
        <f t="shared" si="61"/>
        <v>0.50479649999999998</v>
      </c>
      <c r="FG17">
        <f t="shared" si="61"/>
        <v>0.50479649999999998</v>
      </c>
      <c r="FH17">
        <f t="shared" si="61"/>
        <v>0.50479649999999998</v>
      </c>
      <c r="FI17">
        <f t="shared" si="61"/>
        <v>0.50479649999999998</v>
      </c>
      <c r="FJ17">
        <f t="shared" si="61"/>
        <v>0.50479649999999998</v>
      </c>
      <c r="FK17">
        <f t="shared" si="61"/>
        <v>0.50479649999999998</v>
      </c>
      <c r="FL17">
        <f t="shared" si="61"/>
        <v>0.50479649999999998</v>
      </c>
      <c r="FM17">
        <f t="shared" si="61"/>
        <v>0.50479649999999998</v>
      </c>
      <c r="FN17">
        <f t="shared" si="61"/>
        <v>0.50479649999999998</v>
      </c>
      <c r="FO17">
        <f t="shared" si="61"/>
        <v>0.50479649999999998</v>
      </c>
      <c r="FP17">
        <f t="shared" si="61"/>
        <v>0.50479649999999998</v>
      </c>
      <c r="FQ17">
        <f t="shared" si="61"/>
        <v>0.50479649999999998</v>
      </c>
      <c r="FR17">
        <f t="shared" si="61"/>
        <v>0.50479649999999998</v>
      </c>
      <c r="FS17">
        <f t="shared" si="61"/>
        <v>0.50479649999999998</v>
      </c>
      <c r="FT17">
        <f t="shared" si="61"/>
        <v>0.50479649999999998</v>
      </c>
      <c r="FU17">
        <f t="shared" si="61"/>
        <v>0.50479649999999998</v>
      </c>
      <c r="FV17">
        <f t="shared" si="61"/>
        <v>0.50479649999999998</v>
      </c>
      <c r="FW17">
        <f t="shared" si="61"/>
        <v>0.50479649999999998</v>
      </c>
      <c r="FX17">
        <f t="shared" si="61"/>
        <v>0.50479649999999998</v>
      </c>
      <c r="FY17">
        <f t="shared" si="61"/>
        <v>0.50479649999999998</v>
      </c>
      <c r="FZ17">
        <f t="shared" si="61"/>
        <v>0.50479649999999998</v>
      </c>
      <c r="GA17">
        <f t="shared" si="61"/>
        <v>0.50479649999999998</v>
      </c>
      <c r="GB17">
        <f t="shared" si="61"/>
        <v>0.50479649999999998</v>
      </c>
      <c r="GC17">
        <f t="shared" si="61"/>
        <v>0.50479649999999998</v>
      </c>
      <c r="GD17">
        <f t="shared" si="61"/>
        <v>0.50479649999999998</v>
      </c>
      <c r="GE17">
        <f t="shared" si="61"/>
        <v>0.50479649999999998</v>
      </c>
      <c r="GF17">
        <f t="shared" si="61"/>
        <v>0.50479649999999998</v>
      </c>
      <c r="GG17">
        <f t="shared" si="61"/>
        <v>0.50479649999999998</v>
      </c>
      <c r="GH17">
        <f t="shared" si="61"/>
        <v>0.50479649999999998</v>
      </c>
      <c r="GI17">
        <f t="shared" si="61"/>
        <v>0.50479649999999998</v>
      </c>
      <c r="GJ17">
        <f t="shared" si="61"/>
        <v>0.50479649999999998</v>
      </c>
      <c r="GK17">
        <f t="shared" si="61"/>
        <v>0.50479649999999998</v>
      </c>
      <c r="GL17">
        <f t="shared" si="61"/>
        <v>0.50479649999999998</v>
      </c>
      <c r="GM17">
        <f t="shared" si="61"/>
        <v>0.50479649999999998</v>
      </c>
      <c r="GN17">
        <f t="shared" si="61"/>
        <v>0.50479649999999998</v>
      </c>
      <c r="GO17">
        <f t="shared" si="61"/>
        <v>0.50479649999999998</v>
      </c>
      <c r="GP17">
        <f t="shared" si="61"/>
        <v>0.50479649999999998</v>
      </c>
      <c r="GQ17">
        <f t="shared" ref="GQ17:GX17" si="62">Ao</f>
        <v>0.50479649999999998</v>
      </c>
      <c r="GR17">
        <f t="shared" si="62"/>
        <v>0.50479649999999998</v>
      </c>
      <c r="GS17">
        <f t="shared" si="62"/>
        <v>0.50479649999999998</v>
      </c>
      <c r="GT17">
        <f t="shared" si="62"/>
        <v>0.50479649999999998</v>
      </c>
      <c r="GU17">
        <f t="shared" si="62"/>
        <v>0.50479649999999998</v>
      </c>
      <c r="GV17">
        <f t="shared" si="62"/>
        <v>0.50479649999999998</v>
      </c>
      <c r="GW17">
        <f t="shared" si="62"/>
        <v>0.50479649999999998</v>
      </c>
      <c r="GX17">
        <f t="shared" si="62"/>
        <v>0.50479649999999998</v>
      </c>
    </row>
    <row r="18" spans="1:206" x14ac:dyDescent="0.2">
      <c r="A18" t="s">
        <v>38</v>
      </c>
      <c r="B18" s="4" t="s">
        <v>39</v>
      </c>
      <c r="C18">
        <f>Dib*(Ao-1)/Lo</f>
        <v>-8.6304633458855778E-2</v>
      </c>
      <c r="D18" s="21" t="s">
        <v>10</v>
      </c>
      <c r="E18">
        <f t="shared" ref="E18:BQ18" si="63">Dib*(Ao-1)/Lo</f>
        <v>-8.6304633458855778E-2</v>
      </c>
      <c r="F18">
        <f t="shared" si="63"/>
        <v>-8.6304633458855778E-2</v>
      </c>
      <c r="G18">
        <f t="shared" si="63"/>
        <v>-8.6304633458855778E-2</v>
      </c>
      <c r="H18">
        <f t="shared" si="63"/>
        <v>-8.6304633458855778E-2</v>
      </c>
      <c r="I18">
        <f t="shared" si="63"/>
        <v>-8.6304633458855778E-2</v>
      </c>
      <c r="J18">
        <f t="shared" si="63"/>
        <v>-8.6304633458855778E-2</v>
      </c>
      <c r="K18">
        <f t="shared" si="63"/>
        <v>-8.6304633458855778E-2</v>
      </c>
      <c r="L18">
        <f t="shared" si="63"/>
        <v>-8.6304633458855778E-2</v>
      </c>
      <c r="M18">
        <f t="shared" si="63"/>
        <v>-8.6304633458855778E-2</v>
      </c>
      <c r="N18">
        <f t="shared" si="63"/>
        <v>-8.6304633458855778E-2</v>
      </c>
      <c r="O18">
        <f t="shared" si="63"/>
        <v>-8.6304633458855778E-2</v>
      </c>
      <c r="P18">
        <f t="shared" si="63"/>
        <v>-8.6304633458855778E-2</v>
      </c>
      <c r="Q18">
        <f t="shared" si="63"/>
        <v>-8.6304633458855778E-2</v>
      </c>
      <c r="R18">
        <f t="shared" si="63"/>
        <v>-8.6304633458855778E-2</v>
      </c>
      <c r="S18">
        <f t="shared" si="63"/>
        <v>-8.6304633458855778E-2</v>
      </c>
      <c r="T18">
        <f t="shared" si="63"/>
        <v>-8.6304633458855778E-2</v>
      </c>
      <c r="U18">
        <f t="shared" si="63"/>
        <v>-8.6304633458855778E-2</v>
      </c>
      <c r="V18">
        <f t="shared" si="63"/>
        <v>-8.6304633458855778E-2</v>
      </c>
      <c r="W18">
        <f t="shared" si="63"/>
        <v>-8.6304633458855778E-2</v>
      </c>
      <c r="X18">
        <f t="shared" si="63"/>
        <v>-8.6304633458855778E-2</v>
      </c>
      <c r="Y18">
        <f t="shared" si="63"/>
        <v>-8.6304633458855778E-2</v>
      </c>
      <c r="Z18">
        <f t="shared" si="63"/>
        <v>-8.6304633458855778E-2</v>
      </c>
      <c r="AA18">
        <f t="shared" si="63"/>
        <v>-8.6304633458855778E-2</v>
      </c>
      <c r="AB18">
        <f t="shared" si="63"/>
        <v>-8.6304633458855778E-2</v>
      </c>
      <c r="AC18">
        <f t="shared" si="63"/>
        <v>-8.6304633458855778E-2</v>
      </c>
      <c r="AD18">
        <f t="shared" si="63"/>
        <v>-8.6304633458855778E-2</v>
      </c>
      <c r="AE18">
        <f t="shared" si="63"/>
        <v>-8.6304633458855778E-2</v>
      </c>
      <c r="AF18">
        <f t="shared" si="63"/>
        <v>-8.6304633458855778E-2</v>
      </c>
      <c r="AG18">
        <f t="shared" si="63"/>
        <v>-8.6304633458855778E-2</v>
      </c>
      <c r="AH18">
        <f t="shared" si="63"/>
        <v>-8.6304633458855778E-2</v>
      </c>
      <c r="AI18">
        <f t="shared" si="63"/>
        <v>-8.6304633458855778E-2</v>
      </c>
      <c r="AJ18">
        <f t="shared" si="63"/>
        <v>-8.6304633458855778E-2</v>
      </c>
      <c r="AK18">
        <f t="shared" si="63"/>
        <v>-8.6304633458855778E-2</v>
      </c>
      <c r="AL18">
        <f t="shared" si="63"/>
        <v>-8.6304633458855778E-2</v>
      </c>
      <c r="AM18">
        <f t="shared" si="63"/>
        <v>-8.6304633458855778E-2</v>
      </c>
      <c r="AN18">
        <f t="shared" si="63"/>
        <v>-8.6304633458855778E-2</v>
      </c>
      <c r="AO18">
        <f t="shared" si="63"/>
        <v>-8.6304633458855778E-2</v>
      </c>
      <c r="AP18">
        <f t="shared" si="63"/>
        <v>-8.6304633458855778E-2</v>
      </c>
      <c r="AQ18">
        <f t="shared" si="63"/>
        <v>-8.6304633458855778E-2</v>
      </c>
      <c r="AR18">
        <f t="shared" si="63"/>
        <v>-8.6304633458855778E-2</v>
      </c>
      <c r="AS18">
        <f t="shared" si="63"/>
        <v>-8.6304633458855778E-2</v>
      </c>
      <c r="AT18">
        <f t="shared" si="63"/>
        <v>-8.6304633458855778E-2</v>
      </c>
      <c r="AU18">
        <f t="shared" si="63"/>
        <v>-8.6304633458855778E-2</v>
      </c>
      <c r="AV18">
        <f t="shared" si="63"/>
        <v>-8.6304633458855778E-2</v>
      </c>
      <c r="AW18">
        <f t="shared" si="63"/>
        <v>-8.6304633458855778E-2</v>
      </c>
      <c r="AX18">
        <f t="shared" si="63"/>
        <v>-8.6304633458855778E-2</v>
      </c>
      <c r="AY18">
        <f t="shared" si="63"/>
        <v>-8.6304633458855778E-2</v>
      </c>
      <c r="AZ18">
        <f t="shared" si="63"/>
        <v>-8.6304633458855778E-2</v>
      </c>
      <c r="BA18">
        <f t="shared" si="63"/>
        <v>-8.6304633458855778E-2</v>
      </c>
      <c r="BB18">
        <f t="shared" si="63"/>
        <v>-8.6304633458855778E-2</v>
      </c>
      <c r="BC18">
        <f t="shared" si="63"/>
        <v>-8.6304633458855778E-2</v>
      </c>
      <c r="BD18">
        <f t="shared" si="63"/>
        <v>-8.6304633458855778E-2</v>
      </c>
      <c r="BE18">
        <f t="shared" si="63"/>
        <v>-8.6304633458855778E-2</v>
      </c>
      <c r="BF18">
        <f t="shared" si="63"/>
        <v>-8.6304633458855778E-2</v>
      </c>
      <c r="BG18">
        <f t="shared" si="63"/>
        <v>-8.6304633458855778E-2</v>
      </c>
      <c r="BH18">
        <f t="shared" si="63"/>
        <v>-8.6304633458855778E-2</v>
      </c>
      <c r="BI18">
        <f t="shared" si="63"/>
        <v>-8.6304633458855778E-2</v>
      </c>
      <c r="BJ18">
        <f t="shared" si="63"/>
        <v>-8.6304633458855778E-2</v>
      </c>
      <c r="BK18">
        <f t="shared" si="63"/>
        <v>-8.6304633458855778E-2</v>
      </c>
      <c r="BL18">
        <f t="shared" si="63"/>
        <v>-8.6304633458855778E-2</v>
      </c>
      <c r="BM18">
        <f t="shared" si="63"/>
        <v>-8.6304633458855778E-2</v>
      </c>
      <c r="BN18">
        <f t="shared" si="63"/>
        <v>-8.6304633458855778E-2</v>
      </c>
      <c r="BO18">
        <f t="shared" si="63"/>
        <v>-8.6304633458855778E-2</v>
      </c>
      <c r="BP18">
        <f t="shared" si="63"/>
        <v>-8.6304633458855778E-2</v>
      </c>
      <c r="BQ18">
        <f t="shared" si="63"/>
        <v>-8.6304633458855778E-2</v>
      </c>
      <c r="BR18">
        <f t="shared" ref="BR18:EC18" si="64">Dib*(Ao-1)/Lo</f>
        <v>-8.6304633458855778E-2</v>
      </c>
      <c r="BS18">
        <f t="shared" si="64"/>
        <v>-8.6304633458855778E-2</v>
      </c>
      <c r="BT18">
        <f t="shared" si="64"/>
        <v>-8.6304633458855778E-2</v>
      </c>
      <c r="BU18">
        <f t="shared" si="64"/>
        <v>-8.6304633458855778E-2</v>
      </c>
      <c r="BV18">
        <f t="shared" si="64"/>
        <v>-8.6304633458855778E-2</v>
      </c>
      <c r="BW18">
        <f t="shared" si="64"/>
        <v>-8.6304633458855778E-2</v>
      </c>
      <c r="BX18">
        <f t="shared" si="64"/>
        <v>-8.6304633458855778E-2</v>
      </c>
      <c r="BY18">
        <f t="shared" si="64"/>
        <v>-8.6304633458855778E-2</v>
      </c>
      <c r="BZ18">
        <f t="shared" si="64"/>
        <v>-8.6304633458855778E-2</v>
      </c>
      <c r="CA18">
        <f t="shared" si="64"/>
        <v>-8.6304633458855778E-2</v>
      </c>
      <c r="CB18">
        <f t="shared" si="64"/>
        <v>-8.6304633458855778E-2</v>
      </c>
      <c r="CC18">
        <f t="shared" si="64"/>
        <v>-8.6304633458855778E-2</v>
      </c>
      <c r="CD18">
        <f t="shared" si="64"/>
        <v>-8.6304633458855778E-2</v>
      </c>
      <c r="CE18">
        <f t="shared" si="64"/>
        <v>-8.6304633458855778E-2</v>
      </c>
      <c r="CF18">
        <f t="shared" si="64"/>
        <v>-8.6304633458855778E-2</v>
      </c>
      <c r="CG18">
        <f t="shared" si="64"/>
        <v>-8.6304633458855778E-2</v>
      </c>
      <c r="CH18">
        <f t="shared" si="64"/>
        <v>-8.6304633458855778E-2</v>
      </c>
      <c r="CI18">
        <f t="shared" si="64"/>
        <v>-8.6304633458855778E-2</v>
      </c>
      <c r="CJ18">
        <f t="shared" si="64"/>
        <v>-8.6304633458855778E-2</v>
      </c>
      <c r="CK18">
        <f t="shared" si="64"/>
        <v>-8.6304633458855778E-2</v>
      </c>
      <c r="CL18">
        <f t="shared" si="64"/>
        <v>-8.6304633458855778E-2</v>
      </c>
      <c r="CM18">
        <f t="shared" si="64"/>
        <v>-8.6304633458855778E-2</v>
      </c>
      <c r="CN18">
        <f t="shared" si="64"/>
        <v>-8.6304633458855778E-2</v>
      </c>
      <c r="CO18">
        <f t="shared" si="64"/>
        <v>-8.6304633458855778E-2</v>
      </c>
      <c r="CP18">
        <f t="shared" si="64"/>
        <v>-8.6304633458855778E-2</v>
      </c>
      <c r="CQ18">
        <f t="shared" si="64"/>
        <v>-8.6304633458855778E-2</v>
      </c>
      <c r="CR18">
        <f t="shared" si="64"/>
        <v>-8.6304633458855778E-2</v>
      </c>
      <c r="CS18">
        <f t="shared" si="64"/>
        <v>-8.6304633458855778E-2</v>
      </c>
      <c r="CT18">
        <f t="shared" si="64"/>
        <v>-8.6304633458855778E-2</v>
      </c>
      <c r="CU18">
        <f t="shared" si="64"/>
        <v>-8.6304633458855778E-2</v>
      </c>
      <c r="CV18">
        <f t="shared" si="64"/>
        <v>-8.6304633458855778E-2</v>
      </c>
      <c r="CW18">
        <f t="shared" si="64"/>
        <v>-8.6304633458855778E-2</v>
      </c>
      <c r="CX18">
        <f t="shared" si="64"/>
        <v>-8.6304633458855778E-2</v>
      </c>
      <c r="CY18">
        <f t="shared" si="64"/>
        <v>-8.6304633458855778E-2</v>
      </c>
      <c r="CZ18">
        <f t="shared" si="64"/>
        <v>-8.6304633458855778E-2</v>
      </c>
      <c r="DA18">
        <f t="shared" si="64"/>
        <v>-8.6304633458855778E-2</v>
      </c>
      <c r="DB18">
        <f t="shared" si="64"/>
        <v>-8.6304633458855778E-2</v>
      </c>
      <c r="DC18">
        <f t="shared" si="64"/>
        <v>-8.6304633458855778E-2</v>
      </c>
      <c r="DD18">
        <f t="shared" si="64"/>
        <v>-8.6304633458855778E-2</v>
      </c>
      <c r="DE18">
        <f t="shared" si="64"/>
        <v>-8.6304633458855778E-2</v>
      </c>
      <c r="DF18">
        <f t="shared" si="64"/>
        <v>-8.6304633458855778E-2</v>
      </c>
      <c r="DG18">
        <f t="shared" si="64"/>
        <v>-8.6304633458855778E-2</v>
      </c>
      <c r="DH18">
        <f t="shared" si="64"/>
        <v>-8.6304633458855778E-2</v>
      </c>
      <c r="DI18">
        <f t="shared" si="64"/>
        <v>-8.6304633458855778E-2</v>
      </c>
      <c r="DJ18">
        <f t="shared" si="64"/>
        <v>-8.6304633458855778E-2</v>
      </c>
      <c r="DK18">
        <f t="shared" si="64"/>
        <v>-8.6304633458855778E-2</v>
      </c>
      <c r="DL18">
        <f t="shared" si="64"/>
        <v>-8.6304633458855778E-2</v>
      </c>
      <c r="DM18">
        <f t="shared" si="64"/>
        <v>-8.6304633458855778E-2</v>
      </c>
      <c r="DN18">
        <f t="shared" si="64"/>
        <v>-8.6304633458855778E-2</v>
      </c>
      <c r="DO18">
        <f t="shared" si="64"/>
        <v>-8.6304633458855778E-2</v>
      </c>
      <c r="DP18">
        <f t="shared" si="64"/>
        <v>-8.6304633458855778E-2</v>
      </c>
      <c r="DQ18">
        <f t="shared" si="64"/>
        <v>-8.6304633458855778E-2</v>
      </c>
      <c r="DR18">
        <f t="shared" si="64"/>
        <v>-8.6304633458855778E-2</v>
      </c>
      <c r="DS18">
        <f t="shared" si="64"/>
        <v>-8.6304633458855778E-2</v>
      </c>
      <c r="DT18">
        <f t="shared" si="64"/>
        <v>-8.6304633458855778E-2</v>
      </c>
      <c r="DU18">
        <f t="shared" si="64"/>
        <v>-8.6304633458855778E-2</v>
      </c>
      <c r="DV18">
        <f t="shared" si="64"/>
        <v>-8.6304633458855778E-2</v>
      </c>
      <c r="DW18">
        <f t="shared" si="64"/>
        <v>-8.6304633458855778E-2</v>
      </c>
      <c r="DX18">
        <f t="shared" si="64"/>
        <v>-8.6304633458855778E-2</v>
      </c>
      <c r="DY18">
        <f t="shared" si="64"/>
        <v>-8.6304633458855778E-2</v>
      </c>
      <c r="DZ18">
        <f t="shared" si="64"/>
        <v>-8.6304633458855778E-2</v>
      </c>
      <c r="EA18">
        <f t="shared" si="64"/>
        <v>-8.6304633458855778E-2</v>
      </c>
      <c r="EB18">
        <f t="shared" si="64"/>
        <v>-8.6304633458855778E-2</v>
      </c>
      <c r="EC18">
        <f t="shared" si="64"/>
        <v>-8.6304633458855778E-2</v>
      </c>
      <c r="ED18">
        <f t="shared" ref="ED18:GO18" si="65">Dib*(Ao-1)/Lo</f>
        <v>-8.6304633458855778E-2</v>
      </c>
      <c r="EE18">
        <f t="shared" si="65"/>
        <v>-8.6304633458855778E-2</v>
      </c>
      <c r="EF18">
        <f t="shared" si="65"/>
        <v>-8.6304633458855778E-2</v>
      </c>
      <c r="EG18">
        <f t="shared" si="65"/>
        <v>-8.6304633458855778E-2</v>
      </c>
      <c r="EH18">
        <f t="shared" si="65"/>
        <v>-8.6304633458855778E-2</v>
      </c>
      <c r="EI18">
        <f t="shared" si="65"/>
        <v>-8.6304633458855778E-2</v>
      </c>
      <c r="EJ18">
        <f t="shared" si="65"/>
        <v>-8.6304633458855778E-2</v>
      </c>
      <c r="EK18">
        <f t="shared" si="65"/>
        <v>-8.6304633458855778E-2</v>
      </c>
      <c r="EL18">
        <f t="shared" si="65"/>
        <v>-8.6304633458855778E-2</v>
      </c>
      <c r="EM18">
        <f t="shared" si="65"/>
        <v>-8.6304633458855778E-2</v>
      </c>
      <c r="EN18">
        <f t="shared" si="65"/>
        <v>-8.6304633458855778E-2</v>
      </c>
      <c r="EO18">
        <f t="shared" si="65"/>
        <v>-8.6304633458855778E-2</v>
      </c>
      <c r="EP18">
        <f t="shared" si="65"/>
        <v>-8.6304633458855778E-2</v>
      </c>
      <c r="EQ18">
        <f t="shared" si="65"/>
        <v>-8.6304633458855778E-2</v>
      </c>
      <c r="ER18">
        <f t="shared" si="65"/>
        <v>-8.6304633458855778E-2</v>
      </c>
      <c r="ES18">
        <f t="shared" si="65"/>
        <v>-8.6304633458855778E-2</v>
      </c>
      <c r="ET18">
        <f t="shared" si="65"/>
        <v>-8.6304633458855778E-2</v>
      </c>
      <c r="EU18">
        <f t="shared" si="65"/>
        <v>-8.6304633458855778E-2</v>
      </c>
      <c r="EV18">
        <f t="shared" si="65"/>
        <v>-8.6304633458855778E-2</v>
      </c>
      <c r="EW18">
        <f t="shared" si="65"/>
        <v>-8.6304633458855778E-2</v>
      </c>
      <c r="EX18">
        <f t="shared" si="65"/>
        <v>-8.6304633458855778E-2</v>
      </c>
      <c r="EY18">
        <f t="shared" si="65"/>
        <v>-8.6304633458855778E-2</v>
      </c>
      <c r="EZ18">
        <f t="shared" si="65"/>
        <v>-8.6304633458855778E-2</v>
      </c>
      <c r="FA18">
        <f t="shared" si="65"/>
        <v>-8.6304633458855778E-2</v>
      </c>
      <c r="FB18">
        <f t="shared" si="65"/>
        <v>-8.6304633458855778E-2</v>
      </c>
      <c r="FC18">
        <f t="shared" si="65"/>
        <v>-8.6304633458855778E-2</v>
      </c>
      <c r="FD18">
        <f t="shared" si="65"/>
        <v>-8.6304633458855778E-2</v>
      </c>
      <c r="FE18">
        <f t="shared" si="65"/>
        <v>-8.6304633458855778E-2</v>
      </c>
      <c r="FF18">
        <f t="shared" si="65"/>
        <v>-8.6304633458855778E-2</v>
      </c>
      <c r="FG18">
        <f t="shared" si="65"/>
        <v>-8.6304633458855778E-2</v>
      </c>
      <c r="FH18">
        <f t="shared" si="65"/>
        <v>-8.6304633458855778E-2</v>
      </c>
      <c r="FI18">
        <f t="shared" si="65"/>
        <v>-8.6304633458855778E-2</v>
      </c>
      <c r="FJ18">
        <f t="shared" si="65"/>
        <v>-8.6304633458855778E-2</v>
      </c>
      <c r="FK18">
        <f t="shared" si="65"/>
        <v>-8.6304633458855778E-2</v>
      </c>
      <c r="FL18">
        <f t="shared" si="65"/>
        <v>-8.6304633458855778E-2</v>
      </c>
      <c r="FM18">
        <f t="shared" si="65"/>
        <v>-8.6304633458855778E-2</v>
      </c>
      <c r="FN18">
        <f t="shared" si="65"/>
        <v>-8.6304633458855778E-2</v>
      </c>
      <c r="FO18">
        <f t="shared" si="65"/>
        <v>-8.6304633458855778E-2</v>
      </c>
      <c r="FP18">
        <f t="shared" si="65"/>
        <v>-8.6304633458855778E-2</v>
      </c>
      <c r="FQ18">
        <f t="shared" si="65"/>
        <v>-8.6304633458855778E-2</v>
      </c>
      <c r="FR18">
        <f t="shared" si="65"/>
        <v>-8.6304633458855778E-2</v>
      </c>
      <c r="FS18">
        <f t="shared" si="65"/>
        <v>-8.6304633458855778E-2</v>
      </c>
      <c r="FT18">
        <f t="shared" si="65"/>
        <v>-8.6304633458855778E-2</v>
      </c>
      <c r="FU18">
        <f t="shared" si="65"/>
        <v>-8.6304633458855778E-2</v>
      </c>
      <c r="FV18">
        <f t="shared" si="65"/>
        <v>-8.6304633458855778E-2</v>
      </c>
      <c r="FW18">
        <f t="shared" si="65"/>
        <v>-8.6304633458855778E-2</v>
      </c>
      <c r="FX18">
        <f t="shared" si="65"/>
        <v>-8.6304633458855778E-2</v>
      </c>
      <c r="FY18">
        <f t="shared" si="65"/>
        <v>-8.6304633458855778E-2</v>
      </c>
      <c r="FZ18">
        <f t="shared" si="65"/>
        <v>-8.6304633458855778E-2</v>
      </c>
      <c r="GA18">
        <f t="shared" si="65"/>
        <v>-8.6304633458855778E-2</v>
      </c>
      <c r="GB18">
        <f t="shared" si="65"/>
        <v>-8.6304633458855778E-2</v>
      </c>
      <c r="GC18">
        <f t="shared" si="65"/>
        <v>-8.6304633458855778E-2</v>
      </c>
      <c r="GD18">
        <f t="shared" si="65"/>
        <v>-8.6304633458855778E-2</v>
      </c>
      <c r="GE18">
        <f t="shared" si="65"/>
        <v>-8.6304633458855778E-2</v>
      </c>
      <c r="GF18">
        <f t="shared" si="65"/>
        <v>-8.6304633458855778E-2</v>
      </c>
      <c r="GG18">
        <f t="shared" si="65"/>
        <v>-8.6304633458855778E-2</v>
      </c>
      <c r="GH18">
        <f t="shared" si="65"/>
        <v>-8.6304633458855778E-2</v>
      </c>
      <c r="GI18">
        <f t="shared" si="65"/>
        <v>-8.6304633458855778E-2</v>
      </c>
      <c r="GJ18">
        <f t="shared" si="65"/>
        <v>-8.6304633458855778E-2</v>
      </c>
      <c r="GK18">
        <f t="shared" si="65"/>
        <v>-8.6304633458855778E-2</v>
      </c>
      <c r="GL18">
        <f t="shared" si="65"/>
        <v>-8.6304633458855778E-2</v>
      </c>
      <c r="GM18">
        <f t="shared" si="65"/>
        <v>-8.6304633458855778E-2</v>
      </c>
      <c r="GN18">
        <f t="shared" si="65"/>
        <v>-8.6304633458855778E-2</v>
      </c>
      <c r="GO18">
        <f t="shared" si="65"/>
        <v>-8.6304633458855778E-2</v>
      </c>
      <c r="GP18">
        <f t="shared" ref="GP18:GX18" si="66">Dib*(Ao-1)/Lo</f>
        <v>-8.6304633458855778E-2</v>
      </c>
      <c r="GQ18">
        <f t="shared" si="66"/>
        <v>-8.6304633458855778E-2</v>
      </c>
      <c r="GR18">
        <f t="shared" si="66"/>
        <v>-8.6304633458855778E-2</v>
      </c>
      <c r="GS18">
        <f t="shared" si="66"/>
        <v>-8.6304633458855778E-2</v>
      </c>
      <c r="GT18">
        <f t="shared" si="66"/>
        <v>-8.6304633458855778E-2</v>
      </c>
      <c r="GU18">
        <f t="shared" si="66"/>
        <v>-8.6304633458855778E-2</v>
      </c>
      <c r="GV18">
        <f t="shared" si="66"/>
        <v>-8.6304633458855778E-2</v>
      </c>
      <c r="GW18">
        <f t="shared" si="66"/>
        <v>-8.6304633458855778E-2</v>
      </c>
      <c r="GX18">
        <f t="shared" si="66"/>
        <v>-8.6304633458855778E-2</v>
      </c>
    </row>
    <row r="19" spans="1:206" x14ac:dyDescent="0.2">
      <c r="A19" t="s">
        <v>40</v>
      </c>
      <c r="B19" s="4" t="s">
        <v>41</v>
      </c>
      <c r="C19">
        <f>((FP-4)*SF+D4ib-Dib)/(FP-4)^2</f>
        <v>6.8254190457189131E-3</v>
      </c>
      <c r="D19" s="21" t="s">
        <v>10</v>
      </c>
      <c r="E19">
        <f t="shared" ref="E19:BQ19" si="67">((FP-4)*SF+D4ib-Dib)/(FP-4)^2</f>
        <v>6.8254190457189131E-3</v>
      </c>
      <c r="F19">
        <f t="shared" si="67"/>
        <v>6.8254190457189131E-3</v>
      </c>
      <c r="G19">
        <f t="shared" si="67"/>
        <v>6.8254190457189131E-3</v>
      </c>
      <c r="H19">
        <f t="shared" si="67"/>
        <v>6.8254190457189131E-3</v>
      </c>
      <c r="I19">
        <f t="shared" si="67"/>
        <v>6.8254190457189131E-3</v>
      </c>
      <c r="J19">
        <f t="shared" si="67"/>
        <v>6.8254190457189131E-3</v>
      </c>
      <c r="K19">
        <f t="shared" si="67"/>
        <v>6.8254190457189131E-3</v>
      </c>
      <c r="L19">
        <f t="shared" si="67"/>
        <v>6.8254190457189131E-3</v>
      </c>
      <c r="M19">
        <f t="shared" si="67"/>
        <v>6.8254190457189131E-3</v>
      </c>
      <c r="N19">
        <f t="shared" si="67"/>
        <v>6.8254190457189131E-3</v>
      </c>
      <c r="O19">
        <f t="shared" si="67"/>
        <v>6.8254190457189131E-3</v>
      </c>
      <c r="P19">
        <f t="shared" si="67"/>
        <v>6.8254190457189131E-3</v>
      </c>
      <c r="Q19">
        <f t="shared" si="67"/>
        <v>6.8254190457189131E-3</v>
      </c>
      <c r="R19">
        <f t="shared" si="67"/>
        <v>6.8254190457189131E-3</v>
      </c>
      <c r="S19">
        <f t="shared" si="67"/>
        <v>6.8254190457189131E-3</v>
      </c>
      <c r="T19">
        <f t="shared" si="67"/>
        <v>6.8254190457189131E-3</v>
      </c>
      <c r="U19">
        <f t="shared" si="67"/>
        <v>6.8254190457189131E-3</v>
      </c>
      <c r="V19">
        <f t="shared" si="67"/>
        <v>6.8254190457189131E-3</v>
      </c>
      <c r="W19">
        <f t="shared" si="67"/>
        <v>6.8254190457189131E-3</v>
      </c>
      <c r="X19">
        <f t="shared" si="67"/>
        <v>6.8254190457189131E-3</v>
      </c>
      <c r="Y19">
        <f t="shared" si="67"/>
        <v>6.8254190457189131E-3</v>
      </c>
      <c r="Z19">
        <f t="shared" si="67"/>
        <v>6.8254190457189131E-3</v>
      </c>
      <c r="AA19">
        <f t="shared" si="67"/>
        <v>6.8254190457189131E-3</v>
      </c>
      <c r="AB19">
        <f t="shared" si="67"/>
        <v>6.8254190457189131E-3</v>
      </c>
      <c r="AC19">
        <f t="shared" si="67"/>
        <v>6.8254190457189131E-3</v>
      </c>
      <c r="AD19">
        <f t="shared" si="67"/>
        <v>6.8254190457189131E-3</v>
      </c>
      <c r="AE19">
        <f t="shared" si="67"/>
        <v>6.8254190457189131E-3</v>
      </c>
      <c r="AF19">
        <f t="shared" si="67"/>
        <v>6.8254190457189131E-3</v>
      </c>
      <c r="AG19">
        <f t="shared" si="67"/>
        <v>6.8254190457189131E-3</v>
      </c>
      <c r="AH19">
        <f t="shared" si="67"/>
        <v>6.8254190457189131E-3</v>
      </c>
      <c r="AI19">
        <f t="shared" si="67"/>
        <v>6.8254190457189131E-3</v>
      </c>
      <c r="AJ19">
        <f t="shared" si="67"/>
        <v>6.8254190457189131E-3</v>
      </c>
      <c r="AK19">
        <f t="shared" si="67"/>
        <v>6.8254190457189131E-3</v>
      </c>
      <c r="AL19">
        <f t="shared" si="67"/>
        <v>6.8254190457189131E-3</v>
      </c>
      <c r="AM19">
        <f t="shared" si="67"/>
        <v>6.8254190457189131E-3</v>
      </c>
      <c r="AN19">
        <f t="shared" si="67"/>
        <v>6.8254190457189131E-3</v>
      </c>
      <c r="AO19">
        <f t="shared" si="67"/>
        <v>6.8254190457189131E-3</v>
      </c>
      <c r="AP19">
        <f t="shared" si="67"/>
        <v>6.8254190457189131E-3</v>
      </c>
      <c r="AQ19">
        <f t="shared" si="67"/>
        <v>6.8254190457189131E-3</v>
      </c>
      <c r="AR19">
        <f t="shared" si="67"/>
        <v>6.8254190457189131E-3</v>
      </c>
      <c r="AS19">
        <f t="shared" si="67"/>
        <v>6.8254190457189131E-3</v>
      </c>
      <c r="AT19">
        <f t="shared" si="67"/>
        <v>6.8254190457189131E-3</v>
      </c>
      <c r="AU19">
        <f t="shared" si="67"/>
        <v>6.8254190457189131E-3</v>
      </c>
      <c r="AV19">
        <f t="shared" si="67"/>
        <v>6.8254190457189131E-3</v>
      </c>
      <c r="AW19">
        <f t="shared" si="67"/>
        <v>6.8254190457189131E-3</v>
      </c>
      <c r="AX19">
        <f t="shared" si="67"/>
        <v>6.8254190457189131E-3</v>
      </c>
      <c r="AY19">
        <f t="shared" si="67"/>
        <v>6.8254190457189131E-3</v>
      </c>
      <c r="AZ19">
        <f t="shared" si="67"/>
        <v>6.8254190457189131E-3</v>
      </c>
      <c r="BA19">
        <f t="shared" si="67"/>
        <v>6.8254190457189131E-3</v>
      </c>
      <c r="BB19">
        <f t="shared" si="67"/>
        <v>6.8254190457189131E-3</v>
      </c>
      <c r="BC19">
        <f t="shared" si="67"/>
        <v>6.8254190457189131E-3</v>
      </c>
      <c r="BD19">
        <f t="shared" si="67"/>
        <v>6.8254190457189131E-3</v>
      </c>
      <c r="BE19">
        <f t="shared" si="67"/>
        <v>6.8254190457189131E-3</v>
      </c>
      <c r="BF19">
        <f t="shared" si="67"/>
        <v>6.8254190457189131E-3</v>
      </c>
      <c r="BG19">
        <f t="shared" si="67"/>
        <v>6.8254190457189131E-3</v>
      </c>
      <c r="BH19">
        <f t="shared" si="67"/>
        <v>6.8254190457189131E-3</v>
      </c>
      <c r="BI19">
        <f t="shared" si="67"/>
        <v>6.8254190457189131E-3</v>
      </c>
      <c r="BJ19">
        <f t="shared" si="67"/>
        <v>6.8254190457189131E-3</v>
      </c>
      <c r="BK19">
        <f t="shared" si="67"/>
        <v>6.8254190457189131E-3</v>
      </c>
      <c r="BL19">
        <f t="shared" si="67"/>
        <v>6.8254190457189131E-3</v>
      </c>
      <c r="BM19">
        <f t="shared" si="67"/>
        <v>6.8254190457189131E-3</v>
      </c>
      <c r="BN19">
        <f t="shared" si="67"/>
        <v>6.8254190457189131E-3</v>
      </c>
      <c r="BO19">
        <f t="shared" si="67"/>
        <v>6.8254190457189131E-3</v>
      </c>
      <c r="BP19">
        <f t="shared" si="67"/>
        <v>6.8254190457189131E-3</v>
      </c>
      <c r="BQ19">
        <f t="shared" si="67"/>
        <v>6.8254190457189131E-3</v>
      </c>
      <c r="BR19">
        <f t="shared" ref="BR19:EC19" si="68">((FP-4)*SF+D4ib-Dib)/(FP-4)^2</f>
        <v>6.8254190457189131E-3</v>
      </c>
      <c r="BS19">
        <f t="shared" si="68"/>
        <v>6.8254190457189131E-3</v>
      </c>
      <c r="BT19">
        <f t="shared" si="68"/>
        <v>6.8254190457189131E-3</v>
      </c>
      <c r="BU19">
        <f t="shared" si="68"/>
        <v>6.8254190457189131E-3</v>
      </c>
      <c r="BV19">
        <f t="shared" si="68"/>
        <v>6.8254190457189131E-3</v>
      </c>
      <c r="BW19">
        <f t="shared" si="68"/>
        <v>6.8254190457189131E-3</v>
      </c>
      <c r="BX19">
        <f t="shared" si="68"/>
        <v>6.8254190457189131E-3</v>
      </c>
      <c r="BY19">
        <f t="shared" si="68"/>
        <v>6.8254190457189131E-3</v>
      </c>
      <c r="BZ19">
        <f t="shared" si="68"/>
        <v>6.8254190457189131E-3</v>
      </c>
      <c r="CA19">
        <f t="shared" si="68"/>
        <v>6.8254190457189131E-3</v>
      </c>
      <c r="CB19">
        <f t="shared" si="68"/>
        <v>6.8254190457189131E-3</v>
      </c>
      <c r="CC19">
        <f t="shared" si="68"/>
        <v>6.8254190457189131E-3</v>
      </c>
      <c r="CD19">
        <f t="shared" si="68"/>
        <v>6.8254190457189131E-3</v>
      </c>
      <c r="CE19">
        <f t="shared" si="68"/>
        <v>6.8254190457189131E-3</v>
      </c>
      <c r="CF19">
        <f t="shared" si="68"/>
        <v>6.8254190457189131E-3</v>
      </c>
      <c r="CG19">
        <f t="shared" si="68"/>
        <v>6.8254190457189131E-3</v>
      </c>
      <c r="CH19">
        <f t="shared" si="68"/>
        <v>6.8254190457189131E-3</v>
      </c>
      <c r="CI19">
        <f t="shared" si="68"/>
        <v>6.8254190457189131E-3</v>
      </c>
      <c r="CJ19">
        <f t="shared" si="68"/>
        <v>6.8254190457189131E-3</v>
      </c>
      <c r="CK19">
        <f t="shared" si="68"/>
        <v>6.8254190457189131E-3</v>
      </c>
      <c r="CL19">
        <f t="shared" si="68"/>
        <v>6.8254190457189131E-3</v>
      </c>
      <c r="CM19">
        <f t="shared" si="68"/>
        <v>6.8254190457189131E-3</v>
      </c>
      <c r="CN19">
        <f t="shared" si="68"/>
        <v>6.8254190457189131E-3</v>
      </c>
      <c r="CO19">
        <f t="shared" si="68"/>
        <v>6.8254190457189131E-3</v>
      </c>
      <c r="CP19">
        <f t="shared" si="68"/>
        <v>6.8254190457189131E-3</v>
      </c>
      <c r="CQ19">
        <f t="shared" si="68"/>
        <v>6.8254190457189131E-3</v>
      </c>
      <c r="CR19">
        <f t="shared" si="68"/>
        <v>6.8254190457189131E-3</v>
      </c>
      <c r="CS19">
        <f t="shared" si="68"/>
        <v>6.8254190457189131E-3</v>
      </c>
      <c r="CT19">
        <f t="shared" si="68"/>
        <v>6.8254190457189131E-3</v>
      </c>
      <c r="CU19">
        <f t="shared" si="68"/>
        <v>6.8254190457189131E-3</v>
      </c>
      <c r="CV19">
        <f t="shared" si="68"/>
        <v>6.8254190457189131E-3</v>
      </c>
      <c r="CW19">
        <f t="shared" si="68"/>
        <v>6.8254190457189131E-3</v>
      </c>
      <c r="CX19">
        <f t="shared" si="68"/>
        <v>6.8254190457189131E-3</v>
      </c>
      <c r="CY19">
        <f t="shared" si="68"/>
        <v>6.8254190457189131E-3</v>
      </c>
      <c r="CZ19">
        <f t="shared" si="68"/>
        <v>6.8254190457189131E-3</v>
      </c>
      <c r="DA19">
        <f t="shared" si="68"/>
        <v>6.8254190457189131E-3</v>
      </c>
      <c r="DB19">
        <f t="shared" si="68"/>
        <v>6.8254190457189131E-3</v>
      </c>
      <c r="DC19">
        <f t="shared" si="68"/>
        <v>6.8254190457189131E-3</v>
      </c>
      <c r="DD19">
        <f t="shared" si="68"/>
        <v>6.8254190457189131E-3</v>
      </c>
      <c r="DE19">
        <f t="shared" si="68"/>
        <v>6.8254190457189131E-3</v>
      </c>
      <c r="DF19">
        <f t="shared" si="68"/>
        <v>6.8254190457189131E-3</v>
      </c>
      <c r="DG19">
        <f t="shared" si="68"/>
        <v>6.8254190457189131E-3</v>
      </c>
      <c r="DH19">
        <f t="shared" si="68"/>
        <v>6.8254190457189131E-3</v>
      </c>
      <c r="DI19">
        <f t="shared" si="68"/>
        <v>6.8254190457189131E-3</v>
      </c>
      <c r="DJ19">
        <f t="shared" si="68"/>
        <v>6.8254190457189131E-3</v>
      </c>
      <c r="DK19">
        <f t="shared" si="68"/>
        <v>6.8254190457189131E-3</v>
      </c>
      <c r="DL19">
        <f t="shared" si="68"/>
        <v>6.8254190457189131E-3</v>
      </c>
      <c r="DM19">
        <f t="shared" si="68"/>
        <v>6.8254190457189131E-3</v>
      </c>
      <c r="DN19">
        <f t="shared" si="68"/>
        <v>6.8254190457189131E-3</v>
      </c>
      <c r="DO19">
        <f t="shared" si="68"/>
        <v>6.8254190457189131E-3</v>
      </c>
      <c r="DP19">
        <f t="shared" si="68"/>
        <v>6.8254190457189131E-3</v>
      </c>
      <c r="DQ19">
        <f t="shared" si="68"/>
        <v>6.8254190457189131E-3</v>
      </c>
      <c r="DR19">
        <f t="shared" si="68"/>
        <v>6.8254190457189131E-3</v>
      </c>
      <c r="DS19">
        <f t="shared" si="68"/>
        <v>6.8254190457189131E-3</v>
      </c>
      <c r="DT19">
        <f t="shared" si="68"/>
        <v>6.8254190457189131E-3</v>
      </c>
      <c r="DU19">
        <f t="shared" si="68"/>
        <v>6.8254190457189131E-3</v>
      </c>
      <c r="DV19">
        <f t="shared" si="68"/>
        <v>6.8254190457189131E-3</v>
      </c>
      <c r="DW19">
        <f t="shared" si="68"/>
        <v>6.8254190457189131E-3</v>
      </c>
      <c r="DX19">
        <f t="shared" si="68"/>
        <v>6.8254190457189131E-3</v>
      </c>
      <c r="DY19">
        <f t="shared" si="68"/>
        <v>6.8254190457189131E-3</v>
      </c>
      <c r="DZ19">
        <f t="shared" si="68"/>
        <v>6.8254190457189131E-3</v>
      </c>
      <c r="EA19">
        <f t="shared" si="68"/>
        <v>6.8254190457189131E-3</v>
      </c>
      <c r="EB19">
        <f t="shared" si="68"/>
        <v>6.8254190457189131E-3</v>
      </c>
      <c r="EC19">
        <f t="shared" si="68"/>
        <v>6.8254190457189131E-3</v>
      </c>
      <c r="ED19">
        <f t="shared" ref="ED19:GO19" si="69">((FP-4)*SF+D4ib-Dib)/(FP-4)^2</f>
        <v>6.8254190457189131E-3</v>
      </c>
      <c r="EE19">
        <f t="shared" si="69"/>
        <v>6.8254190457189131E-3</v>
      </c>
      <c r="EF19">
        <f t="shared" si="69"/>
        <v>6.8254190457189131E-3</v>
      </c>
      <c r="EG19">
        <f t="shared" si="69"/>
        <v>6.8254190457189131E-3</v>
      </c>
      <c r="EH19">
        <f t="shared" si="69"/>
        <v>6.8254190457189131E-3</v>
      </c>
      <c r="EI19">
        <f t="shared" si="69"/>
        <v>6.8254190457189131E-3</v>
      </c>
      <c r="EJ19">
        <f t="shared" si="69"/>
        <v>6.8254190457189131E-3</v>
      </c>
      <c r="EK19">
        <f t="shared" si="69"/>
        <v>6.8254190457189131E-3</v>
      </c>
      <c r="EL19">
        <f t="shared" si="69"/>
        <v>6.8254190457189131E-3</v>
      </c>
      <c r="EM19">
        <f t="shared" si="69"/>
        <v>6.8254190457189131E-3</v>
      </c>
      <c r="EN19">
        <f t="shared" si="69"/>
        <v>6.8254190457189131E-3</v>
      </c>
      <c r="EO19">
        <f t="shared" si="69"/>
        <v>6.8254190457189131E-3</v>
      </c>
      <c r="EP19">
        <f t="shared" si="69"/>
        <v>6.8254190457189131E-3</v>
      </c>
      <c r="EQ19">
        <f t="shared" si="69"/>
        <v>6.8254190457189131E-3</v>
      </c>
      <c r="ER19">
        <f t="shared" si="69"/>
        <v>6.8254190457189131E-3</v>
      </c>
      <c r="ES19">
        <f t="shared" si="69"/>
        <v>6.8254190457189131E-3</v>
      </c>
      <c r="ET19">
        <f t="shared" si="69"/>
        <v>6.8254190457189131E-3</v>
      </c>
      <c r="EU19">
        <f t="shared" si="69"/>
        <v>6.8254190457189131E-3</v>
      </c>
      <c r="EV19">
        <f t="shared" si="69"/>
        <v>6.8254190457189131E-3</v>
      </c>
      <c r="EW19">
        <f t="shared" si="69"/>
        <v>6.8254190457189131E-3</v>
      </c>
      <c r="EX19">
        <f t="shared" si="69"/>
        <v>6.8254190457189131E-3</v>
      </c>
      <c r="EY19">
        <f t="shared" si="69"/>
        <v>6.8254190457189131E-3</v>
      </c>
      <c r="EZ19">
        <f t="shared" si="69"/>
        <v>6.8254190457189131E-3</v>
      </c>
      <c r="FA19">
        <f t="shared" si="69"/>
        <v>6.8254190457189131E-3</v>
      </c>
      <c r="FB19">
        <f t="shared" si="69"/>
        <v>6.8254190457189131E-3</v>
      </c>
      <c r="FC19">
        <f t="shared" si="69"/>
        <v>6.8254190457189131E-3</v>
      </c>
      <c r="FD19">
        <f t="shared" si="69"/>
        <v>6.8254190457189131E-3</v>
      </c>
      <c r="FE19">
        <f t="shared" si="69"/>
        <v>6.8254190457189131E-3</v>
      </c>
      <c r="FF19">
        <f t="shared" si="69"/>
        <v>6.8254190457189131E-3</v>
      </c>
      <c r="FG19">
        <f t="shared" si="69"/>
        <v>6.8254190457189131E-3</v>
      </c>
      <c r="FH19">
        <f t="shared" si="69"/>
        <v>6.8254190457189131E-3</v>
      </c>
      <c r="FI19">
        <f t="shared" si="69"/>
        <v>6.8254190457189131E-3</v>
      </c>
      <c r="FJ19">
        <f t="shared" si="69"/>
        <v>6.8254190457189131E-3</v>
      </c>
      <c r="FK19">
        <f t="shared" si="69"/>
        <v>6.8254190457189131E-3</v>
      </c>
      <c r="FL19">
        <f t="shared" si="69"/>
        <v>6.8254190457189131E-3</v>
      </c>
      <c r="FM19">
        <f t="shared" si="69"/>
        <v>6.8254190457189131E-3</v>
      </c>
      <c r="FN19">
        <f t="shared" si="69"/>
        <v>6.8254190457189131E-3</v>
      </c>
      <c r="FO19">
        <f t="shared" si="69"/>
        <v>6.8254190457189131E-3</v>
      </c>
      <c r="FP19">
        <f t="shared" si="69"/>
        <v>6.8254190457189131E-3</v>
      </c>
      <c r="FQ19">
        <f t="shared" si="69"/>
        <v>6.8254190457189131E-3</v>
      </c>
      <c r="FR19">
        <f t="shared" si="69"/>
        <v>6.8254190457189131E-3</v>
      </c>
      <c r="FS19">
        <f t="shared" si="69"/>
        <v>6.8254190457189131E-3</v>
      </c>
      <c r="FT19">
        <f t="shared" si="69"/>
        <v>6.8254190457189131E-3</v>
      </c>
      <c r="FU19">
        <f t="shared" si="69"/>
        <v>6.8254190457189131E-3</v>
      </c>
      <c r="FV19">
        <f t="shared" si="69"/>
        <v>6.8254190457189131E-3</v>
      </c>
      <c r="FW19">
        <f t="shared" si="69"/>
        <v>6.8254190457189131E-3</v>
      </c>
      <c r="FX19">
        <f t="shared" si="69"/>
        <v>6.8254190457189131E-3</v>
      </c>
      <c r="FY19">
        <f t="shared" si="69"/>
        <v>6.8254190457189131E-3</v>
      </c>
      <c r="FZ19">
        <f t="shared" si="69"/>
        <v>6.8254190457189131E-3</v>
      </c>
      <c r="GA19">
        <f t="shared" si="69"/>
        <v>6.8254190457189131E-3</v>
      </c>
      <c r="GB19">
        <f t="shared" si="69"/>
        <v>6.8254190457189131E-3</v>
      </c>
      <c r="GC19">
        <f t="shared" si="69"/>
        <v>6.8254190457189131E-3</v>
      </c>
      <c r="GD19">
        <f t="shared" si="69"/>
        <v>6.8254190457189131E-3</v>
      </c>
      <c r="GE19">
        <f t="shared" si="69"/>
        <v>6.8254190457189131E-3</v>
      </c>
      <c r="GF19">
        <f t="shared" si="69"/>
        <v>6.8254190457189131E-3</v>
      </c>
      <c r="GG19">
        <f t="shared" si="69"/>
        <v>6.8254190457189131E-3</v>
      </c>
      <c r="GH19">
        <f t="shared" si="69"/>
        <v>6.8254190457189131E-3</v>
      </c>
      <c r="GI19">
        <f t="shared" si="69"/>
        <v>6.8254190457189131E-3</v>
      </c>
      <c r="GJ19">
        <f t="shared" si="69"/>
        <v>6.8254190457189131E-3</v>
      </c>
      <c r="GK19">
        <f t="shared" si="69"/>
        <v>6.8254190457189131E-3</v>
      </c>
      <c r="GL19">
        <f t="shared" si="69"/>
        <v>6.8254190457189131E-3</v>
      </c>
      <c r="GM19">
        <f t="shared" si="69"/>
        <v>6.8254190457189131E-3</v>
      </c>
      <c r="GN19">
        <f t="shared" si="69"/>
        <v>6.8254190457189131E-3</v>
      </c>
      <c r="GO19">
        <f t="shared" si="69"/>
        <v>6.8254190457189131E-3</v>
      </c>
      <c r="GP19">
        <f t="shared" ref="GP19:GX19" si="70">((FP-4)*SF+D4ib-Dib)/(FP-4)^2</f>
        <v>6.8254190457189131E-3</v>
      </c>
      <c r="GQ19">
        <f t="shared" si="70"/>
        <v>6.8254190457189131E-3</v>
      </c>
      <c r="GR19">
        <f t="shared" si="70"/>
        <v>6.8254190457189131E-3</v>
      </c>
      <c r="GS19">
        <f t="shared" si="70"/>
        <v>6.8254190457189131E-3</v>
      </c>
      <c r="GT19">
        <f t="shared" si="70"/>
        <v>6.8254190457189131E-3</v>
      </c>
      <c r="GU19">
        <f t="shared" si="70"/>
        <v>6.8254190457189131E-3</v>
      </c>
      <c r="GV19">
        <f t="shared" si="70"/>
        <v>6.8254190457189131E-3</v>
      </c>
      <c r="GW19">
        <f t="shared" si="70"/>
        <v>6.8254190457189131E-3</v>
      </c>
      <c r="GX19">
        <f t="shared" si="70"/>
        <v>6.8254190457189131E-3</v>
      </c>
    </row>
    <row r="20" spans="1:206" x14ac:dyDescent="0.2">
      <c r="A20" t="s">
        <v>42</v>
      </c>
      <c r="B20" s="4" t="s">
        <v>43</v>
      </c>
      <c r="C20">
        <f>SF-2*FP*a</f>
        <v>-0.32246413244073019</v>
      </c>
      <c r="D20" s="21" t="s">
        <v>10</v>
      </c>
      <c r="E20">
        <f t="shared" ref="E20:BQ20" si="71">SF-2*FP*a</f>
        <v>-0.32246413244073019</v>
      </c>
      <c r="F20">
        <f t="shared" si="71"/>
        <v>-0.32246413244073019</v>
      </c>
      <c r="G20">
        <f t="shared" si="71"/>
        <v>-0.32246413244073019</v>
      </c>
      <c r="H20">
        <f t="shared" si="71"/>
        <v>-0.32246413244073019</v>
      </c>
      <c r="I20">
        <f t="shared" si="71"/>
        <v>-0.32246413244073019</v>
      </c>
      <c r="J20">
        <f t="shared" si="71"/>
        <v>-0.32246413244073019</v>
      </c>
      <c r="K20">
        <f t="shared" si="71"/>
        <v>-0.32246413244073019</v>
      </c>
      <c r="L20">
        <f t="shared" si="71"/>
        <v>-0.32246413244073019</v>
      </c>
      <c r="M20">
        <f t="shared" si="71"/>
        <v>-0.32246413244073019</v>
      </c>
      <c r="N20">
        <f t="shared" si="71"/>
        <v>-0.32246413244073019</v>
      </c>
      <c r="O20">
        <f t="shared" si="71"/>
        <v>-0.32246413244073019</v>
      </c>
      <c r="P20">
        <f t="shared" si="71"/>
        <v>-0.32246413244073019</v>
      </c>
      <c r="Q20">
        <f t="shared" si="71"/>
        <v>-0.32246413244073019</v>
      </c>
      <c r="R20">
        <f t="shared" si="71"/>
        <v>-0.32246413244073019</v>
      </c>
      <c r="S20">
        <f t="shared" si="71"/>
        <v>-0.32246413244073019</v>
      </c>
      <c r="T20">
        <f t="shared" si="71"/>
        <v>-0.32246413244073019</v>
      </c>
      <c r="U20">
        <f t="shared" si="71"/>
        <v>-0.32246413244073019</v>
      </c>
      <c r="V20">
        <f t="shared" si="71"/>
        <v>-0.32246413244073019</v>
      </c>
      <c r="W20">
        <f t="shared" si="71"/>
        <v>-0.32246413244073019</v>
      </c>
      <c r="X20">
        <f t="shared" si="71"/>
        <v>-0.32246413244073019</v>
      </c>
      <c r="Y20">
        <f t="shared" si="71"/>
        <v>-0.32246413244073019</v>
      </c>
      <c r="Z20">
        <f t="shared" si="71"/>
        <v>-0.32246413244073019</v>
      </c>
      <c r="AA20">
        <f t="shared" si="71"/>
        <v>-0.32246413244073019</v>
      </c>
      <c r="AB20">
        <f t="shared" si="71"/>
        <v>-0.32246413244073019</v>
      </c>
      <c r="AC20">
        <f t="shared" si="71"/>
        <v>-0.32246413244073019</v>
      </c>
      <c r="AD20">
        <f t="shared" si="71"/>
        <v>-0.32246413244073019</v>
      </c>
      <c r="AE20">
        <f t="shared" si="71"/>
        <v>-0.32246413244073019</v>
      </c>
      <c r="AF20">
        <f t="shared" si="71"/>
        <v>-0.32246413244073019</v>
      </c>
      <c r="AG20">
        <f t="shared" si="71"/>
        <v>-0.32246413244073019</v>
      </c>
      <c r="AH20">
        <f t="shared" si="71"/>
        <v>-0.32246413244073019</v>
      </c>
      <c r="AI20">
        <f t="shared" si="71"/>
        <v>-0.32246413244073019</v>
      </c>
      <c r="AJ20">
        <f t="shared" si="71"/>
        <v>-0.32246413244073019</v>
      </c>
      <c r="AK20">
        <f t="shared" si="71"/>
        <v>-0.32246413244073019</v>
      </c>
      <c r="AL20">
        <f t="shared" si="71"/>
        <v>-0.32246413244073019</v>
      </c>
      <c r="AM20">
        <f t="shared" si="71"/>
        <v>-0.32246413244073019</v>
      </c>
      <c r="AN20">
        <f t="shared" si="71"/>
        <v>-0.32246413244073019</v>
      </c>
      <c r="AO20">
        <f t="shared" si="71"/>
        <v>-0.32246413244073019</v>
      </c>
      <c r="AP20">
        <f t="shared" si="71"/>
        <v>-0.32246413244073019</v>
      </c>
      <c r="AQ20">
        <f t="shared" si="71"/>
        <v>-0.32246413244073019</v>
      </c>
      <c r="AR20">
        <f t="shared" si="71"/>
        <v>-0.32246413244073019</v>
      </c>
      <c r="AS20">
        <f t="shared" si="71"/>
        <v>-0.32246413244073019</v>
      </c>
      <c r="AT20">
        <f t="shared" si="71"/>
        <v>-0.32246413244073019</v>
      </c>
      <c r="AU20">
        <f t="shared" si="71"/>
        <v>-0.32246413244073019</v>
      </c>
      <c r="AV20">
        <f t="shared" si="71"/>
        <v>-0.32246413244073019</v>
      </c>
      <c r="AW20">
        <f t="shared" si="71"/>
        <v>-0.32246413244073019</v>
      </c>
      <c r="AX20">
        <f t="shared" si="71"/>
        <v>-0.32246413244073019</v>
      </c>
      <c r="AY20">
        <f t="shared" si="71"/>
        <v>-0.32246413244073019</v>
      </c>
      <c r="AZ20">
        <f t="shared" si="71"/>
        <v>-0.32246413244073019</v>
      </c>
      <c r="BA20">
        <f t="shared" si="71"/>
        <v>-0.32246413244073019</v>
      </c>
      <c r="BB20">
        <f t="shared" si="71"/>
        <v>-0.32246413244073019</v>
      </c>
      <c r="BC20">
        <f t="shared" si="71"/>
        <v>-0.32246413244073019</v>
      </c>
      <c r="BD20">
        <f t="shared" si="71"/>
        <v>-0.32246413244073019</v>
      </c>
      <c r="BE20">
        <f t="shared" si="71"/>
        <v>-0.32246413244073019</v>
      </c>
      <c r="BF20">
        <f t="shared" si="71"/>
        <v>-0.32246413244073019</v>
      </c>
      <c r="BG20">
        <f t="shared" si="71"/>
        <v>-0.32246413244073019</v>
      </c>
      <c r="BH20">
        <f t="shared" si="71"/>
        <v>-0.32246413244073019</v>
      </c>
      <c r="BI20">
        <f t="shared" si="71"/>
        <v>-0.32246413244073019</v>
      </c>
      <c r="BJ20">
        <f t="shared" si="71"/>
        <v>-0.32246413244073019</v>
      </c>
      <c r="BK20">
        <f t="shared" si="71"/>
        <v>-0.32246413244073019</v>
      </c>
      <c r="BL20">
        <f t="shared" si="71"/>
        <v>-0.32246413244073019</v>
      </c>
      <c r="BM20">
        <f t="shared" si="71"/>
        <v>-0.32246413244073019</v>
      </c>
      <c r="BN20">
        <f t="shared" si="71"/>
        <v>-0.32246413244073019</v>
      </c>
      <c r="BO20">
        <f t="shared" si="71"/>
        <v>-0.32246413244073019</v>
      </c>
      <c r="BP20">
        <f t="shared" si="71"/>
        <v>-0.32246413244073019</v>
      </c>
      <c r="BQ20">
        <f t="shared" si="71"/>
        <v>-0.32246413244073019</v>
      </c>
      <c r="BR20">
        <f t="shared" ref="BR20:EC20" si="72">SF-2*FP*a</f>
        <v>-0.32246413244073019</v>
      </c>
      <c r="BS20">
        <f t="shared" si="72"/>
        <v>-0.32246413244073019</v>
      </c>
      <c r="BT20">
        <f t="shared" si="72"/>
        <v>-0.32246413244073019</v>
      </c>
      <c r="BU20">
        <f t="shared" si="72"/>
        <v>-0.32246413244073019</v>
      </c>
      <c r="BV20">
        <f t="shared" si="72"/>
        <v>-0.32246413244073019</v>
      </c>
      <c r="BW20">
        <f t="shared" si="72"/>
        <v>-0.32246413244073019</v>
      </c>
      <c r="BX20">
        <f t="shared" si="72"/>
        <v>-0.32246413244073019</v>
      </c>
      <c r="BY20">
        <f t="shared" si="72"/>
        <v>-0.32246413244073019</v>
      </c>
      <c r="BZ20">
        <f t="shared" si="72"/>
        <v>-0.32246413244073019</v>
      </c>
      <c r="CA20">
        <f t="shared" si="72"/>
        <v>-0.32246413244073019</v>
      </c>
      <c r="CB20">
        <f t="shared" si="72"/>
        <v>-0.32246413244073019</v>
      </c>
      <c r="CC20">
        <f t="shared" si="72"/>
        <v>-0.32246413244073019</v>
      </c>
      <c r="CD20">
        <f t="shared" si="72"/>
        <v>-0.32246413244073019</v>
      </c>
      <c r="CE20">
        <f t="shared" si="72"/>
        <v>-0.32246413244073019</v>
      </c>
      <c r="CF20">
        <f t="shared" si="72"/>
        <v>-0.32246413244073019</v>
      </c>
      <c r="CG20">
        <f t="shared" si="72"/>
        <v>-0.32246413244073019</v>
      </c>
      <c r="CH20">
        <f t="shared" si="72"/>
        <v>-0.32246413244073019</v>
      </c>
      <c r="CI20">
        <f t="shared" si="72"/>
        <v>-0.32246413244073019</v>
      </c>
      <c r="CJ20">
        <f t="shared" si="72"/>
        <v>-0.32246413244073019</v>
      </c>
      <c r="CK20">
        <f t="shared" si="72"/>
        <v>-0.32246413244073019</v>
      </c>
      <c r="CL20">
        <f t="shared" si="72"/>
        <v>-0.32246413244073019</v>
      </c>
      <c r="CM20">
        <f t="shared" si="72"/>
        <v>-0.32246413244073019</v>
      </c>
      <c r="CN20">
        <f t="shared" si="72"/>
        <v>-0.32246413244073019</v>
      </c>
      <c r="CO20">
        <f t="shared" si="72"/>
        <v>-0.32246413244073019</v>
      </c>
      <c r="CP20">
        <f t="shared" si="72"/>
        <v>-0.32246413244073019</v>
      </c>
      <c r="CQ20">
        <f t="shared" si="72"/>
        <v>-0.32246413244073019</v>
      </c>
      <c r="CR20">
        <f t="shared" si="72"/>
        <v>-0.32246413244073019</v>
      </c>
      <c r="CS20">
        <f t="shared" si="72"/>
        <v>-0.32246413244073019</v>
      </c>
      <c r="CT20">
        <f t="shared" si="72"/>
        <v>-0.32246413244073019</v>
      </c>
      <c r="CU20">
        <f t="shared" si="72"/>
        <v>-0.32246413244073019</v>
      </c>
      <c r="CV20">
        <f t="shared" si="72"/>
        <v>-0.32246413244073019</v>
      </c>
      <c r="CW20">
        <f t="shared" si="72"/>
        <v>-0.32246413244073019</v>
      </c>
      <c r="CX20">
        <f t="shared" si="72"/>
        <v>-0.32246413244073019</v>
      </c>
      <c r="CY20">
        <f t="shared" si="72"/>
        <v>-0.32246413244073019</v>
      </c>
      <c r="CZ20">
        <f t="shared" si="72"/>
        <v>-0.32246413244073019</v>
      </c>
      <c r="DA20">
        <f t="shared" si="72"/>
        <v>-0.32246413244073019</v>
      </c>
      <c r="DB20">
        <f t="shared" si="72"/>
        <v>-0.32246413244073019</v>
      </c>
      <c r="DC20">
        <f t="shared" si="72"/>
        <v>-0.32246413244073019</v>
      </c>
      <c r="DD20">
        <f t="shared" si="72"/>
        <v>-0.32246413244073019</v>
      </c>
      <c r="DE20">
        <f t="shared" si="72"/>
        <v>-0.32246413244073019</v>
      </c>
      <c r="DF20">
        <f t="shared" si="72"/>
        <v>-0.32246413244073019</v>
      </c>
      <c r="DG20">
        <f t="shared" si="72"/>
        <v>-0.32246413244073019</v>
      </c>
      <c r="DH20">
        <f t="shared" si="72"/>
        <v>-0.32246413244073019</v>
      </c>
      <c r="DI20">
        <f t="shared" si="72"/>
        <v>-0.32246413244073019</v>
      </c>
      <c r="DJ20">
        <f t="shared" si="72"/>
        <v>-0.32246413244073019</v>
      </c>
      <c r="DK20">
        <f t="shared" si="72"/>
        <v>-0.32246413244073019</v>
      </c>
      <c r="DL20">
        <f t="shared" si="72"/>
        <v>-0.32246413244073019</v>
      </c>
      <c r="DM20">
        <f t="shared" si="72"/>
        <v>-0.32246413244073019</v>
      </c>
      <c r="DN20">
        <f t="shared" si="72"/>
        <v>-0.32246413244073019</v>
      </c>
      <c r="DO20">
        <f t="shared" si="72"/>
        <v>-0.32246413244073019</v>
      </c>
      <c r="DP20">
        <f t="shared" si="72"/>
        <v>-0.32246413244073019</v>
      </c>
      <c r="DQ20">
        <f t="shared" si="72"/>
        <v>-0.32246413244073019</v>
      </c>
      <c r="DR20">
        <f t="shared" si="72"/>
        <v>-0.32246413244073019</v>
      </c>
      <c r="DS20">
        <f t="shared" si="72"/>
        <v>-0.32246413244073019</v>
      </c>
      <c r="DT20">
        <f t="shared" si="72"/>
        <v>-0.32246413244073019</v>
      </c>
      <c r="DU20">
        <f t="shared" si="72"/>
        <v>-0.32246413244073019</v>
      </c>
      <c r="DV20">
        <f t="shared" si="72"/>
        <v>-0.32246413244073019</v>
      </c>
      <c r="DW20">
        <f t="shared" si="72"/>
        <v>-0.32246413244073019</v>
      </c>
      <c r="DX20">
        <f t="shared" si="72"/>
        <v>-0.32246413244073019</v>
      </c>
      <c r="DY20">
        <f t="shared" si="72"/>
        <v>-0.32246413244073019</v>
      </c>
      <c r="DZ20">
        <f t="shared" si="72"/>
        <v>-0.32246413244073019</v>
      </c>
      <c r="EA20">
        <f t="shared" si="72"/>
        <v>-0.32246413244073019</v>
      </c>
      <c r="EB20">
        <f t="shared" si="72"/>
        <v>-0.32246413244073019</v>
      </c>
      <c r="EC20">
        <f t="shared" si="72"/>
        <v>-0.32246413244073019</v>
      </c>
      <c r="ED20">
        <f t="shared" ref="ED20:GO20" si="73">SF-2*FP*a</f>
        <v>-0.32246413244073019</v>
      </c>
      <c r="EE20">
        <f t="shared" si="73"/>
        <v>-0.32246413244073019</v>
      </c>
      <c r="EF20">
        <f t="shared" si="73"/>
        <v>-0.32246413244073019</v>
      </c>
      <c r="EG20">
        <f t="shared" si="73"/>
        <v>-0.32246413244073019</v>
      </c>
      <c r="EH20">
        <f t="shared" si="73"/>
        <v>-0.32246413244073019</v>
      </c>
      <c r="EI20">
        <f t="shared" si="73"/>
        <v>-0.32246413244073019</v>
      </c>
      <c r="EJ20">
        <f t="shared" si="73"/>
        <v>-0.32246413244073019</v>
      </c>
      <c r="EK20">
        <f t="shared" si="73"/>
        <v>-0.32246413244073019</v>
      </c>
      <c r="EL20">
        <f t="shared" si="73"/>
        <v>-0.32246413244073019</v>
      </c>
      <c r="EM20">
        <f t="shared" si="73"/>
        <v>-0.32246413244073019</v>
      </c>
      <c r="EN20">
        <f t="shared" si="73"/>
        <v>-0.32246413244073019</v>
      </c>
      <c r="EO20">
        <f t="shared" si="73"/>
        <v>-0.32246413244073019</v>
      </c>
      <c r="EP20">
        <f t="shared" si="73"/>
        <v>-0.32246413244073019</v>
      </c>
      <c r="EQ20">
        <f t="shared" si="73"/>
        <v>-0.32246413244073019</v>
      </c>
      <c r="ER20">
        <f t="shared" si="73"/>
        <v>-0.32246413244073019</v>
      </c>
      <c r="ES20">
        <f t="shared" si="73"/>
        <v>-0.32246413244073019</v>
      </c>
      <c r="ET20">
        <f t="shared" si="73"/>
        <v>-0.32246413244073019</v>
      </c>
      <c r="EU20">
        <f t="shared" si="73"/>
        <v>-0.32246413244073019</v>
      </c>
      <c r="EV20">
        <f t="shared" si="73"/>
        <v>-0.32246413244073019</v>
      </c>
      <c r="EW20">
        <f t="shared" si="73"/>
        <v>-0.32246413244073019</v>
      </c>
      <c r="EX20">
        <f t="shared" si="73"/>
        <v>-0.32246413244073019</v>
      </c>
      <c r="EY20">
        <f t="shared" si="73"/>
        <v>-0.32246413244073019</v>
      </c>
      <c r="EZ20">
        <f t="shared" si="73"/>
        <v>-0.32246413244073019</v>
      </c>
      <c r="FA20">
        <f t="shared" si="73"/>
        <v>-0.32246413244073019</v>
      </c>
      <c r="FB20">
        <f t="shared" si="73"/>
        <v>-0.32246413244073019</v>
      </c>
      <c r="FC20">
        <f t="shared" si="73"/>
        <v>-0.32246413244073019</v>
      </c>
      <c r="FD20">
        <f t="shared" si="73"/>
        <v>-0.32246413244073019</v>
      </c>
      <c r="FE20">
        <f t="shared" si="73"/>
        <v>-0.32246413244073019</v>
      </c>
      <c r="FF20">
        <f t="shared" si="73"/>
        <v>-0.32246413244073019</v>
      </c>
      <c r="FG20">
        <f t="shared" si="73"/>
        <v>-0.32246413244073019</v>
      </c>
      <c r="FH20">
        <f t="shared" si="73"/>
        <v>-0.32246413244073019</v>
      </c>
      <c r="FI20">
        <f t="shared" si="73"/>
        <v>-0.32246413244073019</v>
      </c>
      <c r="FJ20">
        <f t="shared" si="73"/>
        <v>-0.32246413244073019</v>
      </c>
      <c r="FK20">
        <f t="shared" si="73"/>
        <v>-0.32246413244073019</v>
      </c>
      <c r="FL20">
        <f t="shared" si="73"/>
        <v>-0.32246413244073019</v>
      </c>
      <c r="FM20">
        <f t="shared" si="73"/>
        <v>-0.32246413244073019</v>
      </c>
      <c r="FN20">
        <f t="shared" si="73"/>
        <v>-0.32246413244073019</v>
      </c>
      <c r="FO20">
        <f t="shared" si="73"/>
        <v>-0.32246413244073019</v>
      </c>
      <c r="FP20">
        <f t="shared" si="73"/>
        <v>-0.32246413244073019</v>
      </c>
      <c r="FQ20">
        <f t="shared" si="73"/>
        <v>-0.32246413244073019</v>
      </c>
      <c r="FR20">
        <f t="shared" si="73"/>
        <v>-0.32246413244073019</v>
      </c>
      <c r="FS20">
        <f t="shared" si="73"/>
        <v>-0.32246413244073019</v>
      </c>
      <c r="FT20">
        <f t="shared" si="73"/>
        <v>-0.32246413244073019</v>
      </c>
      <c r="FU20">
        <f t="shared" si="73"/>
        <v>-0.32246413244073019</v>
      </c>
      <c r="FV20">
        <f t="shared" si="73"/>
        <v>-0.32246413244073019</v>
      </c>
      <c r="FW20">
        <f t="shared" si="73"/>
        <v>-0.32246413244073019</v>
      </c>
      <c r="FX20">
        <f t="shared" si="73"/>
        <v>-0.32246413244073019</v>
      </c>
      <c r="FY20">
        <f t="shared" si="73"/>
        <v>-0.32246413244073019</v>
      </c>
      <c r="FZ20">
        <f t="shared" si="73"/>
        <v>-0.32246413244073019</v>
      </c>
      <c r="GA20">
        <f t="shared" si="73"/>
        <v>-0.32246413244073019</v>
      </c>
      <c r="GB20">
        <f t="shared" si="73"/>
        <v>-0.32246413244073019</v>
      </c>
      <c r="GC20">
        <f t="shared" si="73"/>
        <v>-0.32246413244073019</v>
      </c>
      <c r="GD20">
        <f t="shared" si="73"/>
        <v>-0.32246413244073019</v>
      </c>
      <c r="GE20">
        <f t="shared" si="73"/>
        <v>-0.32246413244073019</v>
      </c>
      <c r="GF20">
        <f t="shared" si="73"/>
        <v>-0.32246413244073019</v>
      </c>
      <c r="GG20">
        <f t="shared" si="73"/>
        <v>-0.32246413244073019</v>
      </c>
      <c r="GH20">
        <f t="shared" si="73"/>
        <v>-0.32246413244073019</v>
      </c>
      <c r="GI20">
        <f t="shared" si="73"/>
        <v>-0.32246413244073019</v>
      </c>
      <c r="GJ20">
        <f t="shared" si="73"/>
        <v>-0.32246413244073019</v>
      </c>
      <c r="GK20">
        <f t="shared" si="73"/>
        <v>-0.32246413244073019</v>
      </c>
      <c r="GL20">
        <f t="shared" si="73"/>
        <v>-0.32246413244073019</v>
      </c>
      <c r="GM20">
        <f t="shared" si="73"/>
        <v>-0.32246413244073019</v>
      </c>
      <c r="GN20">
        <f t="shared" si="73"/>
        <v>-0.32246413244073019</v>
      </c>
      <c r="GO20">
        <f t="shared" si="73"/>
        <v>-0.32246413244073019</v>
      </c>
      <c r="GP20">
        <f t="shared" ref="GP20:GX20" si="74">SF-2*FP*a</f>
        <v>-0.32246413244073019</v>
      </c>
      <c r="GQ20">
        <f t="shared" si="74"/>
        <v>-0.32246413244073019</v>
      </c>
      <c r="GR20">
        <f t="shared" si="74"/>
        <v>-0.32246413244073019</v>
      </c>
      <c r="GS20">
        <f t="shared" si="74"/>
        <v>-0.32246413244073019</v>
      </c>
      <c r="GT20">
        <f t="shared" si="74"/>
        <v>-0.32246413244073019</v>
      </c>
      <c r="GU20">
        <f t="shared" si="74"/>
        <v>-0.32246413244073019</v>
      </c>
      <c r="GV20">
        <f t="shared" si="74"/>
        <v>-0.32246413244073019</v>
      </c>
      <c r="GW20">
        <f t="shared" si="74"/>
        <v>-0.32246413244073019</v>
      </c>
      <c r="GX20">
        <f t="shared" si="74"/>
        <v>-0.32246413244073019</v>
      </c>
    </row>
    <row r="21" spans="1:206" ht="25.5" x14ac:dyDescent="0.2">
      <c r="A21" s="5" t="s">
        <v>44</v>
      </c>
      <c r="B21" s="4" t="s">
        <v>45</v>
      </c>
      <c r="C21">
        <f>D4ib-4*b-16*a</f>
        <v>15.900649825031419</v>
      </c>
      <c r="D21" s="21" t="s">
        <v>10</v>
      </c>
      <c r="E21">
        <f t="shared" ref="E21:BQ21" si="75">D4ib-4*b-16*a</f>
        <v>15.900649825031419</v>
      </c>
      <c r="F21">
        <f t="shared" si="75"/>
        <v>15.900649825031419</v>
      </c>
      <c r="G21">
        <f t="shared" si="75"/>
        <v>15.900649825031419</v>
      </c>
      <c r="H21">
        <f t="shared" si="75"/>
        <v>15.900649825031419</v>
      </c>
      <c r="I21">
        <f t="shared" si="75"/>
        <v>15.900649825031419</v>
      </c>
      <c r="J21">
        <f t="shared" si="75"/>
        <v>15.900649825031419</v>
      </c>
      <c r="K21">
        <f t="shared" si="75"/>
        <v>15.900649825031419</v>
      </c>
      <c r="L21">
        <f t="shared" si="75"/>
        <v>15.900649825031419</v>
      </c>
      <c r="M21">
        <f t="shared" si="75"/>
        <v>15.900649825031419</v>
      </c>
      <c r="N21">
        <f t="shared" si="75"/>
        <v>15.900649825031419</v>
      </c>
      <c r="O21">
        <f t="shared" si="75"/>
        <v>15.900649825031419</v>
      </c>
      <c r="P21">
        <f t="shared" si="75"/>
        <v>15.900649825031419</v>
      </c>
      <c r="Q21">
        <f t="shared" si="75"/>
        <v>15.900649825031419</v>
      </c>
      <c r="R21">
        <f t="shared" si="75"/>
        <v>15.900649825031419</v>
      </c>
      <c r="S21">
        <f t="shared" si="75"/>
        <v>15.900649825031419</v>
      </c>
      <c r="T21">
        <f t="shared" si="75"/>
        <v>15.900649825031419</v>
      </c>
      <c r="U21">
        <f t="shared" si="75"/>
        <v>15.900649825031419</v>
      </c>
      <c r="V21">
        <f t="shared" si="75"/>
        <v>15.900649825031419</v>
      </c>
      <c r="W21">
        <f t="shared" si="75"/>
        <v>15.900649825031419</v>
      </c>
      <c r="X21">
        <f t="shared" si="75"/>
        <v>15.900649825031419</v>
      </c>
      <c r="Y21">
        <f t="shared" si="75"/>
        <v>15.900649825031419</v>
      </c>
      <c r="Z21">
        <f t="shared" si="75"/>
        <v>15.900649825031419</v>
      </c>
      <c r="AA21">
        <f t="shared" si="75"/>
        <v>15.900649825031419</v>
      </c>
      <c r="AB21">
        <f t="shared" si="75"/>
        <v>15.900649825031419</v>
      </c>
      <c r="AC21">
        <f t="shared" si="75"/>
        <v>15.900649825031419</v>
      </c>
      <c r="AD21">
        <f t="shared" si="75"/>
        <v>15.900649825031419</v>
      </c>
      <c r="AE21">
        <f t="shared" si="75"/>
        <v>15.900649825031419</v>
      </c>
      <c r="AF21">
        <f t="shared" si="75"/>
        <v>15.900649825031419</v>
      </c>
      <c r="AG21">
        <f t="shared" si="75"/>
        <v>15.900649825031419</v>
      </c>
      <c r="AH21">
        <f t="shared" si="75"/>
        <v>15.900649825031419</v>
      </c>
      <c r="AI21">
        <f t="shared" si="75"/>
        <v>15.900649825031419</v>
      </c>
      <c r="AJ21">
        <f t="shared" si="75"/>
        <v>15.900649825031419</v>
      </c>
      <c r="AK21">
        <f t="shared" si="75"/>
        <v>15.900649825031419</v>
      </c>
      <c r="AL21">
        <f t="shared" si="75"/>
        <v>15.900649825031419</v>
      </c>
      <c r="AM21">
        <f t="shared" si="75"/>
        <v>15.900649825031419</v>
      </c>
      <c r="AN21">
        <f t="shared" si="75"/>
        <v>15.900649825031419</v>
      </c>
      <c r="AO21">
        <f t="shared" si="75"/>
        <v>15.900649825031419</v>
      </c>
      <c r="AP21">
        <f t="shared" si="75"/>
        <v>15.900649825031419</v>
      </c>
      <c r="AQ21">
        <f t="shared" si="75"/>
        <v>15.900649825031419</v>
      </c>
      <c r="AR21">
        <f t="shared" si="75"/>
        <v>15.900649825031419</v>
      </c>
      <c r="AS21">
        <f t="shared" si="75"/>
        <v>15.900649825031419</v>
      </c>
      <c r="AT21">
        <f t="shared" si="75"/>
        <v>15.900649825031419</v>
      </c>
      <c r="AU21">
        <f t="shared" si="75"/>
        <v>15.900649825031419</v>
      </c>
      <c r="AV21">
        <f t="shared" si="75"/>
        <v>15.900649825031419</v>
      </c>
      <c r="AW21">
        <f t="shared" si="75"/>
        <v>15.900649825031419</v>
      </c>
      <c r="AX21">
        <f t="shared" si="75"/>
        <v>15.900649825031419</v>
      </c>
      <c r="AY21">
        <f t="shared" si="75"/>
        <v>15.900649825031419</v>
      </c>
      <c r="AZ21">
        <f t="shared" si="75"/>
        <v>15.900649825031419</v>
      </c>
      <c r="BA21">
        <f t="shared" si="75"/>
        <v>15.900649825031419</v>
      </c>
      <c r="BB21">
        <f t="shared" si="75"/>
        <v>15.900649825031419</v>
      </c>
      <c r="BC21">
        <f t="shared" si="75"/>
        <v>15.900649825031419</v>
      </c>
      <c r="BD21">
        <f t="shared" si="75"/>
        <v>15.900649825031419</v>
      </c>
      <c r="BE21">
        <f t="shared" si="75"/>
        <v>15.900649825031419</v>
      </c>
      <c r="BF21">
        <f t="shared" si="75"/>
        <v>15.900649825031419</v>
      </c>
      <c r="BG21">
        <f t="shared" si="75"/>
        <v>15.900649825031419</v>
      </c>
      <c r="BH21">
        <f t="shared" si="75"/>
        <v>15.900649825031419</v>
      </c>
      <c r="BI21">
        <f t="shared" si="75"/>
        <v>15.900649825031419</v>
      </c>
      <c r="BJ21">
        <f t="shared" si="75"/>
        <v>15.900649825031419</v>
      </c>
      <c r="BK21">
        <f t="shared" si="75"/>
        <v>15.900649825031419</v>
      </c>
      <c r="BL21">
        <f t="shared" si="75"/>
        <v>15.900649825031419</v>
      </c>
      <c r="BM21">
        <f t="shared" si="75"/>
        <v>15.900649825031419</v>
      </c>
      <c r="BN21">
        <f t="shared" si="75"/>
        <v>15.900649825031419</v>
      </c>
      <c r="BO21">
        <f t="shared" si="75"/>
        <v>15.900649825031419</v>
      </c>
      <c r="BP21">
        <f t="shared" si="75"/>
        <v>15.900649825031419</v>
      </c>
      <c r="BQ21">
        <f t="shared" si="75"/>
        <v>15.900649825031419</v>
      </c>
      <c r="BR21">
        <f t="shared" ref="BR21:EC21" si="76">D4ib-4*b-16*a</f>
        <v>15.900649825031419</v>
      </c>
      <c r="BS21">
        <f t="shared" si="76"/>
        <v>15.900649825031419</v>
      </c>
      <c r="BT21">
        <f t="shared" si="76"/>
        <v>15.900649825031419</v>
      </c>
      <c r="BU21">
        <f t="shared" si="76"/>
        <v>15.900649825031419</v>
      </c>
      <c r="BV21">
        <f t="shared" si="76"/>
        <v>15.900649825031419</v>
      </c>
      <c r="BW21">
        <f t="shared" si="76"/>
        <v>15.900649825031419</v>
      </c>
      <c r="BX21">
        <f t="shared" si="76"/>
        <v>15.900649825031419</v>
      </c>
      <c r="BY21">
        <f t="shared" si="76"/>
        <v>15.900649825031419</v>
      </c>
      <c r="BZ21">
        <f t="shared" si="76"/>
        <v>15.900649825031419</v>
      </c>
      <c r="CA21">
        <f t="shared" si="76"/>
        <v>15.900649825031419</v>
      </c>
      <c r="CB21">
        <f t="shared" si="76"/>
        <v>15.900649825031419</v>
      </c>
      <c r="CC21">
        <f t="shared" si="76"/>
        <v>15.900649825031419</v>
      </c>
      <c r="CD21">
        <f t="shared" si="76"/>
        <v>15.900649825031419</v>
      </c>
      <c r="CE21">
        <f t="shared" si="76"/>
        <v>15.900649825031419</v>
      </c>
      <c r="CF21">
        <f t="shared" si="76"/>
        <v>15.900649825031419</v>
      </c>
      <c r="CG21">
        <f t="shared" si="76"/>
        <v>15.900649825031419</v>
      </c>
      <c r="CH21">
        <f t="shared" si="76"/>
        <v>15.900649825031419</v>
      </c>
      <c r="CI21">
        <f t="shared" si="76"/>
        <v>15.900649825031419</v>
      </c>
      <c r="CJ21">
        <f t="shared" si="76"/>
        <v>15.900649825031419</v>
      </c>
      <c r="CK21">
        <f t="shared" si="76"/>
        <v>15.900649825031419</v>
      </c>
      <c r="CL21">
        <f t="shared" si="76"/>
        <v>15.900649825031419</v>
      </c>
      <c r="CM21">
        <f t="shared" si="76"/>
        <v>15.900649825031419</v>
      </c>
      <c r="CN21">
        <f t="shared" si="76"/>
        <v>15.900649825031419</v>
      </c>
      <c r="CO21">
        <f t="shared" si="76"/>
        <v>15.900649825031419</v>
      </c>
      <c r="CP21">
        <f t="shared" si="76"/>
        <v>15.900649825031419</v>
      </c>
      <c r="CQ21">
        <f t="shared" si="76"/>
        <v>15.900649825031419</v>
      </c>
      <c r="CR21">
        <f t="shared" si="76"/>
        <v>15.900649825031419</v>
      </c>
      <c r="CS21">
        <f t="shared" si="76"/>
        <v>15.900649825031419</v>
      </c>
      <c r="CT21">
        <f t="shared" si="76"/>
        <v>15.900649825031419</v>
      </c>
      <c r="CU21">
        <f t="shared" si="76"/>
        <v>15.900649825031419</v>
      </c>
      <c r="CV21">
        <f t="shared" si="76"/>
        <v>15.900649825031419</v>
      </c>
      <c r="CW21">
        <f t="shared" si="76"/>
        <v>15.900649825031419</v>
      </c>
      <c r="CX21">
        <f t="shared" si="76"/>
        <v>15.900649825031419</v>
      </c>
      <c r="CY21">
        <f t="shared" si="76"/>
        <v>15.900649825031419</v>
      </c>
      <c r="CZ21">
        <f t="shared" si="76"/>
        <v>15.900649825031419</v>
      </c>
      <c r="DA21">
        <f t="shared" si="76"/>
        <v>15.900649825031419</v>
      </c>
      <c r="DB21">
        <f t="shared" si="76"/>
        <v>15.900649825031419</v>
      </c>
      <c r="DC21">
        <f t="shared" si="76"/>
        <v>15.900649825031419</v>
      </c>
      <c r="DD21">
        <f t="shared" si="76"/>
        <v>15.900649825031419</v>
      </c>
      <c r="DE21">
        <f t="shared" si="76"/>
        <v>15.900649825031419</v>
      </c>
      <c r="DF21">
        <f t="shared" si="76"/>
        <v>15.900649825031419</v>
      </c>
      <c r="DG21">
        <f t="shared" si="76"/>
        <v>15.900649825031419</v>
      </c>
      <c r="DH21">
        <f t="shared" si="76"/>
        <v>15.900649825031419</v>
      </c>
      <c r="DI21">
        <f t="shared" si="76"/>
        <v>15.900649825031419</v>
      </c>
      <c r="DJ21">
        <f t="shared" si="76"/>
        <v>15.900649825031419</v>
      </c>
      <c r="DK21">
        <f t="shared" si="76"/>
        <v>15.900649825031419</v>
      </c>
      <c r="DL21">
        <f t="shared" si="76"/>
        <v>15.900649825031419</v>
      </c>
      <c r="DM21">
        <f t="shared" si="76"/>
        <v>15.900649825031419</v>
      </c>
      <c r="DN21">
        <f t="shared" si="76"/>
        <v>15.900649825031419</v>
      </c>
      <c r="DO21">
        <f t="shared" si="76"/>
        <v>15.900649825031419</v>
      </c>
      <c r="DP21">
        <f t="shared" si="76"/>
        <v>15.900649825031419</v>
      </c>
      <c r="DQ21">
        <f t="shared" si="76"/>
        <v>15.900649825031419</v>
      </c>
      <c r="DR21">
        <f t="shared" si="76"/>
        <v>15.900649825031419</v>
      </c>
      <c r="DS21">
        <f t="shared" si="76"/>
        <v>15.900649825031419</v>
      </c>
      <c r="DT21">
        <f t="shared" si="76"/>
        <v>15.900649825031419</v>
      </c>
      <c r="DU21">
        <f t="shared" si="76"/>
        <v>15.900649825031419</v>
      </c>
      <c r="DV21">
        <f t="shared" si="76"/>
        <v>15.900649825031419</v>
      </c>
      <c r="DW21">
        <f t="shared" si="76"/>
        <v>15.900649825031419</v>
      </c>
      <c r="DX21">
        <f t="shared" si="76"/>
        <v>15.900649825031419</v>
      </c>
      <c r="DY21">
        <f t="shared" si="76"/>
        <v>15.900649825031419</v>
      </c>
      <c r="DZ21">
        <f t="shared" si="76"/>
        <v>15.900649825031419</v>
      </c>
      <c r="EA21">
        <f t="shared" si="76"/>
        <v>15.900649825031419</v>
      </c>
      <c r="EB21">
        <f t="shared" si="76"/>
        <v>15.900649825031419</v>
      </c>
      <c r="EC21">
        <f t="shared" si="76"/>
        <v>15.900649825031419</v>
      </c>
      <c r="ED21">
        <f t="shared" ref="ED21:GO21" si="77">D4ib-4*b-16*a</f>
        <v>15.900649825031419</v>
      </c>
      <c r="EE21">
        <f t="shared" si="77"/>
        <v>15.900649825031419</v>
      </c>
      <c r="EF21">
        <f t="shared" si="77"/>
        <v>15.900649825031419</v>
      </c>
      <c r="EG21">
        <f t="shared" si="77"/>
        <v>15.900649825031419</v>
      </c>
      <c r="EH21">
        <f t="shared" si="77"/>
        <v>15.900649825031419</v>
      </c>
      <c r="EI21">
        <f t="shared" si="77"/>
        <v>15.900649825031419</v>
      </c>
      <c r="EJ21">
        <f t="shared" si="77"/>
        <v>15.900649825031419</v>
      </c>
      <c r="EK21">
        <f t="shared" si="77"/>
        <v>15.900649825031419</v>
      </c>
      <c r="EL21">
        <f t="shared" si="77"/>
        <v>15.900649825031419</v>
      </c>
      <c r="EM21">
        <f t="shared" si="77"/>
        <v>15.900649825031419</v>
      </c>
      <c r="EN21">
        <f t="shared" si="77"/>
        <v>15.900649825031419</v>
      </c>
      <c r="EO21">
        <f t="shared" si="77"/>
        <v>15.900649825031419</v>
      </c>
      <c r="EP21">
        <f t="shared" si="77"/>
        <v>15.900649825031419</v>
      </c>
      <c r="EQ21">
        <f t="shared" si="77"/>
        <v>15.900649825031419</v>
      </c>
      <c r="ER21">
        <f t="shared" si="77"/>
        <v>15.900649825031419</v>
      </c>
      <c r="ES21">
        <f t="shared" si="77"/>
        <v>15.900649825031419</v>
      </c>
      <c r="ET21">
        <f t="shared" si="77"/>
        <v>15.900649825031419</v>
      </c>
      <c r="EU21">
        <f t="shared" si="77"/>
        <v>15.900649825031419</v>
      </c>
      <c r="EV21">
        <f t="shared" si="77"/>
        <v>15.900649825031419</v>
      </c>
      <c r="EW21">
        <f t="shared" si="77"/>
        <v>15.900649825031419</v>
      </c>
      <c r="EX21">
        <f t="shared" si="77"/>
        <v>15.900649825031419</v>
      </c>
      <c r="EY21">
        <f t="shared" si="77"/>
        <v>15.900649825031419</v>
      </c>
      <c r="EZ21">
        <f t="shared" si="77"/>
        <v>15.900649825031419</v>
      </c>
      <c r="FA21">
        <f t="shared" si="77"/>
        <v>15.900649825031419</v>
      </c>
      <c r="FB21">
        <f t="shared" si="77"/>
        <v>15.900649825031419</v>
      </c>
      <c r="FC21">
        <f t="shared" si="77"/>
        <v>15.900649825031419</v>
      </c>
      <c r="FD21">
        <f t="shared" si="77"/>
        <v>15.900649825031419</v>
      </c>
      <c r="FE21">
        <f t="shared" si="77"/>
        <v>15.900649825031419</v>
      </c>
      <c r="FF21">
        <f t="shared" si="77"/>
        <v>15.900649825031419</v>
      </c>
      <c r="FG21">
        <f t="shared" si="77"/>
        <v>15.900649825031419</v>
      </c>
      <c r="FH21">
        <f t="shared" si="77"/>
        <v>15.900649825031419</v>
      </c>
      <c r="FI21">
        <f t="shared" si="77"/>
        <v>15.900649825031419</v>
      </c>
      <c r="FJ21">
        <f t="shared" si="77"/>
        <v>15.900649825031419</v>
      </c>
      <c r="FK21">
        <f t="shared" si="77"/>
        <v>15.900649825031419</v>
      </c>
      <c r="FL21">
        <f t="shared" si="77"/>
        <v>15.900649825031419</v>
      </c>
      <c r="FM21">
        <f t="shared" si="77"/>
        <v>15.900649825031419</v>
      </c>
      <c r="FN21">
        <f t="shared" si="77"/>
        <v>15.900649825031419</v>
      </c>
      <c r="FO21">
        <f t="shared" si="77"/>
        <v>15.900649825031419</v>
      </c>
      <c r="FP21">
        <f t="shared" si="77"/>
        <v>15.900649825031419</v>
      </c>
      <c r="FQ21">
        <f t="shared" si="77"/>
        <v>15.900649825031419</v>
      </c>
      <c r="FR21">
        <f t="shared" si="77"/>
        <v>15.900649825031419</v>
      </c>
      <c r="FS21">
        <f t="shared" si="77"/>
        <v>15.900649825031419</v>
      </c>
      <c r="FT21">
        <f t="shared" si="77"/>
        <v>15.900649825031419</v>
      </c>
      <c r="FU21">
        <f t="shared" si="77"/>
        <v>15.900649825031419</v>
      </c>
      <c r="FV21">
        <f t="shared" si="77"/>
        <v>15.900649825031419</v>
      </c>
      <c r="FW21">
        <f t="shared" si="77"/>
        <v>15.900649825031419</v>
      </c>
      <c r="FX21">
        <f t="shared" si="77"/>
        <v>15.900649825031419</v>
      </c>
      <c r="FY21">
        <f t="shared" si="77"/>
        <v>15.900649825031419</v>
      </c>
      <c r="FZ21">
        <f t="shared" si="77"/>
        <v>15.900649825031419</v>
      </c>
      <c r="GA21">
        <f t="shared" si="77"/>
        <v>15.900649825031419</v>
      </c>
      <c r="GB21">
        <f t="shared" si="77"/>
        <v>15.900649825031419</v>
      </c>
      <c r="GC21">
        <f t="shared" si="77"/>
        <v>15.900649825031419</v>
      </c>
      <c r="GD21">
        <f t="shared" si="77"/>
        <v>15.900649825031419</v>
      </c>
      <c r="GE21">
        <f t="shared" si="77"/>
        <v>15.900649825031419</v>
      </c>
      <c r="GF21">
        <f t="shared" si="77"/>
        <v>15.900649825031419</v>
      </c>
      <c r="GG21">
        <f t="shared" si="77"/>
        <v>15.900649825031419</v>
      </c>
      <c r="GH21">
        <f t="shared" si="77"/>
        <v>15.900649825031419</v>
      </c>
      <c r="GI21">
        <f t="shared" si="77"/>
        <v>15.900649825031419</v>
      </c>
      <c r="GJ21">
        <f t="shared" si="77"/>
        <v>15.900649825031419</v>
      </c>
      <c r="GK21">
        <f t="shared" si="77"/>
        <v>15.900649825031419</v>
      </c>
      <c r="GL21">
        <f t="shared" si="77"/>
        <v>15.900649825031419</v>
      </c>
      <c r="GM21">
        <f t="shared" si="77"/>
        <v>15.900649825031419</v>
      </c>
      <c r="GN21">
        <f t="shared" si="77"/>
        <v>15.900649825031419</v>
      </c>
      <c r="GO21">
        <f t="shared" si="77"/>
        <v>15.900649825031419</v>
      </c>
      <c r="GP21">
        <f t="shared" ref="GP21:GX21" si="78">D4ib-4*b-16*a</f>
        <v>15.900649825031419</v>
      </c>
      <c r="GQ21">
        <f t="shared" si="78"/>
        <v>15.900649825031419</v>
      </c>
      <c r="GR21">
        <f t="shared" si="78"/>
        <v>15.900649825031419</v>
      </c>
      <c r="GS21">
        <f t="shared" si="78"/>
        <v>15.900649825031419</v>
      </c>
      <c r="GT21">
        <f t="shared" si="78"/>
        <v>15.900649825031419</v>
      </c>
      <c r="GU21">
        <f t="shared" si="78"/>
        <v>15.900649825031419</v>
      </c>
      <c r="GV21">
        <f t="shared" si="78"/>
        <v>15.900649825031419</v>
      </c>
      <c r="GW21">
        <f t="shared" si="78"/>
        <v>15.900649825031419</v>
      </c>
      <c r="GX21">
        <f t="shared" si="78"/>
        <v>15.900649825031419</v>
      </c>
    </row>
    <row r="22" spans="1:206" x14ac:dyDescent="0.2">
      <c r="A22" t="s">
        <v>47</v>
      </c>
      <c r="D22" s="21"/>
      <c r="E22">
        <v>0</v>
      </c>
      <c r="F22">
        <f t="shared" ref="F22:AK22" si="79">E22+1</f>
        <v>1</v>
      </c>
      <c r="G22">
        <f t="shared" si="79"/>
        <v>2</v>
      </c>
      <c r="H22">
        <f t="shared" si="79"/>
        <v>3</v>
      </c>
      <c r="I22">
        <f t="shared" si="79"/>
        <v>4</v>
      </c>
      <c r="J22">
        <f t="shared" si="79"/>
        <v>5</v>
      </c>
      <c r="K22">
        <f t="shared" si="79"/>
        <v>6</v>
      </c>
      <c r="L22">
        <f t="shared" si="79"/>
        <v>7</v>
      </c>
      <c r="M22">
        <f t="shared" si="79"/>
        <v>8</v>
      </c>
      <c r="N22">
        <f t="shared" si="79"/>
        <v>9</v>
      </c>
      <c r="O22">
        <f t="shared" si="79"/>
        <v>10</v>
      </c>
      <c r="P22">
        <f t="shared" si="79"/>
        <v>11</v>
      </c>
      <c r="Q22">
        <f t="shared" si="79"/>
        <v>12</v>
      </c>
      <c r="R22">
        <f t="shared" si="79"/>
        <v>13</v>
      </c>
      <c r="S22">
        <f t="shared" si="79"/>
        <v>14</v>
      </c>
      <c r="T22">
        <f t="shared" si="79"/>
        <v>15</v>
      </c>
      <c r="U22">
        <f t="shared" si="79"/>
        <v>16</v>
      </c>
      <c r="V22">
        <f t="shared" si="79"/>
        <v>17</v>
      </c>
      <c r="W22">
        <f t="shared" si="79"/>
        <v>18</v>
      </c>
      <c r="X22">
        <f t="shared" si="79"/>
        <v>19</v>
      </c>
      <c r="Y22">
        <f t="shared" si="79"/>
        <v>20</v>
      </c>
      <c r="Z22">
        <f t="shared" si="79"/>
        <v>21</v>
      </c>
      <c r="AA22">
        <f t="shared" si="79"/>
        <v>22</v>
      </c>
      <c r="AB22">
        <f t="shared" si="79"/>
        <v>23</v>
      </c>
      <c r="AC22">
        <f t="shared" si="79"/>
        <v>24</v>
      </c>
      <c r="AD22">
        <f t="shared" si="79"/>
        <v>25</v>
      </c>
      <c r="AE22">
        <f t="shared" si="79"/>
        <v>26</v>
      </c>
      <c r="AF22">
        <f t="shared" si="79"/>
        <v>27</v>
      </c>
      <c r="AG22">
        <f t="shared" si="79"/>
        <v>28</v>
      </c>
      <c r="AH22">
        <f t="shared" si="79"/>
        <v>29</v>
      </c>
      <c r="AI22">
        <f t="shared" si="79"/>
        <v>30</v>
      </c>
      <c r="AJ22">
        <f t="shared" si="79"/>
        <v>31</v>
      </c>
      <c r="AK22">
        <f t="shared" si="79"/>
        <v>32</v>
      </c>
      <c r="AL22">
        <f t="shared" ref="AL22:BR22" si="80">AK22+1</f>
        <v>33</v>
      </c>
      <c r="AM22">
        <f t="shared" si="80"/>
        <v>34</v>
      </c>
      <c r="AN22">
        <f t="shared" si="80"/>
        <v>35</v>
      </c>
      <c r="AO22">
        <f t="shared" si="80"/>
        <v>36</v>
      </c>
      <c r="AP22">
        <f t="shared" si="80"/>
        <v>37</v>
      </c>
      <c r="AQ22">
        <f t="shared" si="80"/>
        <v>38</v>
      </c>
      <c r="AR22">
        <f t="shared" si="80"/>
        <v>39</v>
      </c>
      <c r="AS22">
        <f t="shared" si="80"/>
        <v>40</v>
      </c>
      <c r="AT22">
        <f t="shared" si="80"/>
        <v>41</v>
      </c>
      <c r="AU22">
        <f t="shared" si="80"/>
        <v>42</v>
      </c>
      <c r="AV22">
        <f>AT22+1</f>
        <v>42</v>
      </c>
      <c r="AW22">
        <f t="shared" si="80"/>
        <v>43</v>
      </c>
      <c r="AX22">
        <f t="shared" si="80"/>
        <v>44</v>
      </c>
      <c r="AY22">
        <f t="shared" si="80"/>
        <v>45</v>
      </c>
      <c r="AZ22">
        <f t="shared" si="80"/>
        <v>46</v>
      </c>
      <c r="BA22">
        <f t="shared" si="80"/>
        <v>47</v>
      </c>
      <c r="BB22">
        <f t="shared" si="80"/>
        <v>48</v>
      </c>
      <c r="BC22">
        <f t="shared" si="80"/>
        <v>49</v>
      </c>
      <c r="BD22">
        <f t="shared" si="80"/>
        <v>50</v>
      </c>
      <c r="BE22">
        <f t="shared" si="80"/>
        <v>51</v>
      </c>
      <c r="BF22">
        <f t="shared" si="80"/>
        <v>52</v>
      </c>
      <c r="BG22">
        <f t="shared" si="80"/>
        <v>53</v>
      </c>
      <c r="BH22">
        <f t="shared" si="80"/>
        <v>54</v>
      </c>
      <c r="BI22">
        <f t="shared" si="80"/>
        <v>55</v>
      </c>
      <c r="BJ22">
        <f t="shared" si="80"/>
        <v>56</v>
      </c>
      <c r="BK22">
        <f t="shared" si="80"/>
        <v>57</v>
      </c>
      <c r="BL22">
        <f t="shared" si="80"/>
        <v>58</v>
      </c>
      <c r="BM22">
        <f t="shared" si="80"/>
        <v>59</v>
      </c>
      <c r="BN22">
        <f t="shared" si="80"/>
        <v>60</v>
      </c>
      <c r="BO22">
        <f t="shared" si="80"/>
        <v>61</v>
      </c>
      <c r="BP22">
        <f t="shared" si="80"/>
        <v>62</v>
      </c>
      <c r="BQ22">
        <f t="shared" si="80"/>
        <v>63</v>
      </c>
      <c r="BR22">
        <f t="shared" si="80"/>
        <v>64</v>
      </c>
      <c r="BS22">
        <f t="shared" ref="BS22:CX22" si="81">BR22+1</f>
        <v>65</v>
      </c>
      <c r="BT22">
        <f t="shared" si="81"/>
        <v>66</v>
      </c>
      <c r="BU22">
        <f t="shared" si="81"/>
        <v>67</v>
      </c>
      <c r="BV22">
        <f t="shared" si="81"/>
        <v>68</v>
      </c>
      <c r="BW22">
        <f t="shared" si="81"/>
        <v>69</v>
      </c>
      <c r="BX22">
        <f t="shared" si="81"/>
        <v>70</v>
      </c>
      <c r="BY22">
        <f t="shared" si="81"/>
        <v>71</v>
      </c>
      <c r="BZ22">
        <f t="shared" si="81"/>
        <v>72</v>
      </c>
      <c r="CA22">
        <f t="shared" si="81"/>
        <v>73</v>
      </c>
      <c r="CB22">
        <f t="shared" si="81"/>
        <v>74</v>
      </c>
      <c r="CC22">
        <f t="shared" si="81"/>
        <v>75</v>
      </c>
      <c r="CD22">
        <f t="shared" si="81"/>
        <v>76</v>
      </c>
      <c r="CE22">
        <f t="shared" si="81"/>
        <v>77</v>
      </c>
      <c r="CF22">
        <f t="shared" si="81"/>
        <v>78</v>
      </c>
      <c r="CG22">
        <f t="shared" si="81"/>
        <v>79</v>
      </c>
      <c r="CH22">
        <f t="shared" si="81"/>
        <v>80</v>
      </c>
      <c r="CI22">
        <f t="shared" si="81"/>
        <v>81</v>
      </c>
      <c r="CJ22">
        <f t="shared" si="81"/>
        <v>82</v>
      </c>
      <c r="CK22">
        <f t="shared" si="81"/>
        <v>83</v>
      </c>
      <c r="CL22">
        <f t="shared" si="81"/>
        <v>84</v>
      </c>
      <c r="CM22">
        <f t="shared" si="81"/>
        <v>85</v>
      </c>
      <c r="CN22">
        <f t="shared" si="81"/>
        <v>86</v>
      </c>
      <c r="CO22">
        <f t="shared" si="81"/>
        <v>87</v>
      </c>
      <c r="CP22">
        <f t="shared" si="81"/>
        <v>88</v>
      </c>
      <c r="CQ22">
        <f t="shared" si="81"/>
        <v>89</v>
      </c>
      <c r="CR22">
        <f t="shared" si="81"/>
        <v>90</v>
      </c>
      <c r="CS22">
        <f t="shared" si="81"/>
        <v>91</v>
      </c>
      <c r="CT22">
        <f t="shared" si="81"/>
        <v>92</v>
      </c>
      <c r="CU22">
        <f t="shared" si="81"/>
        <v>93</v>
      </c>
      <c r="CV22">
        <f t="shared" si="81"/>
        <v>94</v>
      </c>
      <c r="CW22">
        <f t="shared" si="81"/>
        <v>95</v>
      </c>
      <c r="CX22">
        <f t="shared" si="81"/>
        <v>96</v>
      </c>
      <c r="CY22">
        <f t="shared" ref="CY22:ED22" si="82">CX22+1</f>
        <v>97</v>
      </c>
      <c r="CZ22">
        <f t="shared" si="82"/>
        <v>98</v>
      </c>
      <c r="DA22">
        <f t="shared" si="82"/>
        <v>99</v>
      </c>
      <c r="DB22">
        <f t="shared" si="82"/>
        <v>100</v>
      </c>
      <c r="DC22">
        <f t="shared" si="82"/>
        <v>101</v>
      </c>
      <c r="DD22">
        <f t="shared" si="82"/>
        <v>102</v>
      </c>
      <c r="DE22">
        <f t="shared" si="82"/>
        <v>103</v>
      </c>
      <c r="DF22">
        <f t="shared" si="82"/>
        <v>104</v>
      </c>
      <c r="DG22">
        <f t="shared" si="82"/>
        <v>105</v>
      </c>
      <c r="DH22">
        <f t="shared" si="82"/>
        <v>106</v>
      </c>
      <c r="DI22">
        <f t="shared" si="82"/>
        <v>107</v>
      </c>
      <c r="DJ22">
        <f t="shared" si="82"/>
        <v>108</v>
      </c>
      <c r="DK22">
        <f t="shared" si="82"/>
        <v>109</v>
      </c>
      <c r="DL22">
        <f t="shared" si="82"/>
        <v>110</v>
      </c>
      <c r="DM22">
        <f t="shared" si="82"/>
        <v>111</v>
      </c>
      <c r="DN22">
        <f t="shared" si="82"/>
        <v>112</v>
      </c>
      <c r="DO22">
        <f t="shared" si="82"/>
        <v>113</v>
      </c>
      <c r="DP22">
        <f t="shared" si="82"/>
        <v>114</v>
      </c>
      <c r="DQ22">
        <f t="shared" si="82"/>
        <v>115</v>
      </c>
      <c r="DR22">
        <f t="shared" si="82"/>
        <v>116</v>
      </c>
      <c r="DS22">
        <f t="shared" si="82"/>
        <v>117</v>
      </c>
      <c r="DT22">
        <f t="shared" si="82"/>
        <v>118</v>
      </c>
      <c r="DU22">
        <f t="shared" si="82"/>
        <v>119</v>
      </c>
      <c r="DV22">
        <f t="shared" si="82"/>
        <v>120</v>
      </c>
      <c r="DW22">
        <f t="shared" si="82"/>
        <v>121</v>
      </c>
      <c r="DX22">
        <f t="shared" si="82"/>
        <v>122</v>
      </c>
      <c r="DY22">
        <f t="shared" si="82"/>
        <v>123</v>
      </c>
      <c r="DZ22">
        <f t="shared" si="82"/>
        <v>124</v>
      </c>
      <c r="EA22">
        <f t="shared" si="82"/>
        <v>125</v>
      </c>
      <c r="EB22">
        <f t="shared" si="82"/>
        <v>126</v>
      </c>
      <c r="EC22">
        <f t="shared" si="82"/>
        <v>127</v>
      </c>
      <c r="ED22">
        <f t="shared" si="82"/>
        <v>128</v>
      </c>
      <c r="EE22">
        <f t="shared" ref="EE22:FJ22" si="83">ED22+1</f>
        <v>129</v>
      </c>
      <c r="EF22">
        <f t="shared" si="83"/>
        <v>130</v>
      </c>
      <c r="EG22">
        <f t="shared" si="83"/>
        <v>131</v>
      </c>
      <c r="EH22">
        <f t="shared" si="83"/>
        <v>132</v>
      </c>
      <c r="EI22">
        <f t="shared" si="83"/>
        <v>133</v>
      </c>
      <c r="EJ22">
        <f t="shared" si="83"/>
        <v>134</v>
      </c>
      <c r="EK22">
        <f t="shared" si="83"/>
        <v>135</v>
      </c>
      <c r="EL22">
        <f t="shared" si="83"/>
        <v>136</v>
      </c>
      <c r="EM22">
        <f t="shared" si="83"/>
        <v>137</v>
      </c>
      <c r="EN22">
        <f t="shared" si="83"/>
        <v>138</v>
      </c>
      <c r="EO22">
        <f t="shared" si="83"/>
        <v>139</v>
      </c>
      <c r="EP22">
        <f t="shared" si="83"/>
        <v>140</v>
      </c>
      <c r="EQ22">
        <f t="shared" si="83"/>
        <v>141</v>
      </c>
      <c r="ER22">
        <f t="shared" si="83"/>
        <v>142</v>
      </c>
      <c r="ES22">
        <f t="shared" si="83"/>
        <v>143</v>
      </c>
      <c r="ET22">
        <f t="shared" si="83"/>
        <v>144</v>
      </c>
      <c r="EU22">
        <f t="shared" si="83"/>
        <v>145</v>
      </c>
      <c r="EV22">
        <f t="shared" si="83"/>
        <v>146</v>
      </c>
      <c r="EW22">
        <f t="shared" si="83"/>
        <v>147</v>
      </c>
      <c r="EX22">
        <f t="shared" si="83"/>
        <v>148</v>
      </c>
      <c r="EY22">
        <f t="shared" si="83"/>
        <v>149</v>
      </c>
      <c r="EZ22">
        <f t="shared" si="83"/>
        <v>150</v>
      </c>
      <c r="FA22">
        <f t="shared" si="83"/>
        <v>151</v>
      </c>
      <c r="FB22">
        <f t="shared" si="83"/>
        <v>152</v>
      </c>
      <c r="FC22">
        <f t="shared" si="83"/>
        <v>153</v>
      </c>
      <c r="FD22">
        <f t="shared" si="83"/>
        <v>154</v>
      </c>
      <c r="FE22">
        <f t="shared" si="83"/>
        <v>155</v>
      </c>
      <c r="FF22">
        <f t="shared" si="83"/>
        <v>156</v>
      </c>
      <c r="FG22">
        <f t="shared" si="83"/>
        <v>157</v>
      </c>
      <c r="FH22">
        <f t="shared" si="83"/>
        <v>158</v>
      </c>
      <c r="FI22">
        <f t="shared" si="83"/>
        <v>159</v>
      </c>
      <c r="FJ22">
        <f t="shared" si="83"/>
        <v>160</v>
      </c>
      <c r="FK22">
        <f t="shared" ref="FK22:GP22" si="84">FJ22+1</f>
        <v>161</v>
      </c>
      <c r="FL22">
        <f t="shared" si="84"/>
        <v>162</v>
      </c>
      <c r="FM22">
        <f t="shared" si="84"/>
        <v>163</v>
      </c>
      <c r="FN22">
        <f t="shared" si="84"/>
        <v>164</v>
      </c>
      <c r="FO22">
        <f t="shared" si="84"/>
        <v>165</v>
      </c>
      <c r="FP22">
        <f t="shared" si="84"/>
        <v>166</v>
      </c>
      <c r="FQ22">
        <f t="shared" si="84"/>
        <v>167</v>
      </c>
      <c r="FR22">
        <f t="shared" si="84"/>
        <v>168</v>
      </c>
      <c r="FS22">
        <f t="shared" si="84"/>
        <v>169</v>
      </c>
      <c r="FT22">
        <f t="shared" si="84"/>
        <v>170</v>
      </c>
      <c r="FU22">
        <f t="shared" si="84"/>
        <v>171</v>
      </c>
      <c r="FV22">
        <f t="shared" si="84"/>
        <v>172</v>
      </c>
      <c r="FW22">
        <f t="shared" si="84"/>
        <v>173</v>
      </c>
      <c r="FX22">
        <f t="shared" si="84"/>
        <v>174</v>
      </c>
      <c r="FY22">
        <f t="shared" si="84"/>
        <v>175</v>
      </c>
      <c r="FZ22">
        <f t="shared" si="84"/>
        <v>176</v>
      </c>
      <c r="GA22">
        <f t="shared" si="84"/>
        <v>177</v>
      </c>
      <c r="GB22">
        <f t="shared" si="84"/>
        <v>178</v>
      </c>
      <c r="GC22">
        <f t="shared" si="84"/>
        <v>179</v>
      </c>
      <c r="GD22">
        <f t="shared" si="84"/>
        <v>180</v>
      </c>
      <c r="GE22">
        <f t="shared" si="84"/>
        <v>181</v>
      </c>
      <c r="GF22">
        <f t="shared" si="84"/>
        <v>182</v>
      </c>
      <c r="GG22">
        <f t="shared" si="84"/>
        <v>183</v>
      </c>
      <c r="GH22">
        <f t="shared" si="84"/>
        <v>184</v>
      </c>
      <c r="GI22">
        <f t="shared" si="84"/>
        <v>185</v>
      </c>
      <c r="GJ22">
        <f t="shared" si="84"/>
        <v>186</v>
      </c>
      <c r="GK22">
        <f t="shared" si="84"/>
        <v>187</v>
      </c>
      <c r="GL22">
        <f t="shared" si="84"/>
        <v>188</v>
      </c>
      <c r="GM22">
        <f t="shared" si="84"/>
        <v>189</v>
      </c>
      <c r="GN22">
        <f t="shared" si="84"/>
        <v>190</v>
      </c>
      <c r="GO22">
        <f t="shared" si="84"/>
        <v>191</v>
      </c>
      <c r="GP22">
        <f t="shared" si="84"/>
        <v>192</v>
      </c>
      <c r="GQ22">
        <f t="shared" ref="GQ22:GX22" si="85">GP22+1</f>
        <v>193</v>
      </c>
      <c r="GR22">
        <f t="shared" si="85"/>
        <v>194</v>
      </c>
      <c r="GS22">
        <f t="shared" si="85"/>
        <v>195</v>
      </c>
      <c r="GT22">
        <f t="shared" si="85"/>
        <v>196</v>
      </c>
      <c r="GU22">
        <f t="shared" si="85"/>
        <v>197</v>
      </c>
      <c r="GV22">
        <f t="shared" si="85"/>
        <v>198</v>
      </c>
      <c r="GW22">
        <f t="shared" si="85"/>
        <v>199</v>
      </c>
      <c r="GX22">
        <f t="shared" si="85"/>
        <v>200</v>
      </c>
    </row>
    <row r="23" spans="1:206" s="2" customFormat="1" x14ac:dyDescent="0.2">
      <c r="A23" s="3" t="s">
        <v>46</v>
      </c>
      <c r="B23" s="4"/>
      <c r="D23" s="25"/>
      <c r="E23" s="2">
        <f t="shared" ref="E23:BQ23" si="86">IF(E15="stop","stop",E15/2)</f>
        <v>7.9503249125157094</v>
      </c>
      <c r="F23" s="2">
        <f t="shared" si="86"/>
        <v>7.7925055558182041</v>
      </c>
      <c r="G23" s="2">
        <f t="shared" si="86"/>
        <v>7.6415116181664171</v>
      </c>
      <c r="H23" s="2">
        <f t="shared" si="86"/>
        <v>7.4973430995603492</v>
      </c>
      <c r="I23" s="2">
        <f t="shared" si="86"/>
        <v>7.36</v>
      </c>
      <c r="J23" s="2">
        <f t="shared" si="86"/>
        <v>7.2294823194853706</v>
      </c>
      <c r="K23" s="2">
        <f t="shared" si="86"/>
        <v>7.105790058016459</v>
      </c>
      <c r="L23" s="2">
        <f t="shared" si="86"/>
        <v>6.9889232155932675</v>
      </c>
      <c r="M23" s="2">
        <f t="shared" si="86"/>
        <v>6.8788817922157941</v>
      </c>
      <c r="N23" s="2">
        <f t="shared" si="86"/>
        <v>6.7756657878840398</v>
      </c>
      <c r="O23" s="2">
        <f t="shared" si="86"/>
        <v>6.6792752025980038</v>
      </c>
      <c r="P23" s="2">
        <f t="shared" si="86"/>
        <v>6.5897100363576877</v>
      </c>
      <c r="Q23" s="2">
        <f t="shared" si="86"/>
        <v>6.5069702891630898</v>
      </c>
      <c r="R23" s="2">
        <f t="shared" si="86"/>
        <v>6.4310559610142111</v>
      </c>
      <c r="S23" s="2">
        <f t="shared" si="86"/>
        <v>6.3619670519110514</v>
      </c>
      <c r="T23" s="2">
        <f t="shared" si="86"/>
        <v>6.2997035618536108</v>
      </c>
      <c r="U23" s="2">
        <f t="shared" si="86"/>
        <v>6.2442654908418884</v>
      </c>
      <c r="V23" s="2">
        <f t="shared" si="86"/>
        <v>6.1956528388758851</v>
      </c>
      <c r="W23" s="2">
        <f t="shared" si="86"/>
        <v>6.1520421795137414</v>
      </c>
      <c r="X23" s="2">
        <f t="shared" si="86"/>
        <v>6.1081428746948028</v>
      </c>
      <c r="Y23" s="2">
        <f t="shared" si="86"/>
        <v>6.0636066400746005</v>
      </c>
      <c r="Z23" s="2">
        <f t="shared" si="86"/>
        <v>6.0184195126510778</v>
      </c>
      <c r="AA23" s="2">
        <f t="shared" si="86"/>
        <v>5.972567118281904</v>
      </c>
      <c r="AB23" s="2">
        <f t="shared" si="86"/>
        <v>5.9260346564397564</v>
      </c>
      <c r="AC23" s="2">
        <f t="shared" si="86"/>
        <v>5.878806884284181</v>
      </c>
      <c r="AD23" s="2">
        <f t="shared" si="86"/>
        <v>5.8308681000140909</v>
      </c>
      <c r="AE23" s="2">
        <f t="shared" si="86"/>
        <v>5.7822021254626561</v>
      </c>
      <c r="AF23" s="2">
        <f t="shared" si="86"/>
        <v>5.732792287894104</v>
      </c>
      <c r="AG23" s="2">
        <f t="shared" si="86"/>
        <v>5.6826214009593468</v>
      </c>
      <c r="AH23" s="2">
        <f t="shared" si="86"/>
        <v>5.6316717447648044</v>
      </c>
      <c r="AI23" s="2">
        <f t="shared" si="86"/>
        <v>5.57992504500581</v>
      </c>
      <c r="AJ23" s="2">
        <f t="shared" si="86"/>
        <v>5.5273624511130013</v>
      </c>
      <c r="AK23" s="2">
        <f t="shared" si="86"/>
        <v>5.47396451335681</v>
      </c>
      <c r="AL23" s="2">
        <f t="shared" si="86"/>
        <v>5.4197111588515945</v>
      </c>
      <c r="AM23" s="2">
        <f t="shared" si="86"/>
        <v>5.3645816663972701</v>
      </c>
      <c r="AN23" s="2">
        <f t="shared" si="86"/>
        <v>5.3085546400921384</v>
      </c>
      <c r="AO23" s="2">
        <f t="shared" si="86"/>
        <v>5.2516079816463899</v>
      </c>
      <c r="AP23" s="2">
        <f t="shared" si="86"/>
        <v>5.1937188613209404</v>
      </c>
      <c r="AQ23" s="2">
        <f t="shared" si="86"/>
        <v>5.1348636874113858</v>
      </c>
      <c r="AR23" s="2">
        <f t="shared" si="86"/>
        <v>5.0750180741913136</v>
      </c>
      <c r="AS23" s="2">
        <f t="shared" si="86"/>
        <v>5.0141568082235253</v>
      </c>
      <c r="AT23" s="2">
        <f t="shared" si="86"/>
        <v>4.9522538129413292</v>
      </c>
      <c r="AU23" s="2">
        <f t="shared" ref="AU23" si="87">IF(AU15="stop","stop",AU15/2)</f>
        <v>4.9082874784589618</v>
      </c>
      <c r="AV23" s="2">
        <f t="shared" si="86"/>
        <v>4.8892821113954286</v>
      </c>
      <c r="AW23" s="2">
        <f t="shared" si="86"/>
        <v>4.8252137870545599</v>
      </c>
      <c r="AX23" s="2">
        <f t="shared" si="86"/>
        <v>4.7600199425402367</v>
      </c>
      <c r="AY23" s="2">
        <f t="shared" si="86"/>
        <v>4.6936706561674262</v>
      </c>
      <c r="AZ23" s="2">
        <f t="shared" si="86"/>
        <v>4.6261349361538722</v>
      </c>
      <c r="BA23" s="2">
        <f t="shared" si="86"/>
        <v>4.5573806723508046</v>
      </c>
      <c r="BB23" s="2">
        <f t="shared" si="86"/>
        <v>4.4873745853371103</v>
      </c>
      <c r="BC23" s="2">
        <f t="shared" si="86"/>
        <v>4.4160821727074024</v>
      </c>
      <c r="BD23" s="2">
        <f t="shared" si="86"/>
        <v>4.3434676523718396</v>
      </c>
      <c r="BE23" s="2">
        <f t="shared" si="86"/>
        <v>4.2694939026719352</v>
      </c>
      <c r="BF23" s="2">
        <f t="shared" si="86"/>
        <v>4.1941223991017891</v>
      </c>
      <c r="BG23" s="2">
        <f t="shared" si="86"/>
        <v>4.1173131474080904</v>
      </c>
      <c r="BH23" s="2">
        <f t="shared" si="86"/>
        <v>4.0390246128248091</v>
      </c>
      <c r="BI23" s="2">
        <f t="shared" si="86"/>
        <v>3.9592136451794868</v>
      </c>
      <c r="BJ23" s="2">
        <f t="shared" si="86"/>
        <v>3.8778353995873793</v>
      </c>
      <c r="BK23" s="2">
        <f t="shared" si="86"/>
        <v>3.7948432524271931</v>
      </c>
      <c r="BL23" s="2">
        <f t="shared" si="86"/>
        <v>3.7101887122676271</v>
      </c>
      <c r="BM23" s="2">
        <f t="shared" si="86"/>
        <v>3.6238213253871336</v>
      </c>
      <c r="BN23" s="2">
        <f t="shared" si="86"/>
        <v>3.5356885755001195</v>
      </c>
      <c r="BO23" s="2">
        <f t="shared" si="86"/>
        <v>3.445735777270809</v>
      </c>
      <c r="BP23" s="2">
        <f t="shared" si="86"/>
        <v>3.3539059631610795</v>
      </c>
      <c r="BQ23" s="2">
        <f t="shared" si="86"/>
        <v>3.2601397631202804</v>
      </c>
      <c r="BR23" s="2">
        <f t="shared" ref="BR23:EC23" si="88">IF(BR15="stop","stop",BR15/2)</f>
        <v>3.164375276583133</v>
      </c>
      <c r="BS23" s="2">
        <f t="shared" si="88"/>
        <v>3.0665479361957786</v>
      </c>
      <c r="BT23" s="2">
        <f t="shared" si="88"/>
        <v>2.9665903626395602</v>
      </c>
      <c r="BU23" s="2">
        <f t="shared" si="88"/>
        <v>2.8644322098665786</v>
      </c>
      <c r="BV23" s="2">
        <f t="shared" si="88"/>
        <v>2.7600000000000011</v>
      </c>
      <c r="BW23" s="2">
        <f t="shared" si="88"/>
        <v>2.6532169470848417</v>
      </c>
      <c r="BX23" s="2">
        <f t="shared" si="88"/>
        <v>2.5440027688007647</v>
      </c>
      <c r="BY23" s="2">
        <f t="shared" si="88"/>
        <v>2.4322734851666246</v>
      </c>
      <c r="BZ23" s="2">
        <f t="shared" si="88"/>
        <v>2.3179412031760469</v>
      </c>
      <c r="CA23" s="2">
        <f t="shared" si="88"/>
        <v>2.2009138862033262</v>
      </c>
      <c r="CB23" s="2">
        <f t="shared" si="88"/>
        <v>2.0810951069081862</v>
      </c>
      <c r="CC23" s="2">
        <f t="shared" si="88"/>
        <v>1.958383782245158</v>
      </c>
      <c r="CD23" s="2">
        <f t="shared" si="88"/>
        <v>1.8326738890470615</v>
      </c>
      <c r="CE23" s="2">
        <f t="shared" si="88"/>
        <v>1.7038541585006233</v>
      </c>
      <c r="CF23" s="2">
        <f t="shared" si="88"/>
        <v>1.5718077476637435</v>
      </c>
      <c r="CG23" s="2">
        <f t="shared" si="88"/>
        <v>1.4364118859861708</v>
      </c>
      <c r="CH23" s="2">
        <f t="shared" si="88"/>
        <v>1.2975374945858793</v>
      </c>
      <c r="CI23" s="2">
        <f t="shared" si="88"/>
        <v>1.1550487757994534</v>
      </c>
      <c r="CJ23" s="2">
        <f t="shared" si="88"/>
        <v>1.0088027702630173</v>
      </c>
      <c r="CK23" s="2">
        <f t="shared" si="88"/>
        <v>0.8586488784870201</v>
      </c>
      <c r="CL23" s="2">
        <f t="shared" si="88"/>
        <v>0.70442834355920747</v>
      </c>
      <c r="CM23" s="2">
        <f t="shared" si="88"/>
        <v>0.54597369124049999</v>
      </c>
      <c r="CN23" s="2">
        <f t="shared" si="88"/>
        <v>0.38310812330257343</v>
      </c>
      <c r="CO23" s="2">
        <f t="shared" si="88"/>
        <v>0.21564485948719025</v>
      </c>
      <c r="CP23" s="2">
        <f t="shared" si="88"/>
        <v>4.3386422938171874E-2</v>
      </c>
      <c r="CQ23" s="2" t="str">
        <f t="shared" si="88"/>
        <v>stop</v>
      </c>
      <c r="CR23" s="2" t="str">
        <f t="shared" si="88"/>
        <v>stop</v>
      </c>
      <c r="CS23" s="2" t="str">
        <f t="shared" si="88"/>
        <v>stop</v>
      </c>
      <c r="CT23" s="2" t="str">
        <f t="shared" si="88"/>
        <v>stop</v>
      </c>
      <c r="CU23" s="2" t="str">
        <f t="shared" si="88"/>
        <v>stop</v>
      </c>
      <c r="CV23" s="2" t="str">
        <f t="shared" si="88"/>
        <v>stop</v>
      </c>
      <c r="CW23" s="2" t="str">
        <f t="shared" si="88"/>
        <v>stop</v>
      </c>
      <c r="CX23" s="2" t="str">
        <f t="shared" si="88"/>
        <v>stop</v>
      </c>
      <c r="CY23" s="2" t="str">
        <f t="shared" si="88"/>
        <v>stop</v>
      </c>
      <c r="CZ23" s="2" t="str">
        <f t="shared" si="88"/>
        <v>stop</v>
      </c>
      <c r="DA23" s="2" t="str">
        <f t="shared" si="88"/>
        <v>stop</v>
      </c>
      <c r="DB23" s="2" t="str">
        <f t="shared" si="88"/>
        <v>stop</v>
      </c>
      <c r="DC23" s="2" t="str">
        <f t="shared" si="88"/>
        <v>stop</v>
      </c>
      <c r="DD23" s="2" t="str">
        <f t="shared" si="88"/>
        <v>stop</v>
      </c>
      <c r="DE23" s="2" t="str">
        <f t="shared" si="88"/>
        <v>stop</v>
      </c>
      <c r="DF23" s="2" t="str">
        <f t="shared" si="88"/>
        <v>stop</v>
      </c>
      <c r="DG23" s="2" t="str">
        <f t="shared" si="88"/>
        <v>stop</v>
      </c>
      <c r="DH23" s="2" t="str">
        <f t="shared" si="88"/>
        <v>stop</v>
      </c>
      <c r="DI23" s="2" t="str">
        <f t="shared" si="88"/>
        <v>stop</v>
      </c>
      <c r="DJ23" s="2" t="str">
        <f t="shared" si="88"/>
        <v>stop</v>
      </c>
      <c r="DK23" s="2" t="str">
        <f t="shared" si="88"/>
        <v>stop</v>
      </c>
      <c r="DL23" s="2" t="str">
        <f t="shared" si="88"/>
        <v>stop</v>
      </c>
      <c r="DM23" s="2" t="str">
        <f t="shared" si="88"/>
        <v>stop</v>
      </c>
      <c r="DN23" s="2" t="str">
        <f t="shared" si="88"/>
        <v>stop</v>
      </c>
      <c r="DO23" s="2" t="str">
        <f t="shared" si="88"/>
        <v>stop</v>
      </c>
      <c r="DP23" s="2" t="str">
        <f t="shared" si="88"/>
        <v>stop</v>
      </c>
      <c r="DQ23" s="2" t="str">
        <f t="shared" si="88"/>
        <v>stop</v>
      </c>
      <c r="DR23" s="2" t="str">
        <f t="shared" si="88"/>
        <v>stop</v>
      </c>
      <c r="DS23" s="2" t="str">
        <f t="shared" si="88"/>
        <v>stop</v>
      </c>
      <c r="DT23" s="2" t="str">
        <f t="shared" si="88"/>
        <v>stop</v>
      </c>
      <c r="DU23" s="2" t="str">
        <f t="shared" si="88"/>
        <v>stop</v>
      </c>
      <c r="DV23" s="2" t="str">
        <f t="shared" si="88"/>
        <v>stop</v>
      </c>
      <c r="DW23" s="2" t="str">
        <f t="shared" si="88"/>
        <v>stop</v>
      </c>
      <c r="DX23" s="2" t="str">
        <f t="shared" si="88"/>
        <v>stop</v>
      </c>
      <c r="DY23" s="2" t="str">
        <f t="shared" si="88"/>
        <v>stop</v>
      </c>
      <c r="DZ23" s="2" t="str">
        <f t="shared" si="88"/>
        <v>stop</v>
      </c>
      <c r="EA23" s="2" t="str">
        <f t="shared" si="88"/>
        <v>stop</v>
      </c>
      <c r="EB23" s="2" t="str">
        <f t="shared" si="88"/>
        <v>stop</v>
      </c>
      <c r="EC23" s="2" t="str">
        <f t="shared" si="88"/>
        <v>stop</v>
      </c>
      <c r="ED23" s="2" t="str">
        <f t="shared" ref="ED23:GO23" si="89">IF(ED15="stop","stop",ED15/2)</f>
        <v>stop</v>
      </c>
      <c r="EE23" s="2" t="str">
        <f t="shared" si="89"/>
        <v>stop</v>
      </c>
      <c r="EF23" s="2" t="str">
        <f t="shared" si="89"/>
        <v>stop</v>
      </c>
      <c r="EG23" s="2" t="str">
        <f t="shared" si="89"/>
        <v>stop</v>
      </c>
      <c r="EH23" s="2" t="str">
        <f t="shared" si="89"/>
        <v>stop</v>
      </c>
      <c r="EI23" s="2" t="str">
        <f t="shared" si="89"/>
        <v>stop</v>
      </c>
      <c r="EJ23" s="2" t="str">
        <f t="shared" si="89"/>
        <v>stop</v>
      </c>
      <c r="EK23" s="2" t="str">
        <f t="shared" si="89"/>
        <v>stop</v>
      </c>
      <c r="EL23" s="2" t="str">
        <f t="shared" si="89"/>
        <v>stop</v>
      </c>
      <c r="EM23" s="2" t="str">
        <f t="shared" si="89"/>
        <v>stop</v>
      </c>
      <c r="EN23" s="2" t="str">
        <f t="shared" si="89"/>
        <v>stop</v>
      </c>
      <c r="EO23" s="2" t="str">
        <f t="shared" si="89"/>
        <v>stop</v>
      </c>
      <c r="EP23" s="2" t="str">
        <f t="shared" si="89"/>
        <v>stop</v>
      </c>
      <c r="EQ23" s="2" t="str">
        <f t="shared" si="89"/>
        <v>stop</v>
      </c>
      <c r="ER23" s="2" t="str">
        <f t="shared" si="89"/>
        <v>stop</v>
      </c>
      <c r="ES23" s="2" t="str">
        <f t="shared" si="89"/>
        <v>stop</v>
      </c>
      <c r="ET23" s="2" t="str">
        <f t="shared" si="89"/>
        <v>stop</v>
      </c>
      <c r="EU23" s="2" t="str">
        <f t="shared" si="89"/>
        <v>stop</v>
      </c>
      <c r="EV23" s="2" t="str">
        <f t="shared" si="89"/>
        <v>stop</v>
      </c>
      <c r="EW23" s="2" t="str">
        <f t="shared" si="89"/>
        <v>stop</v>
      </c>
      <c r="EX23" s="2" t="str">
        <f t="shared" si="89"/>
        <v>stop</v>
      </c>
      <c r="EY23" s="2" t="str">
        <f t="shared" si="89"/>
        <v>stop</v>
      </c>
      <c r="EZ23" s="2" t="str">
        <f t="shared" si="89"/>
        <v>stop</v>
      </c>
      <c r="FA23" s="2" t="str">
        <f t="shared" si="89"/>
        <v>stop</v>
      </c>
      <c r="FB23" s="2" t="str">
        <f t="shared" si="89"/>
        <v>stop</v>
      </c>
      <c r="FC23" s="2" t="str">
        <f t="shared" si="89"/>
        <v>stop</v>
      </c>
      <c r="FD23" s="2" t="str">
        <f t="shared" si="89"/>
        <v>stop</v>
      </c>
      <c r="FE23" s="2" t="str">
        <f t="shared" si="89"/>
        <v>stop</v>
      </c>
      <c r="FF23" s="2" t="str">
        <f t="shared" si="89"/>
        <v>stop</v>
      </c>
      <c r="FG23" s="2" t="str">
        <f t="shared" si="89"/>
        <v>stop</v>
      </c>
      <c r="FH23" s="2" t="str">
        <f t="shared" si="89"/>
        <v>stop</v>
      </c>
      <c r="FI23" s="2" t="str">
        <f t="shared" si="89"/>
        <v>stop</v>
      </c>
      <c r="FJ23" s="2" t="str">
        <f t="shared" si="89"/>
        <v>stop</v>
      </c>
      <c r="FK23" s="2" t="str">
        <f t="shared" si="89"/>
        <v>stop</v>
      </c>
      <c r="FL23" s="2" t="str">
        <f t="shared" si="89"/>
        <v>stop</v>
      </c>
      <c r="FM23" s="2" t="str">
        <f t="shared" si="89"/>
        <v>stop</v>
      </c>
      <c r="FN23" s="2" t="str">
        <f t="shared" si="89"/>
        <v>stop</v>
      </c>
      <c r="FO23" s="2" t="str">
        <f t="shared" si="89"/>
        <v>stop</v>
      </c>
      <c r="FP23" s="2" t="str">
        <f t="shared" si="89"/>
        <v>stop</v>
      </c>
      <c r="FQ23" s="2" t="str">
        <f t="shared" si="89"/>
        <v>stop</v>
      </c>
      <c r="FR23" s="2" t="str">
        <f t="shared" si="89"/>
        <v>stop</v>
      </c>
      <c r="FS23" s="2" t="str">
        <f t="shared" si="89"/>
        <v>stop</v>
      </c>
      <c r="FT23" s="2" t="str">
        <f t="shared" si="89"/>
        <v>stop</v>
      </c>
      <c r="FU23" s="2" t="str">
        <f t="shared" si="89"/>
        <v>stop</v>
      </c>
      <c r="FV23" s="2" t="str">
        <f t="shared" si="89"/>
        <v>stop</v>
      </c>
      <c r="FW23" s="2" t="str">
        <f t="shared" si="89"/>
        <v>stop</v>
      </c>
      <c r="FX23" s="2" t="str">
        <f t="shared" si="89"/>
        <v>stop</v>
      </c>
      <c r="FY23" s="2" t="str">
        <f t="shared" si="89"/>
        <v>stop</v>
      </c>
      <c r="FZ23" s="2" t="str">
        <f t="shared" si="89"/>
        <v>stop</v>
      </c>
      <c r="GA23" s="2" t="str">
        <f t="shared" si="89"/>
        <v>stop</v>
      </c>
      <c r="GB23" s="2" t="str">
        <f t="shared" si="89"/>
        <v>stop</v>
      </c>
      <c r="GC23" s="2" t="str">
        <f t="shared" si="89"/>
        <v>stop</v>
      </c>
      <c r="GD23" s="2" t="str">
        <f t="shared" si="89"/>
        <v>stop</v>
      </c>
      <c r="GE23" s="2" t="str">
        <f t="shared" si="89"/>
        <v>stop</v>
      </c>
      <c r="GF23" s="2" t="str">
        <f t="shared" si="89"/>
        <v>stop</v>
      </c>
      <c r="GG23" s="2" t="str">
        <f t="shared" si="89"/>
        <v>stop</v>
      </c>
      <c r="GH23" s="2" t="str">
        <f t="shared" si="89"/>
        <v>stop</v>
      </c>
      <c r="GI23" s="2" t="str">
        <f t="shared" si="89"/>
        <v>stop</v>
      </c>
      <c r="GJ23" s="2" t="str">
        <f t="shared" si="89"/>
        <v>stop</v>
      </c>
      <c r="GK23" s="2" t="str">
        <f t="shared" si="89"/>
        <v>stop</v>
      </c>
      <c r="GL23" s="2" t="str">
        <f t="shared" si="89"/>
        <v>stop</v>
      </c>
      <c r="GM23" s="2" t="str">
        <f t="shared" si="89"/>
        <v>stop</v>
      </c>
      <c r="GN23" s="2" t="str">
        <f t="shared" si="89"/>
        <v>stop</v>
      </c>
      <c r="GO23" s="2" t="str">
        <f t="shared" si="89"/>
        <v>stop</v>
      </c>
      <c r="GP23" s="2" t="str">
        <f t="shared" ref="GP23:GX23" si="90">IF(GP15="stop","stop",GP15/2)</f>
        <v>stop</v>
      </c>
      <c r="GQ23" s="2" t="str">
        <f t="shared" si="90"/>
        <v>stop</v>
      </c>
      <c r="GR23" s="2" t="str">
        <f t="shared" si="90"/>
        <v>stop</v>
      </c>
      <c r="GS23" s="2" t="str">
        <f t="shared" si="90"/>
        <v>stop</v>
      </c>
      <c r="GT23" s="2" t="str">
        <f t="shared" si="90"/>
        <v>stop</v>
      </c>
      <c r="GU23" s="2" t="str">
        <f t="shared" si="90"/>
        <v>stop</v>
      </c>
      <c r="GV23" s="2" t="str">
        <f t="shared" si="90"/>
        <v>stop</v>
      </c>
      <c r="GW23" s="2" t="str">
        <f t="shared" si="90"/>
        <v>stop</v>
      </c>
      <c r="GX23" s="2" t="str">
        <f t="shared" si="90"/>
        <v>stop</v>
      </c>
    </row>
    <row r="24" spans="1:206" x14ac:dyDescent="0.2">
      <c r="A24" t="s">
        <v>55</v>
      </c>
      <c r="C24">
        <f>SUM(E24:GX24)</f>
        <v>43.994699796716262</v>
      </c>
      <c r="F24">
        <f t="shared" ref="F24:AK24" si="91">IF(ISNUMBER(F15),IF((F15&gt;TDib),(F16-E16)*(F15^2+E15^2)*0.002727077,0),0)</f>
        <v>1.3518754358286822</v>
      </c>
      <c r="G24">
        <f t="shared" si="91"/>
        <v>1.2993522992842459</v>
      </c>
      <c r="H24">
        <f t="shared" si="91"/>
        <v>1.2501232221635037</v>
      </c>
      <c r="I24">
        <f t="shared" si="91"/>
        <v>1.2040563487150389</v>
      </c>
      <c r="J24">
        <f t="shared" si="91"/>
        <v>1.1610259213258536</v>
      </c>
      <c r="K24">
        <f t="shared" si="91"/>
        <v>1.120912280521366</v>
      </c>
      <c r="L24">
        <f t="shared" si="91"/>
        <v>1.0836018649654142</v>
      </c>
      <c r="M24">
        <f t="shared" si="91"/>
        <v>1.0489872114602525</v>
      </c>
      <c r="N24">
        <f t="shared" si="91"/>
        <v>1.0169669549465543</v>
      </c>
      <c r="O24">
        <f t="shared" si="91"/>
        <v>0.98744582850340934</v>
      </c>
      <c r="P24">
        <f t="shared" si="91"/>
        <v>0.96033466334832673</v>
      </c>
      <c r="Q24">
        <f t="shared" si="91"/>
        <v>0.93555038883723274</v>
      </c>
      <c r="R24">
        <f t="shared" si="91"/>
        <v>0.91301603246447127</v>
      </c>
      <c r="S24">
        <f t="shared" si="91"/>
        <v>0.89266071986280426</v>
      </c>
      <c r="T24">
        <f t="shared" si="91"/>
        <v>0.87441967480341187</v>
      </c>
      <c r="U24">
        <f t="shared" si="91"/>
        <v>0.85823421919589149</v>
      </c>
      <c r="V24">
        <f t="shared" si="91"/>
        <v>0.84405177308825863</v>
      </c>
      <c r="W24">
        <f t="shared" si="91"/>
        <v>0.83158108404206565</v>
      </c>
      <c r="X24">
        <f t="shared" si="91"/>
        <v>0.81983605730740705</v>
      </c>
      <c r="Y24">
        <f t="shared" si="91"/>
        <v>0.8080518395225782</v>
      </c>
      <c r="Z24">
        <f t="shared" si="91"/>
        <v>0.79618320829298739</v>
      </c>
      <c r="AA24">
        <f t="shared" si="91"/>
        <v>0.78423023887196797</v>
      </c>
      <c r="AB24">
        <f t="shared" si="91"/>
        <v>0.77219306628244022</v>
      </c>
      <c r="AC24">
        <f t="shared" si="91"/>
        <v>0.76007188969940331</v>
      </c>
      <c r="AD24">
        <f t="shared" si="91"/>
        <v>0.74786697712747219</v>
      </c>
      <c r="AE24">
        <f t="shared" si="91"/>
        <v>0.73557867039428326</v>
      </c>
      <c r="AF24">
        <f t="shared" si="91"/>
        <v>0.72320739048217664</v>
      </c>
      <c r="AG24">
        <f t="shared" si="91"/>
        <v>0.71075364322228451</v>
      </c>
      <c r="AH24">
        <f t="shared" si="91"/>
        <v>0.69821802537702393</v>
      </c>
      <c r="AI24">
        <f t="shared" si="91"/>
        <v>0.68560123113900739</v>
      </c>
      <c r="AJ24">
        <f t="shared" si="91"/>
        <v>0.67290405907657791</v>
      </c>
      <c r="AK24">
        <f t="shared" si="91"/>
        <v>0.66012741955856191</v>
      </c>
      <c r="AL24">
        <f t="shared" ref="AL24:BR24" si="92">IF(ISNUMBER(AL15),IF((AL15&gt;TDib),(AL16-AK16)*(AL15^2+AK15^2)*0.002727077,0),0)</f>
        <v>0.6472723426934095</v>
      </c>
      <c r="AM24">
        <f t="shared" si="92"/>
        <v>0.63433998682070658</v>
      </c>
      <c r="AN24">
        <f t="shared" si="92"/>
        <v>0.62133164759609105</v>
      </c>
      <c r="AO24">
        <f t="shared" si="92"/>
        <v>0.60824876771393654</v>
      </c>
      <c r="AP24">
        <f t="shared" si="92"/>
        <v>0.59509294731577289</v>
      </c>
      <c r="AQ24">
        <f t="shared" si="92"/>
        <v>0.58186595513635775</v>
      </c>
      <c r="AR24">
        <f t="shared" si="92"/>
        <v>0.56856974044360786</v>
      </c>
      <c r="AS24">
        <f t="shared" si="92"/>
        <v>0.55520644583327639</v>
      </c>
      <c r="AT24">
        <f t="shared" si="92"/>
        <v>0.54177842094437434</v>
      </c>
      <c r="AU24">
        <f t="shared" ref="AU24" si="93">IF(ISNUMBER(AU15),IF((AU15&gt;TDib),(AU16-AT16)*(AU15^2+AT15^2)*0.002727077,0),0)</f>
        <v>0.37122360379954072</v>
      </c>
      <c r="AV24">
        <f>IF(ISNUMBER(AV15),IF((AV15&gt;TDib),(AV16-AT16)*(AV15^2+AT15^2)*0.002727077,0),0)</f>
        <v>0.52828823716691342</v>
      </c>
      <c r="AW24">
        <f t="shared" si="92"/>
        <v>0.51473870341964367</v>
      </c>
      <c r="AX24">
        <f t="shared" si="92"/>
        <v>0.50113288308212778</v>
      </c>
      <c r="AY24">
        <f t="shared" si="92"/>
        <v>0.48747411217278508</v>
      </c>
      <c r="AZ24">
        <f t="shared" si="92"/>
        <v>0.47376601887252973</v>
      </c>
      <c r="BA24">
        <f t="shared" si="92"/>
        <v>0.46001254450237683</v>
      </c>
      <c r="BB24">
        <f t="shared" si="92"/>
        <v>0.44621796607298958</v>
      </c>
      <c r="BC24">
        <f t="shared" si="92"/>
        <v>0.43238692053467442</v>
      </c>
      <c r="BD24">
        <f t="shared" si="92"/>
        <v>0.41852443086789243</v>
      </c>
      <c r="BE24">
        <f t="shared" si="92"/>
        <v>0.40463593416707411</v>
      </c>
      <c r="BF24">
        <f t="shared" si="92"/>
        <v>0.39072731188450283</v>
      </c>
      <c r="BG24">
        <f t="shared" si="92"/>
        <v>0.37680492241642627</v>
      </c>
      <c r="BH24">
        <f t="shared" si="92"/>
        <v>0.3628756362305095</v>
      </c>
      <c r="BI24">
        <f t="shared" si="92"/>
        <v>0.34894687375244532</v>
      </c>
      <c r="BJ24">
        <f t="shared" si="92"/>
        <v>0.33502664625016476</v>
      </c>
      <c r="BK24">
        <f t="shared" si="92"/>
        <v>0.32112359997688367</v>
      </c>
      <c r="BL24">
        <f t="shared" si="92"/>
        <v>0.30724706385941153</v>
      </c>
      <c r="BM24">
        <f t="shared" si="92"/>
        <v>0.29340710104602419</v>
      </c>
      <c r="BN24">
        <f t="shared" si="92"/>
        <v>0.27961456465907164</v>
      </c>
      <c r="BO24">
        <f t="shared" si="92"/>
        <v>0.2658811581317112</v>
      </c>
      <c r="BP24">
        <f t="shared" si="92"/>
        <v>0.25221950054612841</v>
      </c>
      <c r="BQ24">
        <f t="shared" si="92"/>
        <v>0.23864319743277471</v>
      </c>
      <c r="BR24">
        <f t="shared" si="92"/>
        <v>0.22516691753703724</v>
      </c>
      <c r="BS24">
        <f t="shared" ref="BS24:CX24" si="94">IF(ISNUMBER(BS15),IF((BS15&gt;TDib),(BS16-BR16)*(BS15^2+BR15^2)*0.002727077,0),0)</f>
        <v>0.21180647611193132</v>
      </c>
      <c r="BT24">
        <f t="shared" si="94"/>
        <v>0.19857892535353025</v>
      </c>
      <c r="BU24">
        <f t="shared" si="94"/>
        <v>0.18550265266067334</v>
      </c>
      <c r="BV24">
        <f t="shared" si="94"/>
        <v>0</v>
      </c>
      <c r="BW24">
        <f t="shared" si="94"/>
        <v>0</v>
      </c>
      <c r="BX24">
        <f t="shared" si="94"/>
        <v>0</v>
      </c>
      <c r="BY24">
        <f t="shared" si="94"/>
        <v>0</v>
      </c>
      <c r="BZ24">
        <f t="shared" si="94"/>
        <v>0</v>
      </c>
      <c r="CA24">
        <f t="shared" si="94"/>
        <v>0</v>
      </c>
      <c r="CB24">
        <f t="shared" si="94"/>
        <v>0</v>
      </c>
      <c r="CC24">
        <f t="shared" si="94"/>
        <v>0</v>
      </c>
      <c r="CD24">
        <f t="shared" si="94"/>
        <v>0</v>
      </c>
      <c r="CE24">
        <f t="shared" si="94"/>
        <v>0</v>
      </c>
      <c r="CF24">
        <f t="shared" si="94"/>
        <v>0</v>
      </c>
      <c r="CG24">
        <f t="shared" si="94"/>
        <v>0</v>
      </c>
      <c r="CH24">
        <f t="shared" si="94"/>
        <v>0</v>
      </c>
      <c r="CI24">
        <f t="shared" si="94"/>
        <v>0</v>
      </c>
      <c r="CJ24">
        <f t="shared" si="94"/>
        <v>0</v>
      </c>
      <c r="CK24">
        <f t="shared" si="94"/>
        <v>0</v>
      </c>
      <c r="CL24">
        <f t="shared" si="94"/>
        <v>0</v>
      </c>
      <c r="CM24">
        <f t="shared" si="94"/>
        <v>0</v>
      </c>
      <c r="CN24">
        <f t="shared" si="94"/>
        <v>0</v>
      </c>
      <c r="CO24">
        <f t="shared" si="94"/>
        <v>0</v>
      </c>
      <c r="CP24">
        <f t="shared" si="94"/>
        <v>0</v>
      </c>
      <c r="CQ24">
        <f t="shared" si="94"/>
        <v>0</v>
      </c>
      <c r="CR24">
        <f t="shared" si="94"/>
        <v>0</v>
      </c>
      <c r="CS24">
        <f t="shared" si="94"/>
        <v>0</v>
      </c>
      <c r="CT24">
        <f t="shared" si="94"/>
        <v>0</v>
      </c>
      <c r="CU24">
        <f t="shared" si="94"/>
        <v>0</v>
      </c>
      <c r="CV24">
        <f t="shared" si="94"/>
        <v>0</v>
      </c>
      <c r="CW24">
        <f t="shared" si="94"/>
        <v>0</v>
      </c>
      <c r="CX24">
        <f t="shared" si="94"/>
        <v>0</v>
      </c>
      <c r="CY24">
        <f t="shared" ref="CY24:ED24" si="95">IF(ISNUMBER(CY15),IF((CY15&gt;TDib),(CY16-CX16)*(CY15^2+CX15^2)*0.002727077,0),0)</f>
        <v>0</v>
      </c>
      <c r="CZ24">
        <f t="shared" si="95"/>
        <v>0</v>
      </c>
      <c r="DA24">
        <f t="shared" si="95"/>
        <v>0</v>
      </c>
      <c r="DB24">
        <f t="shared" si="95"/>
        <v>0</v>
      </c>
      <c r="DC24">
        <f t="shared" si="95"/>
        <v>0</v>
      </c>
      <c r="DD24">
        <f t="shared" si="95"/>
        <v>0</v>
      </c>
      <c r="DE24">
        <f t="shared" si="95"/>
        <v>0</v>
      </c>
      <c r="DF24">
        <f t="shared" si="95"/>
        <v>0</v>
      </c>
      <c r="DG24">
        <f t="shared" si="95"/>
        <v>0</v>
      </c>
      <c r="DH24">
        <f t="shared" si="95"/>
        <v>0</v>
      </c>
      <c r="DI24">
        <f t="shared" si="95"/>
        <v>0</v>
      </c>
      <c r="DJ24">
        <f t="shared" si="95"/>
        <v>0</v>
      </c>
      <c r="DK24">
        <f t="shared" si="95"/>
        <v>0</v>
      </c>
      <c r="DL24">
        <f t="shared" si="95"/>
        <v>0</v>
      </c>
      <c r="DM24">
        <f t="shared" si="95"/>
        <v>0</v>
      </c>
      <c r="DN24">
        <f t="shared" si="95"/>
        <v>0</v>
      </c>
      <c r="DO24">
        <f t="shared" si="95"/>
        <v>0</v>
      </c>
      <c r="DP24">
        <f t="shared" si="95"/>
        <v>0</v>
      </c>
      <c r="DQ24">
        <f t="shared" si="95"/>
        <v>0</v>
      </c>
      <c r="DR24">
        <f t="shared" si="95"/>
        <v>0</v>
      </c>
      <c r="DS24">
        <f t="shared" si="95"/>
        <v>0</v>
      </c>
      <c r="DT24">
        <f t="shared" si="95"/>
        <v>0</v>
      </c>
      <c r="DU24">
        <f t="shared" si="95"/>
        <v>0</v>
      </c>
      <c r="DV24">
        <f t="shared" si="95"/>
        <v>0</v>
      </c>
      <c r="DW24">
        <f t="shared" si="95"/>
        <v>0</v>
      </c>
      <c r="DX24">
        <f t="shared" si="95"/>
        <v>0</v>
      </c>
      <c r="DY24">
        <f t="shared" si="95"/>
        <v>0</v>
      </c>
      <c r="DZ24">
        <f t="shared" si="95"/>
        <v>0</v>
      </c>
      <c r="EA24">
        <f t="shared" si="95"/>
        <v>0</v>
      </c>
      <c r="EB24">
        <f t="shared" si="95"/>
        <v>0</v>
      </c>
      <c r="EC24">
        <f t="shared" si="95"/>
        <v>0</v>
      </c>
      <c r="ED24">
        <f t="shared" si="95"/>
        <v>0</v>
      </c>
      <c r="EE24">
        <f t="shared" ref="EE24:FJ24" si="96">IF(ISNUMBER(EE15),IF((EE15&gt;TDib),(EE16-ED16)*(EE15^2+ED15^2)*0.002727077,0),0)</f>
        <v>0</v>
      </c>
      <c r="EF24">
        <f t="shared" si="96"/>
        <v>0</v>
      </c>
      <c r="EG24">
        <f t="shared" si="96"/>
        <v>0</v>
      </c>
      <c r="EH24">
        <f t="shared" si="96"/>
        <v>0</v>
      </c>
      <c r="EI24">
        <f t="shared" si="96"/>
        <v>0</v>
      </c>
      <c r="EJ24">
        <f t="shared" si="96"/>
        <v>0</v>
      </c>
      <c r="EK24">
        <f t="shared" si="96"/>
        <v>0</v>
      </c>
      <c r="EL24">
        <f t="shared" si="96"/>
        <v>0</v>
      </c>
      <c r="EM24">
        <f t="shared" si="96"/>
        <v>0</v>
      </c>
      <c r="EN24">
        <f t="shared" si="96"/>
        <v>0</v>
      </c>
      <c r="EO24">
        <f t="shared" si="96"/>
        <v>0</v>
      </c>
      <c r="EP24">
        <f t="shared" si="96"/>
        <v>0</v>
      </c>
      <c r="EQ24">
        <f t="shared" si="96"/>
        <v>0</v>
      </c>
      <c r="ER24">
        <f t="shared" si="96"/>
        <v>0</v>
      </c>
      <c r="ES24">
        <f t="shared" si="96"/>
        <v>0</v>
      </c>
      <c r="ET24">
        <f t="shared" si="96"/>
        <v>0</v>
      </c>
      <c r="EU24">
        <f t="shared" si="96"/>
        <v>0</v>
      </c>
      <c r="EV24">
        <f t="shared" si="96"/>
        <v>0</v>
      </c>
      <c r="EW24">
        <f t="shared" si="96"/>
        <v>0</v>
      </c>
      <c r="EX24">
        <f t="shared" si="96"/>
        <v>0</v>
      </c>
      <c r="EY24">
        <f t="shared" si="96"/>
        <v>0</v>
      </c>
      <c r="EZ24">
        <f t="shared" si="96"/>
        <v>0</v>
      </c>
      <c r="FA24">
        <f t="shared" si="96"/>
        <v>0</v>
      </c>
      <c r="FB24">
        <f t="shared" si="96"/>
        <v>0</v>
      </c>
      <c r="FC24">
        <f t="shared" si="96"/>
        <v>0</v>
      </c>
      <c r="FD24">
        <f t="shared" si="96"/>
        <v>0</v>
      </c>
      <c r="FE24">
        <f t="shared" si="96"/>
        <v>0</v>
      </c>
      <c r="FF24">
        <f t="shared" si="96"/>
        <v>0</v>
      </c>
      <c r="FG24">
        <f t="shared" si="96"/>
        <v>0</v>
      </c>
      <c r="FH24">
        <f t="shared" si="96"/>
        <v>0</v>
      </c>
      <c r="FI24">
        <f t="shared" si="96"/>
        <v>0</v>
      </c>
      <c r="FJ24">
        <f t="shared" si="96"/>
        <v>0</v>
      </c>
      <c r="FK24">
        <f t="shared" ref="FK24:GP24" si="97">IF(ISNUMBER(FK15),IF((FK15&gt;TDib),(FK16-FJ16)*(FK15^2+FJ15^2)*0.002727077,0),0)</f>
        <v>0</v>
      </c>
      <c r="FL24">
        <f t="shared" si="97"/>
        <v>0</v>
      </c>
      <c r="FM24">
        <f t="shared" si="97"/>
        <v>0</v>
      </c>
      <c r="FN24">
        <f t="shared" si="97"/>
        <v>0</v>
      </c>
      <c r="FO24">
        <f t="shared" si="97"/>
        <v>0</v>
      </c>
      <c r="FP24">
        <f t="shared" si="97"/>
        <v>0</v>
      </c>
      <c r="FQ24">
        <f t="shared" si="97"/>
        <v>0</v>
      </c>
      <c r="FR24">
        <f t="shared" si="97"/>
        <v>0</v>
      </c>
      <c r="FS24">
        <f t="shared" si="97"/>
        <v>0</v>
      </c>
      <c r="FT24">
        <f t="shared" si="97"/>
        <v>0</v>
      </c>
      <c r="FU24">
        <f t="shared" si="97"/>
        <v>0</v>
      </c>
      <c r="FV24">
        <f t="shared" si="97"/>
        <v>0</v>
      </c>
      <c r="FW24">
        <f t="shared" si="97"/>
        <v>0</v>
      </c>
      <c r="FX24">
        <f t="shared" si="97"/>
        <v>0</v>
      </c>
      <c r="FY24">
        <f t="shared" si="97"/>
        <v>0</v>
      </c>
      <c r="FZ24">
        <f t="shared" si="97"/>
        <v>0</v>
      </c>
      <c r="GA24">
        <f t="shared" si="97"/>
        <v>0</v>
      </c>
      <c r="GB24">
        <f t="shared" si="97"/>
        <v>0</v>
      </c>
      <c r="GC24">
        <f t="shared" si="97"/>
        <v>0</v>
      </c>
      <c r="GD24">
        <f t="shared" si="97"/>
        <v>0</v>
      </c>
      <c r="GE24">
        <f t="shared" si="97"/>
        <v>0</v>
      </c>
      <c r="GF24">
        <f t="shared" si="97"/>
        <v>0</v>
      </c>
      <c r="GG24">
        <f t="shared" si="97"/>
        <v>0</v>
      </c>
      <c r="GH24">
        <f t="shared" si="97"/>
        <v>0</v>
      </c>
      <c r="GI24">
        <f t="shared" si="97"/>
        <v>0</v>
      </c>
      <c r="GJ24">
        <f t="shared" si="97"/>
        <v>0</v>
      </c>
      <c r="GK24">
        <f t="shared" si="97"/>
        <v>0</v>
      </c>
      <c r="GL24">
        <f t="shared" si="97"/>
        <v>0</v>
      </c>
      <c r="GM24">
        <f t="shared" si="97"/>
        <v>0</v>
      </c>
      <c r="GN24">
        <f t="shared" si="97"/>
        <v>0</v>
      </c>
      <c r="GO24">
        <f t="shared" si="97"/>
        <v>0</v>
      </c>
      <c r="GP24">
        <f t="shared" si="97"/>
        <v>0</v>
      </c>
      <c r="GQ24">
        <f t="shared" ref="GQ24:GX24" si="98">IF(ISNUMBER(GQ15),IF((GQ15&gt;TDib),(GQ16-GP16)*(GQ15^2+GP15^2)*0.002727077,0),0)</f>
        <v>0</v>
      </c>
      <c r="GR24">
        <f t="shared" si="98"/>
        <v>0</v>
      </c>
      <c r="GS24">
        <f t="shared" si="98"/>
        <v>0</v>
      </c>
      <c r="GT24">
        <f t="shared" si="98"/>
        <v>0</v>
      </c>
      <c r="GU24">
        <f t="shared" si="98"/>
        <v>0</v>
      </c>
      <c r="GV24">
        <f t="shared" si="98"/>
        <v>0</v>
      </c>
      <c r="GW24">
        <f t="shared" si="98"/>
        <v>0</v>
      </c>
      <c r="GX24">
        <f t="shared" si="98"/>
        <v>0</v>
      </c>
    </row>
    <row r="25" spans="1:206" x14ac:dyDescent="0.2">
      <c r="A25" t="s">
        <v>54</v>
      </c>
      <c r="C25">
        <f>MAX(E25:GX25)</f>
        <v>43.994699796716262</v>
      </c>
      <c r="F25">
        <f>SUM($F$24:F24)</f>
        <v>1.3518754358286822</v>
      </c>
      <c r="G25">
        <f>SUM($F$24:G24)</f>
        <v>2.6512277351129283</v>
      </c>
      <c r="H25">
        <f>SUM($F$24:H24)</f>
        <v>3.9013509572764322</v>
      </c>
      <c r="I25">
        <f>SUM($F$24:I24)</f>
        <v>5.1054073059914709</v>
      </c>
      <c r="J25">
        <f>SUM($F$24:J24)</f>
        <v>6.2664332273173242</v>
      </c>
      <c r="K25">
        <f>SUM($F$24:K24)</f>
        <v>7.38734550783869</v>
      </c>
      <c r="L25">
        <f>SUM($F$24:L24)</f>
        <v>8.4709473728041047</v>
      </c>
      <c r="M25">
        <f>SUM($F$24:M24)</f>
        <v>9.519934584264357</v>
      </c>
      <c r="N25">
        <f>SUM($F$24:N24)</f>
        <v>10.536901539210911</v>
      </c>
      <c r="O25">
        <f>SUM($F$24:O24)</f>
        <v>11.52434736771432</v>
      </c>
      <c r="P25">
        <f>SUM($F$24:P24)</f>
        <v>12.484682031062647</v>
      </c>
      <c r="Q25">
        <f>SUM($F$24:Q24)</f>
        <v>13.420232419899879</v>
      </c>
      <c r="R25">
        <f>SUM($F$24:R24)</f>
        <v>14.33324845236435</v>
      </c>
      <c r="S25">
        <f>SUM($F$24:S24)</f>
        <v>15.225909172227155</v>
      </c>
      <c r="T25">
        <f>SUM($F$24:T24)</f>
        <v>16.100328847030568</v>
      </c>
      <c r="U25">
        <f>SUM($F$24:U24)</f>
        <v>16.958563066226461</v>
      </c>
      <c r="V25">
        <f>SUM($F$24:V24)</f>
        <v>17.802614839314721</v>
      </c>
      <c r="W25">
        <f>SUM($F$24:W24)</f>
        <v>18.634195923356785</v>
      </c>
      <c r="X25">
        <f>SUM($F$24:X24)</f>
        <v>19.45403198066419</v>
      </c>
      <c r="Y25">
        <f>SUM($F$24:Y24)</f>
        <v>20.262083820186767</v>
      </c>
      <c r="Z25">
        <f>SUM($F$24:Z24)</f>
        <v>21.058267028479754</v>
      </c>
      <c r="AA25">
        <f>SUM($F$24:AA24)</f>
        <v>21.842497267351721</v>
      </c>
      <c r="AB25">
        <f>SUM($F$24:AB24)</f>
        <v>22.614690333634162</v>
      </c>
      <c r="AC25">
        <f>SUM($F$24:AC24)</f>
        <v>23.374762223333565</v>
      </c>
      <c r="AD25">
        <f>SUM($F$24:AD24)</f>
        <v>24.122629200461038</v>
      </c>
      <c r="AE25">
        <f>SUM($F$24:AE24)</f>
        <v>24.85820787085532</v>
      </c>
      <c r="AF25">
        <f>SUM($F$24:AF24)</f>
        <v>25.581415261337497</v>
      </c>
      <c r="AG25">
        <f>SUM($F$24:AG24)</f>
        <v>26.29216890455978</v>
      </c>
      <c r="AH25">
        <f>SUM($F$24:AH24)</f>
        <v>26.990386929936804</v>
      </c>
      <c r="AI25">
        <f>SUM($F$24:AI24)</f>
        <v>27.675988161075811</v>
      </c>
      <c r="AJ25">
        <f>SUM($F$24:AJ24)</f>
        <v>28.34889222015239</v>
      </c>
      <c r="AK25">
        <f>SUM($F$24:AK24)</f>
        <v>29.009019639710953</v>
      </c>
      <c r="AL25">
        <f>SUM($F$24:AL24)</f>
        <v>29.656291982404362</v>
      </c>
      <c r="AM25">
        <f>SUM($F$24:AM24)</f>
        <v>30.290631969225068</v>
      </c>
      <c r="AN25">
        <f>SUM($F$24:AN24)</f>
        <v>30.911963616821158</v>
      </c>
      <c r="AO25">
        <f>SUM($F$24:AO24)</f>
        <v>31.520212384535093</v>
      </c>
      <c r="AP25">
        <f>SUM($F$24:AP24)</f>
        <v>32.115305331850863</v>
      </c>
      <c r="AQ25">
        <f>SUM($F$24:AQ24)</f>
        <v>32.697171286987221</v>
      </c>
      <c r="AR25">
        <f>SUM($F$24:AR24)</f>
        <v>33.265741027430828</v>
      </c>
      <c r="AS25">
        <f>SUM($F$24:AS24)</f>
        <v>33.820947473264106</v>
      </c>
      <c r="AT25">
        <f>SUM($F$24:AT24)</f>
        <v>34.362725894208481</v>
      </c>
      <c r="AU25">
        <f>SUM($F$24:AU24)</f>
        <v>34.733949498008023</v>
      </c>
      <c r="AV25">
        <f>SUM($F$24:AV24)</f>
        <v>35.262237735174935</v>
      </c>
      <c r="AW25">
        <f>SUM($F$24:AW24)</f>
        <v>35.776976438594581</v>
      </c>
      <c r="AX25">
        <f>SUM($F$24:AX24)</f>
        <v>36.278109321676709</v>
      </c>
      <c r="AY25">
        <f>SUM($F$24:AY24)</f>
        <v>36.765583433849493</v>
      </c>
      <c r="AZ25">
        <f>SUM($F$24:AZ24)</f>
        <v>37.239349452722024</v>
      </c>
      <c r="BA25">
        <f>SUM($F$24:BA24)</f>
        <v>37.699361997224401</v>
      </c>
      <c r="BB25">
        <f>SUM($F$24:BB24)</f>
        <v>38.145579963297394</v>
      </c>
      <c r="BC25">
        <f>SUM($F$24:BC24)</f>
        <v>38.577966883832069</v>
      </c>
      <c r="BD25">
        <f>SUM($F$24:BD24)</f>
        <v>38.996491314699959</v>
      </c>
      <c r="BE25">
        <f>SUM($F$24:BE24)</f>
        <v>39.401127248867034</v>
      </c>
      <c r="BF25">
        <f>SUM($F$24:BF24)</f>
        <v>39.791854560751538</v>
      </c>
      <c r="BG25">
        <f>SUM($F$24:BG24)</f>
        <v>40.168659483167964</v>
      </c>
      <c r="BH25">
        <f>SUM($F$24:BH24)</f>
        <v>40.531535119398477</v>
      </c>
      <c r="BI25">
        <f>SUM($F$24:BI24)</f>
        <v>40.880481993150923</v>
      </c>
      <c r="BJ25">
        <f>SUM($F$24:BJ24)</f>
        <v>41.215508639401087</v>
      </c>
      <c r="BK25">
        <f>SUM($F$24:BK24)</f>
        <v>41.536632239377973</v>
      </c>
      <c r="BL25">
        <f>SUM($F$24:BL24)</f>
        <v>41.843879303237387</v>
      </c>
      <c r="BM25">
        <f>SUM($F$24:BM24)</f>
        <v>42.137286404283408</v>
      </c>
      <c r="BN25">
        <f>SUM($F$24:BN24)</f>
        <v>42.416900968942478</v>
      </c>
      <c r="BO25">
        <f>SUM($F$24:BO24)</f>
        <v>42.682782127074191</v>
      </c>
      <c r="BP25">
        <f>SUM($F$24:BP24)</f>
        <v>42.935001627620316</v>
      </c>
      <c r="BQ25">
        <f>SUM($F$24:BQ24)</f>
        <v>43.173644825053088</v>
      </c>
      <c r="BR25">
        <f>SUM($F$24:BR24)</f>
        <v>43.398811742590127</v>
      </c>
      <c r="BS25">
        <f>SUM($F$24:BS24)</f>
        <v>43.610618218702058</v>
      </c>
      <c r="BT25">
        <f>SUM($F$24:BT24)</f>
        <v>43.809197144055588</v>
      </c>
      <c r="BU25">
        <f>SUM($F$24:BU24)</f>
        <v>43.994699796716262</v>
      </c>
      <c r="BV25">
        <f>SUM($F$24:BV24)</f>
        <v>43.994699796716262</v>
      </c>
      <c r="BW25">
        <f>SUM($F$24:BW24)</f>
        <v>43.994699796716262</v>
      </c>
      <c r="BX25">
        <f>SUM($F$24:BX24)</f>
        <v>43.994699796716262</v>
      </c>
      <c r="BY25">
        <f>SUM($F$24:BY24)</f>
        <v>43.994699796716262</v>
      </c>
      <c r="BZ25">
        <f>SUM($F$24:BZ24)</f>
        <v>43.994699796716262</v>
      </c>
      <c r="CA25">
        <f>SUM($F$24:CA24)</f>
        <v>43.994699796716262</v>
      </c>
      <c r="CB25">
        <f>SUM($F$24:CB24)</f>
        <v>43.994699796716262</v>
      </c>
      <c r="CC25">
        <f>SUM($F$24:CC24)</f>
        <v>43.994699796716262</v>
      </c>
      <c r="CD25">
        <f>SUM($F$24:CD24)</f>
        <v>43.994699796716262</v>
      </c>
      <c r="CE25">
        <f>SUM($F$24:CE24)</f>
        <v>43.994699796716262</v>
      </c>
      <c r="CF25">
        <f>SUM($F$24:CF24)</f>
        <v>43.994699796716262</v>
      </c>
      <c r="CG25">
        <f>SUM($F$24:CG24)</f>
        <v>43.994699796716262</v>
      </c>
      <c r="CH25">
        <f>SUM($F$24:CH24)</f>
        <v>43.994699796716262</v>
      </c>
      <c r="CI25">
        <f>SUM($F$24:CI24)</f>
        <v>43.994699796716262</v>
      </c>
      <c r="CJ25">
        <f>SUM($F$24:CJ24)</f>
        <v>43.994699796716262</v>
      </c>
      <c r="CK25">
        <f>SUM($F$24:CK24)</f>
        <v>43.994699796716262</v>
      </c>
      <c r="CL25">
        <f>SUM($F$24:CL24)</f>
        <v>43.994699796716262</v>
      </c>
      <c r="CM25">
        <f>SUM($F$24:CM24)</f>
        <v>43.994699796716262</v>
      </c>
      <c r="CN25">
        <f>SUM($F$24:CN24)</f>
        <v>43.994699796716262</v>
      </c>
      <c r="CO25">
        <f>SUM($F$24:CO24)</f>
        <v>43.994699796716262</v>
      </c>
      <c r="CP25">
        <f>SUM($F$24:CP24)</f>
        <v>43.994699796716262</v>
      </c>
      <c r="CQ25">
        <f>SUM($F$24:CQ24)</f>
        <v>43.994699796716262</v>
      </c>
      <c r="CR25">
        <f>SUM($F$24:CR24)</f>
        <v>43.994699796716262</v>
      </c>
      <c r="CS25">
        <f>SUM($F$24:CS24)</f>
        <v>43.994699796716262</v>
      </c>
      <c r="CT25">
        <f>SUM($F$24:CT24)</f>
        <v>43.994699796716262</v>
      </c>
      <c r="CU25">
        <f>SUM($F$24:CU24)</f>
        <v>43.994699796716262</v>
      </c>
      <c r="CV25">
        <f>SUM($F$24:CV24)</f>
        <v>43.994699796716262</v>
      </c>
      <c r="CW25">
        <f>SUM($F$24:CW24)</f>
        <v>43.994699796716262</v>
      </c>
      <c r="CX25">
        <f>SUM($F$24:CX24)</f>
        <v>43.994699796716262</v>
      </c>
      <c r="CY25">
        <f>SUM($F$24:CY24)</f>
        <v>43.994699796716262</v>
      </c>
      <c r="CZ25">
        <f>SUM($F$24:CZ24)</f>
        <v>43.994699796716262</v>
      </c>
      <c r="DA25">
        <f>SUM($F$24:DA24)</f>
        <v>43.994699796716262</v>
      </c>
      <c r="DB25">
        <f>SUM($F$24:DB24)</f>
        <v>43.994699796716262</v>
      </c>
      <c r="DC25">
        <f>SUM($F$24:DC24)</f>
        <v>43.994699796716262</v>
      </c>
      <c r="DD25">
        <f>SUM($F$24:DD24)</f>
        <v>43.994699796716262</v>
      </c>
      <c r="DE25">
        <f>SUM($F$24:DE24)</f>
        <v>43.994699796716262</v>
      </c>
      <c r="DF25">
        <f>SUM($F$24:DF24)</f>
        <v>43.994699796716262</v>
      </c>
      <c r="DG25">
        <f>SUM($F$24:DG24)</f>
        <v>43.994699796716262</v>
      </c>
      <c r="DH25">
        <f>SUM($F$24:DH24)</f>
        <v>43.994699796716262</v>
      </c>
      <c r="DI25">
        <f>SUM($F$24:DI24)</f>
        <v>43.994699796716262</v>
      </c>
      <c r="DJ25">
        <f>SUM($F$24:DJ24)</f>
        <v>43.994699796716262</v>
      </c>
      <c r="DK25">
        <f>SUM($F$24:DK24)</f>
        <v>43.994699796716262</v>
      </c>
      <c r="DL25">
        <f>SUM($F$24:DL24)</f>
        <v>43.994699796716262</v>
      </c>
      <c r="DM25">
        <f>SUM($F$24:DM24)</f>
        <v>43.994699796716262</v>
      </c>
      <c r="DN25">
        <f>SUM($F$24:DN24)</f>
        <v>43.994699796716262</v>
      </c>
      <c r="DO25">
        <f>SUM($F$24:DO24)</f>
        <v>43.994699796716262</v>
      </c>
      <c r="DP25">
        <f>SUM($F$24:DP24)</f>
        <v>43.994699796716262</v>
      </c>
      <c r="DQ25">
        <f>SUM($F$24:DQ24)</f>
        <v>43.994699796716262</v>
      </c>
      <c r="DR25">
        <f>SUM($F$24:DR24)</f>
        <v>43.994699796716262</v>
      </c>
      <c r="DS25">
        <f>SUM($F$24:DS24)</f>
        <v>43.994699796716262</v>
      </c>
      <c r="DT25">
        <f>SUM($F$24:DT24)</f>
        <v>43.994699796716262</v>
      </c>
      <c r="DU25">
        <f>SUM($F$24:DU24)</f>
        <v>43.994699796716262</v>
      </c>
      <c r="DV25">
        <f>SUM($F$24:DV24)</f>
        <v>43.994699796716262</v>
      </c>
      <c r="DW25">
        <f>SUM($F$24:DW24)</f>
        <v>43.994699796716262</v>
      </c>
      <c r="DX25">
        <f>SUM($F$24:DX24)</f>
        <v>43.994699796716262</v>
      </c>
      <c r="DY25">
        <f>SUM($F$24:DY24)</f>
        <v>43.994699796716262</v>
      </c>
      <c r="DZ25">
        <f>SUM($F$24:DZ24)</f>
        <v>43.994699796716262</v>
      </c>
      <c r="EA25">
        <f>SUM($F$24:EA24)</f>
        <v>43.994699796716262</v>
      </c>
      <c r="EB25">
        <f>SUM($F$24:EB24)</f>
        <v>43.994699796716262</v>
      </c>
      <c r="EC25">
        <f>SUM($F$24:EC24)</f>
        <v>43.994699796716262</v>
      </c>
      <c r="ED25">
        <f>SUM($F$24:ED24)</f>
        <v>43.994699796716262</v>
      </c>
      <c r="EE25">
        <f>SUM($F$24:EE24)</f>
        <v>43.994699796716262</v>
      </c>
      <c r="EF25">
        <f>SUM($F$24:EF24)</f>
        <v>43.994699796716262</v>
      </c>
      <c r="EG25">
        <f>SUM($F$24:EG24)</f>
        <v>43.994699796716262</v>
      </c>
      <c r="EH25">
        <f>SUM($F$24:EH24)</f>
        <v>43.994699796716262</v>
      </c>
      <c r="EI25">
        <f>SUM($F$24:EI24)</f>
        <v>43.994699796716262</v>
      </c>
      <c r="EJ25">
        <f>SUM($F$24:EJ24)</f>
        <v>43.994699796716262</v>
      </c>
      <c r="EK25">
        <f>SUM($F$24:EK24)</f>
        <v>43.994699796716262</v>
      </c>
      <c r="EL25">
        <f>SUM($F$24:EL24)</f>
        <v>43.994699796716262</v>
      </c>
      <c r="EM25">
        <f>SUM($F$24:EM24)</f>
        <v>43.994699796716262</v>
      </c>
      <c r="EN25">
        <f>SUM($F$24:EN24)</f>
        <v>43.994699796716262</v>
      </c>
      <c r="EO25">
        <f>SUM($F$24:EO24)</f>
        <v>43.994699796716262</v>
      </c>
      <c r="EP25">
        <f>SUM($F$24:EP24)</f>
        <v>43.994699796716262</v>
      </c>
      <c r="EQ25">
        <f>SUM($F$24:EQ24)</f>
        <v>43.994699796716262</v>
      </c>
      <c r="ER25">
        <f>SUM($F$24:ER24)</f>
        <v>43.994699796716262</v>
      </c>
      <c r="ES25">
        <f>SUM($F$24:ES24)</f>
        <v>43.994699796716262</v>
      </c>
      <c r="ET25">
        <f>SUM($F$24:ET24)</f>
        <v>43.994699796716262</v>
      </c>
      <c r="EU25">
        <f>SUM($F$24:EU24)</f>
        <v>43.994699796716262</v>
      </c>
      <c r="EV25">
        <f>SUM($F$24:EV24)</f>
        <v>43.994699796716262</v>
      </c>
      <c r="EW25">
        <f>SUM($F$24:EW24)</f>
        <v>43.994699796716262</v>
      </c>
      <c r="EX25">
        <f>SUM($F$24:EX24)</f>
        <v>43.994699796716262</v>
      </c>
      <c r="EY25">
        <f>SUM($F$24:EY24)</f>
        <v>43.994699796716262</v>
      </c>
      <c r="EZ25">
        <f>SUM($F$24:EZ24)</f>
        <v>43.994699796716262</v>
      </c>
      <c r="FA25">
        <f>SUM($F$24:FA24)</f>
        <v>43.994699796716262</v>
      </c>
      <c r="FB25">
        <f>SUM($F$24:FB24)</f>
        <v>43.994699796716262</v>
      </c>
      <c r="FC25">
        <f>SUM($F$24:FC24)</f>
        <v>43.994699796716262</v>
      </c>
      <c r="FD25">
        <f>SUM($F$24:FD24)</f>
        <v>43.994699796716262</v>
      </c>
      <c r="FE25">
        <f>SUM($F$24:FE24)</f>
        <v>43.994699796716262</v>
      </c>
      <c r="FF25">
        <f>SUM($F$24:FF24)</f>
        <v>43.994699796716262</v>
      </c>
      <c r="FG25">
        <f>SUM($F$24:FG24)</f>
        <v>43.994699796716262</v>
      </c>
      <c r="FH25">
        <f>SUM($F$24:FH24)</f>
        <v>43.994699796716262</v>
      </c>
      <c r="FI25">
        <f>SUM($F$24:FI24)</f>
        <v>43.994699796716262</v>
      </c>
      <c r="FJ25">
        <f>SUM($F$24:FJ24)</f>
        <v>43.994699796716262</v>
      </c>
      <c r="FK25">
        <f>SUM($F$24:FK24)</f>
        <v>43.994699796716262</v>
      </c>
      <c r="FL25">
        <f>SUM($F$24:FL24)</f>
        <v>43.994699796716262</v>
      </c>
      <c r="FM25">
        <f>SUM($F$24:FM24)</f>
        <v>43.994699796716262</v>
      </c>
      <c r="FN25">
        <f>SUM($F$24:FN24)</f>
        <v>43.994699796716262</v>
      </c>
      <c r="FO25">
        <f>SUM($F$24:FO24)</f>
        <v>43.994699796716262</v>
      </c>
      <c r="FP25">
        <f>SUM($F$24:FP24)</f>
        <v>43.994699796716262</v>
      </c>
      <c r="FQ25">
        <f>SUM($F$24:FQ24)</f>
        <v>43.994699796716262</v>
      </c>
      <c r="FR25">
        <f>SUM($F$24:FR24)</f>
        <v>43.994699796716262</v>
      </c>
      <c r="FS25">
        <f>SUM($F$24:FS24)</f>
        <v>43.994699796716262</v>
      </c>
      <c r="FT25">
        <f>SUM($F$24:FT24)</f>
        <v>43.994699796716262</v>
      </c>
      <c r="FU25">
        <f>SUM($F$24:FU24)</f>
        <v>43.994699796716262</v>
      </c>
      <c r="FV25">
        <f>SUM($F$24:FV24)</f>
        <v>43.994699796716262</v>
      </c>
      <c r="FW25">
        <f>SUM($F$24:FW24)</f>
        <v>43.994699796716262</v>
      </c>
      <c r="FX25">
        <f>SUM($F$24:FX24)</f>
        <v>43.994699796716262</v>
      </c>
      <c r="FY25">
        <f>SUM($F$24:FY24)</f>
        <v>43.994699796716262</v>
      </c>
      <c r="FZ25">
        <f>SUM($F$24:FZ24)</f>
        <v>43.994699796716262</v>
      </c>
      <c r="GA25">
        <f>SUM($F$24:GA24)</f>
        <v>43.994699796716262</v>
      </c>
      <c r="GB25">
        <f>SUM($F$24:GB24)</f>
        <v>43.994699796716262</v>
      </c>
      <c r="GC25">
        <f>SUM($F$24:GC24)</f>
        <v>43.994699796716262</v>
      </c>
      <c r="GD25">
        <f>SUM($F$24:GD24)</f>
        <v>43.994699796716262</v>
      </c>
      <c r="GE25">
        <f>SUM($F$24:GE24)</f>
        <v>43.994699796716262</v>
      </c>
      <c r="GF25">
        <f>SUM($F$24:GF24)</f>
        <v>43.994699796716262</v>
      </c>
      <c r="GG25">
        <f>SUM($F$24:GG24)</f>
        <v>43.994699796716262</v>
      </c>
      <c r="GH25">
        <f>SUM($F$24:GH24)</f>
        <v>43.994699796716262</v>
      </c>
      <c r="GI25">
        <f>SUM($F$24:GI24)</f>
        <v>43.994699796716262</v>
      </c>
      <c r="GJ25">
        <f>SUM($F$24:GJ24)</f>
        <v>43.994699796716262</v>
      </c>
      <c r="GK25">
        <f>SUM($F$24:GK24)</f>
        <v>43.994699796716262</v>
      </c>
      <c r="GL25">
        <f>SUM($F$24:GL24)</f>
        <v>43.994699796716262</v>
      </c>
      <c r="GM25">
        <f>SUM($F$24:GM24)</f>
        <v>43.994699796716262</v>
      </c>
      <c r="GN25">
        <f>SUM($F$24:GN24)</f>
        <v>43.994699796716262</v>
      </c>
      <c r="GO25">
        <f>SUM($F$24:GO24)</f>
        <v>43.994699796716262</v>
      </c>
      <c r="GP25">
        <f>SUM($F$24:GP24)</f>
        <v>43.994699796716262</v>
      </c>
      <c r="GQ25">
        <f>SUM($F$24:GQ24)</f>
        <v>43.994699796716262</v>
      </c>
      <c r="GR25">
        <f>SUM($F$24:GR24)</f>
        <v>43.994699796716262</v>
      </c>
      <c r="GS25">
        <f>SUM($F$24:GS24)</f>
        <v>43.994699796716262</v>
      </c>
      <c r="GT25">
        <f>SUM($F$24:GT24)</f>
        <v>43.994699796716262</v>
      </c>
      <c r="GU25">
        <f>SUM($F$24:GU24)</f>
        <v>43.994699796716262</v>
      </c>
      <c r="GV25">
        <f>SUM($F$24:GV24)</f>
        <v>43.994699796716262</v>
      </c>
      <c r="GW25">
        <f>SUM($F$24:GW24)</f>
        <v>43.994699796716262</v>
      </c>
      <c r="GX25">
        <f>SUM($F$24:GX24)</f>
        <v>43.994699796716262</v>
      </c>
    </row>
    <row r="26" spans="1:206" x14ac:dyDescent="0.2">
      <c r="N26" t="s">
        <v>49</v>
      </c>
      <c r="O26" t="s">
        <v>51</v>
      </c>
      <c r="P26" t="s">
        <v>50</v>
      </c>
      <c r="Q26" t="s">
        <v>53</v>
      </c>
      <c r="R26" t="s">
        <v>52</v>
      </c>
    </row>
    <row r="27" spans="1:206" x14ac:dyDescent="0.2">
      <c r="N27">
        <v>0.5</v>
      </c>
      <c r="P27">
        <f>1+16*N27+SUM($O$27:O27)</f>
        <v>9</v>
      </c>
      <c r="Q27">
        <f>N27*16 - _xlfn.FLOOR.MATH(N27/(2.5+0.5))*40</f>
        <v>8</v>
      </c>
      <c r="R27" s="26">
        <f t="shared" ref="R27:R42" ca="1" si="99">OFFSET($E$16,-1,MATCH(P27,$E$16:$GX$16,0)-1)</f>
        <v>13.55133157576808</v>
      </c>
    </row>
    <row r="28" spans="1:206" x14ac:dyDescent="0.2">
      <c r="N28">
        <v>1</v>
      </c>
      <c r="P28">
        <f>1+16*N28+SUM($O$27:O28)</f>
        <v>17</v>
      </c>
      <c r="Q28">
        <f t="shared" ref="Q28:Q42" si="100">N28*16 - _xlfn.FLOOR.MATH(N28/(2.5+0.5))*40</f>
        <v>16</v>
      </c>
      <c r="R28" s="26">
        <f t="shared" ca="1" si="99"/>
        <v>12.39130567775177</v>
      </c>
    </row>
    <row r="29" spans="1:206" x14ac:dyDescent="0.2">
      <c r="N29">
        <v>1.5</v>
      </c>
      <c r="P29">
        <f>1+16*N29+SUM($O$27:O29)</f>
        <v>25</v>
      </c>
      <c r="Q29">
        <f t="shared" si="100"/>
        <v>24</v>
      </c>
      <c r="R29" s="26">
        <f t="shared" ca="1" si="99"/>
        <v>11.661736200028182</v>
      </c>
    </row>
    <row r="30" spans="1:206" x14ac:dyDescent="0.2">
      <c r="N30">
        <v>2</v>
      </c>
      <c r="O30">
        <v>1</v>
      </c>
      <c r="P30">
        <f>1+16*N30+SUM($O$27:O30)</f>
        <v>34</v>
      </c>
      <c r="Q30">
        <f t="shared" si="100"/>
        <v>32</v>
      </c>
      <c r="R30" s="26">
        <f t="shared" ca="1" si="99"/>
        <v>10.72916333279454</v>
      </c>
    </row>
    <row r="31" spans="1:206" x14ac:dyDescent="0.2">
      <c r="N31">
        <v>2.5</v>
      </c>
      <c r="P31">
        <f>1+16*N31+SUM($O$27:O31)</f>
        <v>42</v>
      </c>
      <c r="Q31">
        <f t="shared" si="100"/>
        <v>40</v>
      </c>
      <c r="R31" s="26">
        <f t="shared" ca="1" si="99"/>
        <v>9.7785642227908571</v>
      </c>
    </row>
    <row r="32" spans="1:206" x14ac:dyDescent="0.2">
      <c r="N32">
        <v>3</v>
      </c>
      <c r="P32">
        <f>1+16*N32+SUM($O$27:O32)</f>
        <v>50</v>
      </c>
      <c r="Q32">
        <f t="shared" si="100"/>
        <v>8</v>
      </c>
      <c r="R32" s="26">
        <f t="shared" ca="1" si="99"/>
        <v>8.6869353047436793</v>
      </c>
    </row>
    <row r="33" spans="14:18" x14ac:dyDescent="0.2">
      <c r="N33">
        <v>3.5</v>
      </c>
      <c r="P33">
        <f>1+16*N33+SUM($O$27:O33)</f>
        <v>58</v>
      </c>
      <c r="Q33">
        <f t="shared" si="100"/>
        <v>16</v>
      </c>
      <c r="R33" s="26">
        <f t="shared" ca="1" si="99"/>
        <v>7.4203774245352543</v>
      </c>
    </row>
    <row r="34" spans="14:18" x14ac:dyDescent="0.2">
      <c r="N34">
        <v>4</v>
      </c>
      <c r="O34">
        <v>1</v>
      </c>
      <c r="P34">
        <f>1+16*N34+SUM($O$27:O34)</f>
        <v>67</v>
      </c>
      <c r="Q34">
        <f t="shared" si="100"/>
        <v>24</v>
      </c>
      <c r="R34" s="26">
        <f t="shared" ca="1" si="99"/>
        <v>5.7288644197331573</v>
      </c>
    </row>
    <row r="35" spans="14:18" x14ac:dyDescent="0.2">
      <c r="N35">
        <v>4.5</v>
      </c>
      <c r="P35">
        <f>1+16*N35+SUM($O$27:O35)</f>
        <v>75</v>
      </c>
      <c r="Q35">
        <f t="shared" si="100"/>
        <v>32</v>
      </c>
      <c r="R35" s="26">
        <f t="shared" ca="1" si="99"/>
        <v>3.9167675644903159</v>
      </c>
    </row>
    <row r="36" spans="14:18" x14ac:dyDescent="0.2">
      <c r="N36">
        <v>5</v>
      </c>
      <c r="P36">
        <f>1+16*N36+SUM($O$27:O36)</f>
        <v>83</v>
      </c>
      <c r="Q36">
        <f t="shared" si="100"/>
        <v>40</v>
      </c>
      <c r="R36" s="26">
        <f t="shared" ca="1" si="99"/>
        <v>1.7172977569740402</v>
      </c>
    </row>
    <row r="37" spans="14:18" x14ac:dyDescent="0.2">
      <c r="N37">
        <v>5.5</v>
      </c>
      <c r="P37">
        <f>1+16*N37+SUM($O$27:O37)</f>
        <v>91</v>
      </c>
      <c r="Q37">
        <f t="shared" si="100"/>
        <v>48</v>
      </c>
      <c r="R37" s="26" t="e">
        <f t="shared" ca="1" si="99"/>
        <v>#N/A</v>
      </c>
    </row>
    <row r="38" spans="14:18" x14ac:dyDescent="0.2">
      <c r="N38">
        <v>6</v>
      </c>
      <c r="O38">
        <v>1</v>
      </c>
      <c r="P38">
        <f>1+16*N38+SUM($O$27:O38)</f>
        <v>100</v>
      </c>
      <c r="Q38">
        <f t="shared" si="100"/>
        <v>16</v>
      </c>
      <c r="R38" s="26" t="e">
        <f t="shared" ca="1" si="99"/>
        <v>#N/A</v>
      </c>
    </row>
    <row r="39" spans="14:18" x14ac:dyDescent="0.2">
      <c r="N39">
        <v>6.5</v>
      </c>
      <c r="P39">
        <f>1+16*N39+SUM($O$27:O39)</f>
        <v>108</v>
      </c>
      <c r="Q39">
        <f t="shared" si="100"/>
        <v>24</v>
      </c>
      <c r="R39" s="26" t="e">
        <f t="shared" ca="1" si="99"/>
        <v>#N/A</v>
      </c>
    </row>
    <row r="40" spans="14:18" x14ac:dyDescent="0.2">
      <c r="N40">
        <v>7</v>
      </c>
      <c r="P40">
        <f>1+16*N40+SUM($O$27:O40)</f>
        <v>116</v>
      </c>
      <c r="Q40">
        <f t="shared" si="100"/>
        <v>32</v>
      </c>
      <c r="R40" s="26" t="e">
        <f t="shared" ca="1" si="99"/>
        <v>#N/A</v>
      </c>
    </row>
    <row r="41" spans="14:18" x14ac:dyDescent="0.2">
      <c r="N41">
        <v>7.5</v>
      </c>
      <c r="P41">
        <f>1+16*N41+SUM($O$27:O41)</f>
        <v>124</v>
      </c>
      <c r="Q41">
        <f t="shared" si="100"/>
        <v>40</v>
      </c>
      <c r="R41" s="26" t="e">
        <f t="shared" ca="1" si="99"/>
        <v>#N/A</v>
      </c>
    </row>
    <row r="42" spans="14:18" x14ac:dyDescent="0.2">
      <c r="N42">
        <v>8</v>
      </c>
      <c r="P42">
        <f>1+16*N42+SUM($O$27:O42)</f>
        <v>132</v>
      </c>
      <c r="Q42">
        <f t="shared" si="100"/>
        <v>48</v>
      </c>
      <c r="R42" s="26" t="e">
        <f t="shared" ca="1" si="99"/>
        <v>#N/A</v>
      </c>
    </row>
  </sheetData>
  <phoneticPr fontId="0" type="noConversion"/>
  <printOptions horizontalCentered="1" gridLines="1" gridLinesSet="0"/>
  <pageMargins left="0.75" right="0.75" top="0.1" bottom="0.1" header="0.5" footer="0.5"/>
  <pageSetup paperSize="5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BHERE</vt:lpstr>
      <vt:lpstr>a</vt:lpstr>
      <vt:lpstr>Ao</vt:lpstr>
      <vt:lpstr>b</vt:lpstr>
      <vt:lpstr>BF</vt:lpstr>
      <vt:lpstr>BL</vt:lpstr>
      <vt:lpstr>c_</vt:lpstr>
      <vt:lpstr>d</vt:lpstr>
      <vt:lpstr>D4_H</vt:lpstr>
      <vt:lpstr>D4ib</vt:lpstr>
      <vt:lpstr>Dib</vt:lpstr>
      <vt:lpstr>DPH</vt:lpstr>
      <vt:lpstr>FF</vt:lpstr>
      <vt:lpstr>FP</vt:lpstr>
      <vt:lpstr>ht</vt:lpstr>
      <vt:lpstr>Lo</vt:lpstr>
      <vt:lpstr>BHERE!Print_Area</vt:lpstr>
      <vt:lpstr>SF</vt:lpstr>
      <vt:lpstr>TD</vt:lpstr>
      <vt:lpstr>TDF</vt:lpstr>
      <vt:lpstr>TDib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HAREN Tod H</dc:creator>
  <cp:lastModifiedBy>tharen</cp:lastModifiedBy>
  <cp:lastPrinted>1997-07-25T23:25:30Z</cp:lastPrinted>
  <dcterms:created xsi:type="dcterms:W3CDTF">2014-12-19T00:05:22Z</dcterms:created>
  <dcterms:modified xsi:type="dcterms:W3CDTF">2016-03-13T09:02:37Z</dcterms:modified>
</cp:coreProperties>
</file>